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mc:AlternateContent xmlns:mc="http://schemas.openxmlformats.org/markup-compatibility/2006">
    <mc:Choice Requires="x15">
      <x15ac:absPath xmlns:x15ac="http://schemas.microsoft.com/office/spreadsheetml/2010/11/ac" url="C:\Users\Windows\Desktop\Vuk\Grupa 2 - ponavljanje postupka\"/>
    </mc:Choice>
  </mc:AlternateContent>
  <xr:revisionPtr revIDLastSave="0" documentId="13_ncr:1_{901A78B4-064E-4947-A678-CAE289EEACB6}" xr6:coauthVersionLast="47" xr6:coauthVersionMax="47" xr10:uidLastSave="{00000000-0000-0000-0000-000000000000}"/>
  <bookViews>
    <workbookView xWindow="-120" yWindow="-120" windowWidth="29040" windowHeight="15720" firstSheet="3" activeTab="14" xr2:uid="{00000000-000D-0000-FFFF-FFFF00000000}"/>
  </bookViews>
  <sheets>
    <sheet name="SVEUKUPNA REAPITULACIJA" sheetId="42" r:id="rId1"/>
    <sheet name="NAPOMENE" sheetId="34" r:id="rId2"/>
    <sheet name="PRIPREMNI RADOVI" sheetId="13" r:id="rId3"/>
    <sheet name="ZEMLJA" sheetId="14" r:id="rId4"/>
    <sheet name="BETON" sheetId="15" r:id="rId5"/>
    <sheet name="ZID" sheetId="16" r:id="rId6"/>
    <sheet name="IZOLACIJE" sheetId="17" r:id="rId7"/>
    <sheet name="ČELIK" sheetId="18" r:id="rId8"/>
    <sheet name="LIM" sheetId="19" r:id="rId9"/>
    <sheet name="BRAVARSKI" sheetId="20" r:id="rId10"/>
    <sheet name="BRAV ALUM" sheetId="21" r:id="rId11"/>
    <sheet name="POD" sheetId="22" r:id="rId12"/>
    <sheet name="REKAPITULACIJA" sheetId="23" r:id="rId13"/>
    <sheet name="ELEKTRO" sheetId="33" r:id="rId14"/>
    <sheet name="VIK" sheetId="24" r:id="rId15"/>
  </sheets>
  <externalReferences>
    <externalReference r:id="rId16"/>
  </externalReferences>
  <definedNames>
    <definedName name="_" localSheetId="10">#REF!</definedName>
    <definedName name="_" localSheetId="7">#REF!</definedName>
    <definedName name="_" localSheetId="13">#REF!</definedName>
    <definedName name="_" localSheetId="1">#REF!</definedName>
    <definedName name="_" localSheetId="11">#REF!</definedName>
    <definedName name="_" localSheetId="2">#REF!</definedName>
    <definedName name="_">#REF!</definedName>
    <definedName name="__17" localSheetId="10">#REF!</definedName>
    <definedName name="__17" localSheetId="7">#REF!</definedName>
    <definedName name="__17" localSheetId="13">#REF!</definedName>
    <definedName name="__17" localSheetId="2">#REF!</definedName>
    <definedName name="__17">#REF!</definedName>
    <definedName name="_1" localSheetId="10">#REF!</definedName>
    <definedName name="_1" localSheetId="7">#REF!</definedName>
    <definedName name="_1" localSheetId="13">#REF!</definedName>
    <definedName name="_1" localSheetId="11">#REF!</definedName>
    <definedName name="_1" localSheetId="2">#REF!</definedName>
    <definedName name="_1">#REF!</definedName>
    <definedName name="_1_17" localSheetId="7">#REF!</definedName>
    <definedName name="_1_17" localSheetId="2">#REF!</definedName>
    <definedName name="_1_17">#REF!</definedName>
    <definedName name="_1_U" localSheetId="7">#REF!</definedName>
    <definedName name="_1_U" localSheetId="11">#REF!</definedName>
    <definedName name="_1_U" localSheetId="2">#REF!</definedName>
    <definedName name="_1_U">#REF!</definedName>
    <definedName name="_1_U_17" localSheetId="7">#REF!</definedName>
    <definedName name="_1_U_17" localSheetId="2">#REF!</definedName>
    <definedName name="_1_U_17">#REF!</definedName>
    <definedName name="_10" localSheetId="7">#REF!</definedName>
    <definedName name="_10" localSheetId="11">#REF!</definedName>
    <definedName name="_10" localSheetId="2">#REF!</definedName>
    <definedName name="_10">#REF!</definedName>
    <definedName name="_10_17" localSheetId="7">#REF!</definedName>
    <definedName name="_10_17" localSheetId="2">#REF!</definedName>
    <definedName name="_10_17">#REF!</definedName>
    <definedName name="_10_U" localSheetId="7">#REF!</definedName>
    <definedName name="_10_U" localSheetId="11">#REF!</definedName>
    <definedName name="_10_U" localSheetId="2">#REF!</definedName>
    <definedName name="_10_U">#REF!</definedName>
    <definedName name="_10_U_17" localSheetId="7">#REF!</definedName>
    <definedName name="_10_U_17" localSheetId="2">#REF!</definedName>
    <definedName name="_10_U_17">#REF!</definedName>
    <definedName name="_11" localSheetId="7">#REF!</definedName>
    <definedName name="_11" localSheetId="11">#REF!</definedName>
    <definedName name="_11" localSheetId="2">#REF!</definedName>
    <definedName name="_11">#REF!</definedName>
    <definedName name="_11_17" localSheetId="7">#REF!</definedName>
    <definedName name="_11_17" localSheetId="2">#REF!</definedName>
    <definedName name="_11_17">#REF!</definedName>
    <definedName name="_11_U" localSheetId="7">#REF!</definedName>
    <definedName name="_11_U" localSheetId="11">#REF!</definedName>
    <definedName name="_11_U" localSheetId="2">#REF!</definedName>
    <definedName name="_11_U">#REF!</definedName>
    <definedName name="_11_U_17" localSheetId="7">#REF!</definedName>
    <definedName name="_11_U_17" localSheetId="2">#REF!</definedName>
    <definedName name="_11_U_17">#REF!</definedName>
    <definedName name="_12" localSheetId="7">#REF!</definedName>
    <definedName name="_12" localSheetId="11">#REF!</definedName>
    <definedName name="_12" localSheetId="2">#REF!</definedName>
    <definedName name="_12">#REF!</definedName>
    <definedName name="_12_17" localSheetId="7">#REF!</definedName>
    <definedName name="_12_17" localSheetId="2">#REF!</definedName>
    <definedName name="_12_17">#REF!</definedName>
    <definedName name="_12_U" localSheetId="7">#REF!</definedName>
    <definedName name="_12_U" localSheetId="11">#REF!</definedName>
    <definedName name="_12_U" localSheetId="2">#REF!</definedName>
    <definedName name="_12_U">#REF!</definedName>
    <definedName name="_12_U_17" localSheetId="7">#REF!</definedName>
    <definedName name="_12_U_17" localSheetId="2">#REF!</definedName>
    <definedName name="_12_U_17">#REF!</definedName>
    <definedName name="_13" localSheetId="7">#REF!</definedName>
    <definedName name="_13" localSheetId="11">#REF!</definedName>
    <definedName name="_13" localSheetId="2">#REF!</definedName>
    <definedName name="_13">#REF!</definedName>
    <definedName name="_13_17" localSheetId="7">#REF!</definedName>
    <definedName name="_13_17" localSheetId="2">#REF!</definedName>
    <definedName name="_13_17">#REF!</definedName>
    <definedName name="_13_U" localSheetId="7">#REF!</definedName>
    <definedName name="_13_U" localSheetId="11">#REF!</definedName>
    <definedName name="_13_U" localSheetId="2">#REF!</definedName>
    <definedName name="_13_U">#REF!</definedName>
    <definedName name="_13_U_17" localSheetId="7">#REF!</definedName>
    <definedName name="_13_U_17" localSheetId="2">#REF!</definedName>
    <definedName name="_13_U_17">#REF!</definedName>
    <definedName name="_14" localSheetId="7">#REF!</definedName>
    <definedName name="_14" localSheetId="11">#REF!</definedName>
    <definedName name="_14" localSheetId="2">#REF!</definedName>
    <definedName name="_14">#REF!</definedName>
    <definedName name="_14_17" localSheetId="7">#REF!</definedName>
    <definedName name="_14_17" localSheetId="2">#REF!</definedName>
    <definedName name="_14_17">#REF!</definedName>
    <definedName name="_14_U" localSheetId="7">#REF!</definedName>
    <definedName name="_14_U" localSheetId="11">#REF!</definedName>
    <definedName name="_14_U" localSheetId="2">#REF!</definedName>
    <definedName name="_14_U">#REF!</definedName>
    <definedName name="_14_U_17" localSheetId="7">#REF!</definedName>
    <definedName name="_14_U_17" localSheetId="2">#REF!</definedName>
    <definedName name="_14_U_17">#REF!</definedName>
    <definedName name="_15" localSheetId="7">#REF!</definedName>
    <definedName name="_15" localSheetId="11">#REF!</definedName>
    <definedName name="_15" localSheetId="2">#REF!</definedName>
    <definedName name="_15">#REF!</definedName>
    <definedName name="_15_17" localSheetId="7">#REF!</definedName>
    <definedName name="_15_17" localSheetId="2">#REF!</definedName>
    <definedName name="_15_17">#REF!</definedName>
    <definedName name="_15_U" localSheetId="7">#REF!</definedName>
    <definedName name="_15_U" localSheetId="11">#REF!</definedName>
    <definedName name="_15_U" localSheetId="2">#REF!</definedName>
    <definedName name="_15_U">#REF!</definedName>
    <definedName name="_15_U_17" localSheetId="7">#REF!</definedName>
    <definedName name="_15_U_17" localSheetId="2">#REF!</definedName>
    <definedName name="_15_U_17">#REF!</definedName>
    <definedName name="_16" localSheetId="7">#REF!</definedName>
    <definedName name="_16" localSheetId="11">#REF!</definedName>
    <definedName name="_16" localSheetId="2">#REF!</definedName>
    <definedName name="_16">#REF!</definedName>
    <definedName name="_16_17" localSheetId="7">#REF!</definedName>
    <definedName name="_16_17" localSheetId="2">#REF!</definedName>
    <definedName name="_16_17">#REF!</definedName>
    <definedName name="_16_U" localSheetId="7">#REF!</definedName>
    <definedName name="_16_U" localSheetId="11">#REF!</definedName>
    <definedName name="_16_U" localSheetId="2">#REF!</definedName>
    <definedName name="_16_U">#REF!</definedName>
    <definedName name="_16_U_17" localSheetId="7">#REF!</definedName>
    <definedName name="_16_U_17" localSheetId="2">#REF!</definedName>
    <definedName name="_16_U_17">#REF!</definedName>
    <definedName name="_17" localSheetId="7">#REF!</definedName>
    <definedName name="_17" localSheetId="11">#REF!</definedName>
    <definedName name="_17" localSheetId="2">#REF!</definedName>
    <definedName name="_17">#REF!</definedName>
    <definedName name="_17_17" localSheetId="7">#REF!</definedName>
    <definedName name="_17_17" localSheetId="2">#REF!</definedName>
    <definedName name="_17_17">#REF!</definedName>
    <definedName name="_17_U" localSheetId="7">#REF!</definedName>
    <definedName name="_17_U" localSheetId="11">#REF!</definedName>
    <definedName name="_17_U" localSheetId="2">#REF!</definedName>
    <definedName name="_17_U">#REF!</definedName>
    <definedName name="_17_U_17" localSheetId="7">#REF!</definedName>
    <definedName name="_17_U_17" localSheetId="2">#REF!</definedName>
    <definedName name="_17_U_17">#REF!</definedName>
    <definedName name="_18" localSheetId="7">#REF!</definedName>
    <definedName name="_18" localSheetId="11">#REF!</definedName>
    <definedName name="_18" localSheetId="2">#REF!</definedName>
    <definedName name="_18">#REF!</definedName>
    <definedName name="_18_17" localSheetId="7">#REF!</definedName>
    <definedName name="_18_17" localSheetId="2">#REF!</definedName>
    <definedName name="_18_17">#REF!</definedName>
    <definedName name="_18_U" localSheetId="7">#REF!</definedName>
    <definedName name="_18_U" localSheetId="11">#REF!</definedName>
    <definedName name="_18_U" localSheetId="2">#REF!</definedName>
    <definedName name="_18_U">#REF!</definedName>
    <definedName name="_18_U_17" localSheetId="7">#REF!</definedName>
    <definedName name="_18_U_17" localSheetId="2">#REF!</definedName>
    <definedName name="_18_U_17">#REF!</definedName>
    <definedName name="_19" localSheetId="7">#REF!</definedName>
    <definedName name="_19" localSheetId="11">#REF!</definedName>
    <definedName name="_19" localSheetId="2">#REF!</definedName>
    <definedName name="_19">#REF!</definedName>
    <definedName name="_19_17" localSheetId="7">#REF!</definedName>
    <definedName name="_19_17" localSheetId="2">#REF!</definedName>
    <definedName name="_19_17">#REF!</definedName>
    <definedName name="_19_U" localSheetId="7">#REF!</definedName>
    <definedName name="_19_U" localSheetId="11">#REF!</definedName>
    <definedName name="_19_U" localSheetId="2">#REF!</definedName>
    <definedName name="_19_U">#REF!</definedName>
    <definedName name="_19_U_17" localSheetId="7">#REF!</definedName>
    <definedName name="_19_U_17" localSheetId="2">#REF!</definedName>
    <definedName name="_19_U_17">#REF!</definedName>
    <definedName name="_2" localSheetId="7">#REF!</definedName>
    <definedName name="_2" localSheetId="11">#REF!</definedName>
    <definedName name="_2" localSheetId="2">#REF!</definedName>
    <definedName name="_2">#REF!</definedName>
    <definedName name="_2_17" localSheetId="7">#REF!</definedName>
    <definedName name="_2_17" localSheetId="2">#REF!</definedName>
    <definedName name="_2_17">#REF!</definedName>
    <definedName name="_2_U" localSheetId="7">#REF!</definedName>
    <definedName name="_2_U" localSheetId="11">#REF!</definedName>
    <definedName name="_2_U" localSheetId="2">#REF!</definedName>
    <definedName name="_2_U">#REF!</definedName>
    <definedName name="_2_U_17" localSheetId="7">#REF!</definedName>
    <definedName name="_2_U_17" localSheetId="2">#REF!</definedName>
    <definedName name="_2_U_17">#REF!</definedName>
    <definedName name="_20" localSheetId="7">#REF!</definedName>
    <definedName name="_20" localSheetId="11">#REF!</definedName>
    <definedName name="_20" localSheetId="2">#REF!</definedName>
    <definedName name="_20">#REF!</definedName>
    <definedName name="_20_17" localSheetId="7">#REF!</definedName>
    <definedName name="_20_17" localSheetId="2">#REF!</definedName>
    <definedName name="_20_17">#REF!</definedName>
    <definedName name="_20_U" localSheetId="7">#REF!</definedName>
    <definedName name="_20_U" localSheetId="11">#REF!</definedName>
    <definedName name="_20_U" localSheetId="2">#REF!</definedName>
    <definedName name="_20_U">#REF!</definedName>
    <definedName name="_20_U_17" localSheetId="7">#REF!</definedName>
    <definedName name="_20_U_17" localSheetId="2">#REF!</definedName>
    <definedName name="_20_U_17">#REF!</definedName>
    <definedName name="_21" localSheetId="7">#REF!</definedName>
    <definedName name="_21" localSheetId="11">#REF!</definedName>
    <definedName name="_21" localSheetId="2">#REF!</definedName>
    <definedName name="_21">#REF!</definedName>
    <definedName name="_21_17" localSheetId="7">#REF!</definedName>
    <definedName name="_21_17" localSheetId="2">#REF!</definedName>
    <definedName name="_21_17">#REF!</definedName>
    <definedName name="_21_U" localSheetId="7">#REF!</definedName>
    <definedName name="_21_U" localSheetId="11">#REF!</definedName>
    <definedName name="_21_U" localSheetId="2">#REF!</definedName>
    <definedName name="_21_U">#REF!</definedName>
    <definedName name="_21_U_17" localSheetId="7">#REF!</definedName>
    <definedName name="_21_U_17" localSheetId="2">#REF!</definedName>
    <definedName name="_21_U_17">#REF!</definedName>
    <definedName name="_22" localSheetId="7">#REF!</definedName>
    <definedName name="_22" localSheetId="11">#REF!</definedName>
    <definedName name="_22" localSheetId="2">#REF!</definedName>
    <definedName name="_22">#REF!</definedName>
    <definedName name="_22_17" localSheetId="7">#REF!</definedName>
    <definedName name="_22_17" localSheetId="2">#REF!</definedName>
    <definedName name="_22_17">#REF!</definedName>
    <definedName name="_22_U" localSheetId="7">#REF!</definedName>
    <definedName name="_22_U" localSheetId="11">#REF!</definedName>
    <definedName name="_22_U" localSheetId="2">#REF!</definedName>
    <definedName name="_22_U">#REF!</definedName>
    <definedName name="_22_U_17" localSheetId="7">#REF!</definedName>
    <definedName name="_22_U_17" localSheetId="2">#REF!</definedName>
    <definedName name="_22_U_17">#REF!</definedName>
    <definedName name="_23" localSheetId="7">#REF!</definedName>
    <definedName name="_23" localSheetId="11">#REF!</definedName>
    <definedName name="_23" localSheetId="2">#REF!</definedName>
    <definedName name="_23">#REF!</definedName>
    <definedName name="_23_17" localSheetId="7">#REF!</definedName>
    <definedName name="_23_17" localSheetId="2">#REF!</definedName>
    <definedName name="_23_17">#REF!</definedName>
    <definedName name="_23_U" localSheetId="7">#REF!</definedName>
    <definedName name="_23_U" localSheetId="11">#REF!</definedName>
    <definedName name="_23_U" localSheetId="2">#REF!</definedName>
    <definedName name="_23_U">#REF!</definedName>
    <definedName name="_23_U_17" localSheetId="7">#REF!</definedName>
    <definedName name="_23_U_17" localSheetId="2">#REF!</definedName>
    <definedName name="_23_U_17">#REF!</definedName>
    <definedName name="_24" localSheetId="7">#REF!</definedName>
    <definedName name="_24" localSheetId="11">#REF!</definedName>
    <definedName name="_24" localSheetId="2">#REF!</definedName>
    <definedName name="_24">#REF!</definedName>
    <definedName name="_24_17" localSheetId="7">#REF!</definedName>
    <definedName name="_24_17" localSheetId="2">#REF!</definedName>
    <definedName name="_24_17">#REF!</definedName>
    <definedName name="_24_U" localSheetId="7">#REF!</definedName>
    <definedName name="_24_U" localSheetId="11">#REF!</definedName>
    <definedName name="_24_U" localSheetId="2">#REF!</definedName>
    <definedName name="_24_U">#REF!</definedName>
    <definedName name="_24_U_17" localSheetId="7">#REF!</definedName>
    <definedName name="_24_U_17" localSheetId="2">#REF!</definedName>
    <definedName name="_24_U_17">#REF!</definedName>
    <definedName name="_25" localSheetId="7">#REF!</definedName>
    <definedName name="_25" localSheetId="11">#REF!</definedName>
    <definedName name="_25" localSheetId="2">#REF!</definedName>
    <definedName name="_25">#REF!</definedName>
    <definedName name="_25_17" localSheetId="7">#REF!</definedName>
    <definedName name="_25_17" localSheetId="2">#REF!</definedName>
    <definedName name="_25_17">#REF!</definedName>
    <definedName name="_25_U" localSheetId="7">#REF!</definedName>
    <definedName name="_25_U" localSheetId="11">#REF!</definedName>
    <definedName name="_25_U" localSheetId="2">#REF!</definedName>
    <definedName name="_25_U">#REF!</definedName>
    <definedName name="_25_U_17" localSheetId="7">#REF!</definedName>
    <definedName name="_25_U_17" localSheetId="2">#REF!</definedName>
    <definedName name="_25_U_17">#REF!</definedName>
    <definedName name="_26" localSheetId="7">#REF!</definedName>
    <definedName name="_26" localSheetId="11">#REF!</definedName>
    <definedName name="_26" localSheetId="2">#REF!</definedName>
    <definedName name="_26">#REF!</definedName>
    <definedName name="_26_17" localSheetId="7">#REF!</definedName>
    <definedName name="_26_17" localSheetId="2">#REF!</definedName>
    <definedName name="_26_17">#REF!</definedName>
    <definedName name="_26_U" localSheetId="7">#REF!</definedName>
    <definedName name="_26_U" localSheetId="11">#REF!</definedName>
    <definedName name="_26_U" localSheetId="2">#REF!</definedName>
    <definedName name="_26_U">#REF!</definedName>
    <definedName name="_26_U_17" localSheetId="7">#REF!</definedName>
    <definedName name="_26_U_17" localSheetId="2">#REF!</definedName>
    <definedName name="_26_U_17">#REF!</definedName>
    <definedName name="_27" localSheetId="7">#REF!</definedName>
    <definedName name="_27" localSheetId="11">#REF!</definedName>
    <definedName name="_27" localSheetId="2">#REF!</definedName>
    <definedName name="_27">#REF!</definedName>
    <definedName name="_27_17" localSheetId="7">#REF!</definedName>
    <definedName name="_27_17" localSheetId="2">#REF!</definedName>
    <definedName name="_27_17">#REF!</definedName>
    <definedName name="_27_U" localSheetId="7">#REF!</definedName>
    <definedName name="_27_U" localSheetId="11">#REF!</definedName>
    <definedName name="_27_U" localSheetId="2">#REF!</definedName>
    <definedName name="_27_U">#REF!</definedName>
    <definedName name="_27_U_17" localSheetId="7">#REF!</definedName>
    <definedName name="_27_U_17" localSheetId="2">#REF!</definedName>
    <definedName name="_27_U_17">#REF!</definedName>
    <definedName name="_28" localSheetId="7">#REF!</definedName>
    <definedName name="_28" localSheetId="11">#REF!</definedName>
    <definedName name="_28" localSheetId="2">#REF!</definedName>
    <definedName name="_28">#REF!</definedName>
    <definedName name="_28_17" localSheetId="7">#REF!</definedName>
    <definedName name="_28_17" localSheetId="2">#REF!</definedName>
    <definedName name="_28_17">#REF!</definedName>
    <definedName name="_28_U" localSheetId="7">#REF!</definedName>
    <definedName name="_28_U" localSheetId="11">#REF!</definedName>
    <definedName name="_28_U" localSheetId="2">#REF!</definedName>
    <definedName name="_28_U">#REF!</definedName>
    <definedName name="_28_U_17" localSheetId="7">#REF!</definedName>
    <definedName name="_28_U_17" localSheetId="2">#REF!</definedName>
    <definedName name="_28_U_17">#REF!</definedName>
    <definedName name="_29" localSheetId="7">#REF!</definedName>
    <definedName name="_29" localSheetId="11">#REF!</definedName>
    <definedName name="_29" localSheetId="2">#REF!</definedName>
    <definedName name="_29">#REF!</definedName>
    <definedName name="_29_17" localSheetId="7">#REF!</definedName>
    <definedName name="_29_17" localSheetId="2">#REF!</definedName>
    <definedName name="_29_17">#REF!</definedName>
    <definedName name="_29_U" localSheetId="7">#REF!</definedName>
    <definedName name="_29_U" localSheetId="11">#REF!</definedName>
    <definedName name="_29_U" localSheetId="2">#REF!</definedName>
    <definedName name="_29_U">#REF!</definedName>
    <definedName name="_29_U_17" localSheetId="7">#REF!</definedName>
    <definedName name="_29_U_17" localSheetId="2">#REF!</definedName>
    <definedName name="_29_U_17">#REF!</definedName>
    <definedName name="_3" localSheetId="7">#REF!</definedName>
    <definedName name="_3" localSheetId="11">#REF!</definedName>
    <definedName name="_3" localSheetId="2">#REF!</definedName>
    <definedName name="_3">#REF!</definedName>
    <definedName name="_3_17" localSheetId="7">#REF!</definedName>
    <definedName name="_3_17" localSheetId="2">#REF!</definedName>
    <definedName name="_3_17">#REF!</definedName>
    <definedName name="_3_U" localSheetId="7">#REF!</definedName>
    <definedName name="_3_U" localSheetId="11">#REF!</definedName>
    <definedName name="_3_U" localSheetId="2">#REF!</definedName>
    <definedName name="_3_U">#REF!</definedName>
    <definedName name="_3_U_17" localSheetId="7">#REF!</definedName>
    <definedName name="_3_U_17" localSheetId="2">#REF!</definedName>
    <definedName name="_3_U_17">#REF!</definedName>
    <definedName name="_30" localSheetId="7">#REF!</definedName>
    <definedName name="_30" localSheetId="11">#REF!</definedName>
    <definedName name="_30" localSheetId="2">#REF!</definedName>
    <definedName name="_30">#REF!</definedName>
    <definedName name="_30_17" localSheetId="7">#REF!</definedName>
    <definedName name="_30_17" localSheetId="2">#REF!</definedName>
    <definedName name="_30_17">#REF!</definedName>
    <definedName name="_30_U" localSheetId="7">#REF!</definedName>
    <definedName name="_30_U" localSheetId="11">#REF!</definedName>
    <definedName name="_30_U" localSheetId="2">#REF!</definedName>
    <definedName name="_30_U">#REF!</definedName>
    <definedName name="_30_U_17" localSheetId="7">#REF!</definedName>
    <definedName name="_30_U_17" localSheetId="2">#REF!</definedName>
    <definedName name="_30_U_17">#REF!</definedName>
    <definedName name="_31" localSheetId="7">#REF!</definedName>
    <definedName name="_31" localSheetId="11">#REF!</definedName>
    <definedName name="_31" localSheetId="2">#REF!</definedName>
    <definedName name="_31">#REF!</definedName>
    <definedName name="_31_17" localSheetId="7">#REF!</definedName>
    <definedName name="_31_17" localSheetId="2">#REF!</definedName>
    <definedName name="_31_17">#REF!</definedName>
    <definedName name="_31_U" localSheetId="7">#REF!</definedName>
    <definedName name="_31_U" localSheetId="11">#REF!</definedName>
    <definedName name="_31_U" localSheetId="2">#REF!</definedName>
    <definedName name="_31_U">#REF!</definedName>
    <definedName name="_31_U_17" localSheetId="7">#REF!</definedName>
    <definedName name="_31_U_17" localSheetId="2">#REF!</definedName>
    <definedName name="_31_U_17">#REF!</definedName>
    <definedName name="_32" localSheetId="7">#REF!</definedName>
    <definedName name="_32" localSheetId="11">#REF!</definedName>
    <definedName name="_32" localSheetId="2">#REF!</definedName>
    <definedName name="_32">#REF!</definedName>
    <definedName name="_32_17" localSheetId="7">#REF!</definedName>
    <definedName name="_32_17" localSheetId="2">#REF!</definedName>
    <definedName name="_32_17">#REF!</definedName>
    <definedName name="_32_U" localSheetId="7">#REF!</definedName>
    <definedName name="_32_U" localSheetId="11">#REF!</definedName>
    <definedName name="_32_U" localSheetId="2">#REF!</definedName>
    <definedName name="_32_U">#REF!</definedName>
    <definedName name="_32_U_17" localSheetId="7">#REF!</definedName>
    <definedName name="_32_U_17" localSheetId="2">#REF!</definedName>
    <definedName name="_32_U_17">#REF!</definedName>
    <definedName name="_33" localSheetId="7">#REF!</definedName>
    <definedName name="_33" localSheetId="11">#REF!</definedName>
    <definedName name="_33" localSheetId="2">#REF!</definedName>
    <definedName name="_33">#REF!</definedName>
    <definedName name="_33_17" localSheetId="7">#REF!</definedName>
    <definedName name="_33_17" localSheetId="2">#REF!</definedName>
    <definedName name="_33_17">#REF!</definedName>
    <definedName name="_33_U" localSheetId="7">#REF!</definedName>
    <definedName name="_33_U" localSheetId="11">#REF!</definedName>
    <definedName name="_33_U" localSheetId="2">#REF!</definedName>
    <definedName name="_33_U">#REF!</definedName>
    <definedName name="_33_U_17" localSheetId="7">#REF!</definedName>
    <definedName name="_33_U_17" localSheetId="2">#REF!</definedName>
    <definedName name="_33_U_17">#REF!</definedName>
    <definedName name="_34" localSheetId="7">#REF!</definedName>
    <definedName name="_34" localSheetId="11">#REF!</definedName>
    <definedName name="_34" localSheetId="2">#REF!</definedName>
    <definedName name="_34">#REF!</definedName>
    <definedName name="_34_17" localSheetId="7">#REF!</definedName>
    <definedName name="_34_17" localSheetId="2">#REF!</definedName>
    <definedName name="_34_17">#REF!</definedName>
    <definedName name="_34_U" localSheetId="7">#REF!</definedName>
    <definedName name="_34_U" localSheetId="11">#REF!</definedName>
    <definedName name="_34_U" localSheetId="2">#REF!</definedName>
    <definedName name="_34_U">#REF!</definedName>
    <definedName name="_34_U_17" localSheetId="7">#REF!</definedName>
    <definedName name="_34_U_17" localSheetId="2">#REF!</definedName>
    <definedName name="_34_U_17">#REF!</definedName>
    <definedName name="_35" localSheetId="7">#REF!</definedName>
    <definedName name="_35" localSheetId="11">#REF!</definedName>
    <definedName name="_35" localSheetId="2">#REF!</definedName>
    <definedName name="_35">#REF!</definedName>
    <definedName name="_35_17" localSheetId="7">#REF!</definedName>
    <definedName name="_35_17" localSheetId="2">#REF!</definedName>
    <definedName name="_35_17">#REF!</definedName>
    <definedName name="_35_U" localSheetId="7">#REF!</definedName>
    <definedName name="_35_U" localSheetId="11">#REF!</definedName>
    <definedName name="_35_U" localSheetId="2">#REF!</definedName>
    <definedName name="_35_U">#REF!</definedName>
    <definedName name="_35_U_17" localSheetId="7">#REF!</definedName>
    <definedName name="_35_U_17" localSheetId="2">#REF!</definedName>
    <definedName name="_35_U_17">#REF!</definedName>
    <definedName name="_36" localSheetId="7">#REF!</definedName>
    <definedName name="_36" localSheetId="11">#REF!</definedName>
    <definedName name="_36" localSheetId="2">#REF!</definedName>
    <definedName name="_36">#REF!</definedName>
    <definedName name="_36_17" localSheetId="7">#REF!</definedName>
    <definedName name="_36_17" localSheetId="2">#REF!</definedName>
    <definedName name="_36_17">#REF!</definedName>
    <definedName name="_36_U" localSheetId="7">#REF!</definedName>
    <definedName name="_36_U" localSheetId="11">#REF!</definedName>
    <definedName name="_36_U" localSheetId="2">#REF!</definedName>
    <definedName name="_36_U">#REF!</definedName>
    <definedName name="_36_U_17" localSheetId="7">#REF!</definedName>
    <definedName name="_36_U_17" localSheetId="2">#REF!</definedName>
    <definedName name="_36_U_17">#REF!</definedName>
    <definedName name="_37" localSheetId="7">#REF!</definedName>
    <definedName name="_37" localSheetId="11">#REF!</definedName>
    <definedName name="_37" localSheetId="2">#REF!</definedName>
    <definedName name="_37">#REF!</definedName>
    <definedName name="_37_17" localSheetId="7">#REF!</definedName>
    <definedName name="_37_17" localSheetId="2">#REF!</definedName>
    <definedName name="_37_17">#REF!</definedName>
    <definedName name="_37_U" localSheetId="7">#REF!</definedName>
    <definedName name="_37_U" localSheetId="11">#REF!</definedName>
    <definedName name="_37_U" localSheetId="2">#REF!</definedName>
    <definedName name="_37_U">#REF!</definedName>
    <definedName name="_37_U_17" localSheetId="7">#REF!</definedName>
    <definedName name="_37_U_17" localSheetId="2">#REF!</definedName>
    <definedName name="_37_U_17">#REF!</definedName>
    <definedName name="_38" localSheetId="7">#REF!</definedName>
    <definedName name="_38" localSheetId="11">#REF!</definedName>
    <definedName name="_38" localSheetId="2">#REF!</definedName>
    <definedName name="_38">#REF!</definedName>
    <definedName name="_38_17" localSheetId="7">#REF!</definedName>
    <definedName name="_38_17" localSheetId="2">#REF!</definedName>
    <definedName name="_38_17">#REF!</definedName>
    <definedName name="_38_U" localSheetId="7">#REF!</definedName>
    <definedName name="_38_U" localSheetId="11">#REF!</definedName>
    <definedName name="_38_U" localSheetId="2">#REF!</definedName>
    <definedName name="_38_U">#REF!</definedName>
    <definedName name="_38_U_17" localSheetId="7">#REF!</definedName>
    <definedName name="_38_U_17" localSheetId="2">#REF!</definedName>
    <definedName name="_38_U_17">#REF!</definedName>
    <definedName name="_39" localSheetId="7">#REF!</definedName>
    <definedName name="_39" localSheetId="11">#REF!</definedName>
    <definedName name="_39" localSheetId="2">#REF!</definedName>
    <definedName name="_39">#REF!</definedName>
    <definedName name="_39_17" localSheetId="7">#REF!</definedName>
    <definedName name="_39_17" localSheetId="2">#REF!</definedName>
    <definedName name="_39_17">#REF!</definedName>
    <definedName name="_39_U" localSheetId="7">#REF!</definedName>
    <definedName name="_39_U" localSheetId="11">#REF!</definedName>
    <definedName name="_39_U" localSheetId="2">#REF!</definedName>
    <definedName name="_39_U">#REF!</definedName>
    <definedName name="_39_U_17" localSheetId="7">#REF!</definedName>
    <definedName name="_39_U_17" localSheetId="2">#REF!</definedName>
    <definedName name="_39_U_17">#REF!</definedName>
    <definedName name="_4" localSheetId="7">#REF!</definedName>
    <definedName name="_4" localSheetId="11">#REF!</definedName>
    <definedName name="_4" localSheetId="2">#REF!</definedName>
    <definedName name="_4">#REF!</definedName>
    <definedName name="_4_17" localSheetId="7">#REF!</definedName>
    <definedName name="_4_17" localSheetId="2">#REF!</definedName>
    <definedName name="_4_17">#REF!</definedName>
    <definedName name="_4_U" localSheetId="7">#REF!</definedName>
    <definedName name="_4_U" localSheetId="11">#REF!</definedName>
    <definedName name="_4_U" localSheetId="2">#REF!</definedName>
    <definedName name="_4_U">#REF!</definedName>
    <definedName name="_4_U_17" localSheetId="7">#REF!</definedName>
    <definedName name="_4_U_17" localSheetId="2">#REF!</definedName>
    <definedName name="_4_U_17">#REF!</definedName>
    <definedName name="_40" localSheetId="7">#REF!</definedName>
    <definedName name="_40" localSheetId="11">#REF!</definedName>
    <definedName name="_40" localSheetId="2">#REF!</definedName>
    <definedName name="_40">#REF!</definedName>
    <definedName name="_40_17" localSheetId="7">#REF!</definedName>
    <definedName name="_40_17" localSheetId="2">#REF!</definedName>
    <definedName name="_40_17">#REF!</definedName>
    <definedName name="_40_U" localSheetId="7">#REF!</definedName>
    <definedName name="_40_U" localSheetId="11">#REF!</definedName>
    <definedName name="_40_U" localSheetId="2">#REF!</definedName>
    <definedName name="_40_U">#REF!</definedName>
    <definedName name="_40_U_17" localSheetId="7">#REF!</definedName>
    <definedName name="_40_U_17" localSheetId="2">#REF!</definedName>
    <definedName name="_40_U_17">#REF!</definedName>
    <definedName name="_41" localSheetId="7">#REF!</definedName>
    <definedName name="_41" localSheetId="11">#REF!</definedName>
    <definedName name="_41" localSheetId="2">#REF!</definedName>
    <definedName name="_41">#REF!</definedName>
    <definedName name="_41_17" localSheetId="7">#REF!</definedName>
    <definedName name="_41_17" localSheetId="2">#REF!</definedName>
    <definedName name="_41_17">#REF!</definedName>
    <definedName name="_41_U" localSheetId="7">#REF!</definedName>
    <definedName name="_41_U" localSheetId="11">#REF!</definedName>
    <definedName name="_41_U" localSheetId="2">#REF!</definedName>
    <definedName name="_41_U">#REF!</definedName>
    <definedName name="_41_U_17" localSheetId="7">#REF!</definedName>
    <definedName name="_41_U_17" localSheetId="2">#REF!</definedName>
    <definedName name="_41_U_17">#REF!</definedName>
    <definedName name="_42" localSheetId="7">#REF!</definedName>
    <definedName name="_42" localSheetId="11">#REF!</definedName>
    <definedName name="_42" localSheetId="2">#REF!</definedName>
    <definedName name="_42">#REF!</definedName>
    <definedName name="_42_17" localSheetId="7">#REF!</definedName>
    <definedName name="_42_17" localSheetId="2">#REF!</definedName>
    <definedName name="_42_17">#REF!</definedName>
    <definedName name="_42_U" localSheetId="7">#REF!</definedName>
    <definedName name="_42_U" localSheetId="11">#REF!</definedName>
    <definedName name="_42_U" localSheetId="2">#REF!</definedName>
    <definedName name="_42_U">#REF!</definedName>
    <definedName name="_42_U_17" localSheetId="7">#REF!</definedName>
    <definedName name="_42_U_17" localSheetId="2">#REF!</definedName>
    <definedName name="_42_U_17">#REF!</definedName>
    <definedName name="_43" localSheetId="7">#REF!</definedName>
    <definedName name="_43" localSheetId="11">#REF!</definedName>
    <definedName name="_43" localSheetId="2">#REF!</definedName>
    <definedName name="_43">#REF!</definedName>
    <definedName name="_43_17" localSheetId="7">#REF!</definedName>
    <definedName name="_43_17" localSheetId="2">#REF!</definedName>
    <definedName name="_43_17">#REF!</definedName>
    <definedName name="_43_U" localSheetId="7">#REF!</definedName>
    <definedName name="_43_U" localSheetId="11">#REF!</definedName>
    <definedName name="_43_U" localSheetId="2">#REF!</definedName>
    <definedName name="_43_U">#REF!</definedName>
    <definedName name="_43_U_17" localSheetId="7">#REF!</definedName>
    <definedName name="_43_U_17" localSheetId="2">#REF!</definedName>
    <definedName name="_43_U_17">#REF!</definedName>
    <definedName name="_44" localSheetId="7">#REF!</definedName>
    <definedName name="_44" localSheetId="11">#REF!</definedName>
    <definedName name="_44" localSheetId="2">#REF!</definedName>
    <definedName name="_44">#REF!</definedName>
    <definedName name="_44_17" localSheetId="7">#REF!</definedName>
    <definedName name="_44_17" localSheetId="2">#REF!</definedName>
    <definedName name="_44_17">#REF!</definedName>
    <definedName name="_44_U" localSheetId="7">#REF!</definedName>
    <definedName name="_44_U" localSheetId="11">#REF!</definedName>
    <definedName name="_44_U" localSheetId="2">#REF!</definedName>
    <definedName name="_44_U">#REF!</definedName>
    <definedName name="_44_U_17" localSheetId="7">#REF!</definedName>
    <definedName name="_44_U_17" localSheetId="2">#REF!</definedName>
    <definedName name="_44_U_17">#REF!</definedName>
    <definedName name="_45" localSheetId="7">#REF!</definedName>
    <definedName name="_45" localSheetId="11">#REF!</definedName>
    <definedName name="_45" localSheetId="2">#REF!</definedName>
    <definedName name="_45">#REF!</definedName>
    <definedName name="_45_17" localSheetId="7">#REF!</definedName>
    <definedName name="_45_17" localSheetId="2">#REF!</definedName>
    <definedName name="_45_17">#REF!</definedName>
    <definedName name="_45_U" localSheetId="7">#REF!</definedName>
    <definedName name="_45_U" localSheetId="11">#REF!</definedName>
    <definedName name="_45_U" localSheetId="2">#REF!</definedName>
    <definedName name="_45_U">#REF!</definedName>
    <definedName name="_45_U_17" localSheetId="7">#REF!</definedName>
    <definedName name="_45_U_17" localSheetId="2">#REF!</definedName>
    <definedName name="_45_U_17">#REF!</definedName>
    <definedName name="_46" localSheetId="7">#REF!</definedName>
    <definedName name="_46" localSheetId="11">#REF!</definedName>
    <definedName name="_46" localSheetId="2">#REF!</definedName>
    <definedName name="_46">#REF!</definedName>
    <definedName name="_46_17" localSheetId="7">#REF!</definedName>
    <definedName name="_46_17" localSheetId="2">#REF!</definedName>
    <definedName name="_46_17">#REF!</definedName>
    <definedName name="_46_U" localSheetId="7">#REF!</definedName>
    <definedName name="_46_U" localSheetId="11">#REF!</definedName>
    <definedName name="_46_U" localSheetId="2">#REF!</definedName>
    <definedName name="_46_U">#REF!</definedName>
    <definedName name="_46_U_17" localSheetId="7">#REF!</definedName>
    <definedName name="_46_U_17" localSheetId="2">#REF!</definedName>
    <definedName name="_46_U_17">#REF!</definedName>
    <definedName name="_47" localSheetId="7">#REF!</definedName>
    <definedName name="_47" localSheetId="11">#REF!</definedName>
    <definedName name="_47" localSheetId="2">#REF!</definedName>
    <definedName name="_47">#REF!</definedName>
    <definedName name="_47_17" localSheetId="7">#REF!</definedName>
    <definedName name="_47_17" localSheetId="2">#REF!</definedName>
    <definedName name="_47_17">#REF!</definedName>
    <definedName name="_47_U" localSheetId="7">#REF!</definedName>
    <definedName name="_47_U" localSheetId="11">#REF!</definedName>
    <definedName name="_47_U" localSheetId="2">#REF!</definedName>
    <definedName name="_47_U">#REF!</definedName>
    <definedName name="_47_U_17" localSheetId="7">#REF!</definedName>
    <definedName name="_47_U_17" localSheetId="2">#REF!</definedName>
    <definedName name="_47_U_17">#REF!</definedName>
    <definedName name="_48" localSheetId="7">#REF!</definedName>
    <definedName name="_48" localSheetId="11">#REF!</definedName>
    <definedName name="_48" localSheetId="2">#REF!</definedName>
    <definedName name="_48">#REF!</definedName>
    <definedName name="_48_17" localSheetId="7">#REF!</definedName>
    <definedName name="_48_17" localSheetId="2">#REF!</definedName>
    <definedName name="_48_17">#REF!</definedName>
    <definedName name="_48_U" localSheetId="7">#REF!</definedName>
    <definedName name="_48_U" localSheetId="11">#REF!</definedName>
    <definedName name="_48_U" localSheetId="2">#REF!</definedName>
    <definedName name="_48_U">#REF!</definedName>
    <definedName name="_48_U_17" localSheetId="7">#REF!</definedName>
    <definedName name="_48_U_17" localSheetId="2">#REF!</definedName>
    <definedName name="_48_U_17">#REF!</definedName>
    <definedName name="_49" localSheetId="7">#REF!</definedName>
    <definedName name="_49" localSheetId="11">#REF!</definedName>
    <definedName name="_49" localSheetId="2">#REF!</definedName>
    <definedName name="_49">#REF!</definedName>
    <definedName name="_49_17" localSheetId="7">#REF!</definedName>
    <definedName name="_49_17" localSheetId="2">#REF!</definedName>
    <definedName name="_49_17">#REF!</definedName>
    <definedName name="_49_U" localSheetId="7">#REF!</definedName>
    <definedName name="_49_U" localSheetId="11">#REF!</definedName>
    <definedName name="_49_U" localSheetId="2">#REF!</definedName>
    <definedName name="_49_U">#REF!</definedName>
    <definedName name="_49_U_17" localSheetId="7">#REF!</definedName>
    <definedName name="_49_U_17" localSheetId="2">#REF!</definedName>
    <definedName name="_49_U_17">#REF!</definedName>
    <definedName name="_5" localSheetId="7">#REF!</definedName>
    <definedName name="_5" localSheetId="11">#REF!</definedName>
    <definedName name="_5" localSheetId="2">#REF!</definedName>
    <definedName name="_5">#REF!</definedName>
    <definedName name="_5_17" localSheetId="7">#REF!</definedName>
    <definedName name="_5_17" localSheetId="2">#REF!</definedName>
    <definedName name="_5_17">#REF!</definedName>
    <definedName name="_5_U" localSheetId="7">#REF!</definedName>
    <definedName name="_5_U" localSheetId="11">#REF!</definedName>
    <definedName name="_5_U" localSheetId="2">#REF!</definedName>
    <definedName name="_5_U">#REF!</definedName>
    <definedName name="_5_U_17" localSheetId="7">#REF!</definedName>
    <definedName name="_5_U_17" localSheetId="2">#REF!</definedName>
    <definedName name="_5_U_17">#REF!</definedName>
    <definedName name="_50" localSheetId="7">#REF!</definedName>
    <definedName name="_50" localSheetId="11">#REF!</definedName>
    <definedName name="_50" localSheetId="2">#REF!</definedName>
    <definedName name="_50">#REF!</definedName>
    <definedName name="_50_17" localSheetId="7">#REF!</definedName>
    <definedName name="_50_17" localSheetId="2">#REF!</definedName>
    <definedName name="_50_17">#REF!</definedName>
    <definedName name="_50_U" localSheetId="7">#REF!</definedName>
    <definedName name="_50_U" localSheetId="11">#REF!</definedName>
    <definedName name="_50_U" localSheetId="2">#REF!</definedName>
    <definedName name="_50_U">#REF!</definedName>
    <definedName name="_50_U_17" localSheetId="7">#REF!</definedName>
    <definedName name="_50_U_17" localSheetId="2">#REF!</definedName>
    <definedName name="_50_U_17">#REF!</definedName>
    <definedName name="_51" localSheetId="7">#REF!</definedName>
    <definedName name="_51" localSheetId="11">#REF!</definedName>
    <definedName name="_51" localSheetId="2">#REF!</definedName>
    <definedName name="_51">#REF!</definedName>
    <definedName name="_51_17" localSheetId="7">#REF!</definedName>
    <definedName name="_51_17" localSheetId="2">#REF!</definedName>
    <definedName name="_51_17">#REF!</definedName>
    <definedName name="_51_U" localSheetId="7">#REF!</definedName>
    <definedName name="_51_U" localSheetId="11">#REF!</definedName>
    <definedName name="_51_U" localSheetId="2">#REF!</definedName>
    <definedName name="_51_U">#REF!</definedName>
    <definedName name="_51_U_17" localSheetId="7">#REF!</definedName>
    <definedName name="_51_U_17" localSheetId="2">#REF!</definedName>
    <definedName name="_51_U_17">#REF!</definedName>
    <definedName name="_52" localSheetId="7">#REF!</definedName>
    <definedName name="_52" localSheetId="11">#REF!</definedName>
    <definedName name="_52" localSheetId="2">#REF!</definedName>
    <definedName name="_52">#REF!</definedName>
    <definedName name="_52_17" localSheetId="7">#REF!</definedName>
    <definedName name="_52_17" localSheetId="2">#REF!</definedName>
    <definedName name="_52_17">#REF!</definedName>
    <definedName name="_52_U" localSheetId="7">#REF!</definedName>
    <definedName name="_52_U" localSheetId="11">#REF!</definedName>
    <definedName name="_52_U" localSheetId="2">#REF!</definedName>
    <definedName name="_52_U">#REF!</definedName>
    <definedName name="_52_U_17" localSheetId="7">#REF!</definedName>
    <definedName name="_52_U_17" localSheetId="2">#REF!</definedName>
    <definedName name="_52_U_17">#REF!</definedName>
    <definedName name="_53" localSheetId="7">#REF!</definedName>
    <definedName name="_53" localSheetId="11">#REF!</definedName>
    <definedName name="_53" localSheetId="2">#REF!</definedName>
    <definedName name="_53">#REF!</definedName>
    <definedName name="_53_17" localSheetId="7">#REF!</definedName>
    <definedName name="_53_17" localSheetId="2">#REF!</definedName>
    <definedName name="_53_17">#REF!</definedName>
    <definedName name="_53_U" localSheetId="7">#REF!</definedName>
    <definedName name="_53_U" localSheetId="11">#REF!</definedName>
    <definedName name="_53_U" localSheetId="2">#REF!</definedName>
    <definedName name="_53_U">#REF!</definedName>
    <definedName name="_53_U_17" localSheetId="7">#REF!</definedName>
    <definedName name="_53_U_17" localSheetId="2">#REF!</definedName>
    <definedName name="_53_U_17">#REF!</definedName>
    <definedName name="_54" localSheetId="7">#REF!</definedName>
    <definedName name="_54" localSheetId="11">#REF!</definedName>
    <definedName name="_54" localSheetId="2">#REF!</definedName>
    <definedName name="_54">#REF!</definedName>
    <definedName name="_54_17" localSheetId="7">#REF!</definedName>
    <definedName name="_54_17" localSheetId="2">#REF!</definedName>
    <definedName name="_54_17">#REF!</definedName>
    <definedName name="_54_U" localSheetId="7">#REF!</definedName>
    <definedName name="_54_U" localSheetId="11">#REF!</definedName>
    <definedName name="_54_U" localSheetId="2">#REF!</definedName>
    <definedName name="_54_U">#REF!</definedName>
    <definedName name="_54_U_17" localSheetId="7">#REF!</definedName>
    <definedName name="_54_U_17" localSheetId="2">#REF!</definedName>
    <definedName name="_54_U_17">#REF!</definedName>
    <definedName name="_55" localSheetId="7">#REF!</definedName>
    <definedName name="_55" localSheetId="11">#REF!</definedName>
    <definedName name="_55" localSheetId="2">#REF!</definedName>
    <definedName name="_55">#REF!</definedName>
    <definedName name="_55_17" localSheetId="7">#REF!</definedName>
    <definedName name="_55_17" localSheetId="2">#REF!</definedName>
    <definedName name="_55_17">#REF!</definedName>
    <definedName name="_55_U" localSheetId="7">#REF!</definedName>
    <definedName name="_55_U" localSheetId="11">#REF!</definedName>
    <definedName name="_55_U" localSheetId="2">#REF!</definedName>
    <definedName name="_55_U">#REF!</definedName>
    <definedName name="_55_U_17" localSheetId="7">#REF!</definedName>
    <definedName name="_55_U_17" localSheetId="2">#REF!</definedName>
    <definedName name="_55_U_17">#REF!</definedName>
    <definedName name="_56" localSheetId="7">#REF!</definedName>
    <definedName name="_56" localSheetId="11">#REF!</definedName>
    <definedName name="_56" localSheetId="2">#REF!</definedName>
    <definedName name="_56">#REF!</definedName>
    <definedName name="_56_17" localSheetId="7">#REF!</definedName>
    <definedName name="_56_17" localSheetId="2">#REF!</definedName>
    <definedName name="_56_17">#REF!</definedName>
    <definedName name="_56_U" localSheetId="7">#REF!</definedName>
    <definedName name="_56_U" localSheetId="11">#REF!</definedName>
    <definedName name="_56_U" localSheetId="2">#REF!</definedName>
    <definedName name="_56_U">#REF!</definedName>
    <definedName name="_56_U_17" localSheetId="7">#REF!</definedName>
    <definedName name="_56_U_17" localSheetId="2">#REF!</definedName>
    <definedName name="_56_U_17">#REF!</definedName>
    <definedName name="_57" localSheetId="7">#REF!</definedName>
    <definedName name="_57" localSheetId="11">#REF!</definedName>
    <definedName name="_57" localSheetId="2">#REF!</definedName>
    <definedName name="_57">#REF!</definedName>
    <definedName name="_57_17" localSheetId="7">#REF!</definedName>
    <definedName name="_57_17" localSheetId="2">#REF!</definedName>
    <definedName name="_57_17">#REF!</definedName>
    <definedName name="_57_U" localSheetId="7">#REF!</definedName>
    <definedName name="_57_U" localSheetId="11">#REF!</definedName>
    <definedName name="_57_U" localSheetId="2">#REF!</definedName>
    <definedName name="_57_U">#REF!</definedName>
    <definedName name="_57_U_17" localSheetId="7">#REF!</definedName>
    <definedName name="_57_U_17" localSheetId="2">#REF!</definedName>
    <definedName name="_57_U_17">#REF!</definedName>
    <definedName name="_58" localSheetId="7">#REF!</definedName>
    <definedName name="_58" localSheetId="11">#REF!</definedName>
    <definedName name="_58" localSheetId="2">#REF!</definedName>
    <definedName name="_58">#REF!</definedName>
    <definedName name="_58_17" localSheetId="7">#REF!</definedName>
    <definedName name="_58_17" localSheetId="2">#REF!</definedName>
    <definedName name="_58_17">#REF!</definedName>
    <definedName name="_58_U" localSheetId="7">#REF!</definedName>
    <definedName name="_58_U" localSheetId="11">#REF!</definedName>
    <definedName name="_58_U" localSheetId="2">#REF!</definedName>
    <definedName name="_58_U">#REF!</definedName>
    <definedName name="_58_U_17" localSheetId="7">#REF!</definedName>
    <definedName name="_58_U_17" localSheetId="2">#REF!</definedName>
    <definedName name="_58_U_17">#REF!</definedName>
    <definedName name="_59" localSheetId="7">#REF!</definedName>
    <definedName name="_59" localSheetId="11">#REF!</definedName>
    <definedName name="_59" localSheetId="2">#REF!</definedName>
    <definedName name="_59">#REF!</definedName>
    <definedName name="_59_17" localSheetId="7">#REF!</definedName>
    <definedName name="_59_17" localSheetId="2">#REF!</definedName>
    <definedName name="_59_17">#REF!</definedName>
    <definedName name="_59_U" localSheetId="7">#REF!</definedName>
    <definedName name="_59_U" localSheetId="11">#REF!</definedName>
    <definedName name="_59_U" localSheetId="2">#REF!</definedName>
    <definedName name="_59_U">#REF!</definedName>
    <definedName name="_59_U_17" localSheetId="7">#REF!</definedName>
    <definedName name="_59_U_17" localSheetId="2">#REF!</definedName>
    <definedName name="_59_U_17">#REF!</definedName>
    <definedName name="_6" localSheetId="7">#REF!</definedName>
    <definedName name="_6" localSheetId="11">#REF!</definedName>
    <definedName name="_6" localSheetId="2">#REF!</definedName>
    <definedName name="_6">#REF!</definedName>
    <definedName name="_6_17" localSheetId="7">#REF!</definedName>
    <definedName name="_6_17" localSheetId="2">#REF!</definedName>
    <definedName name="_6_17">#REF!</definedName>
    <definedName name="_6_U" localSheetId="7">#REF!</definedName>
    <definedName name="_6_U" localSheetId="11">#REF!</definedName>
    <definedName name="_6_U" localSheetId="2">#REF!</definedName>
    <definedName name="_6_U">#REF!</definedName>
    <definedName name="_6_U_17" localSheetId="7">#REF!</definedName>
    <definedName name="_6_U_17" localSheetId="2">#REF!</definedName>
    <definedName name="_6_U_17">#REF!</definedName>
    <definedName name="_60" localSheetId="7">#REF!</definedName>
    <definedName name="_60" localSheetId="11">#REF!</definedName>
    <definedName name="_60" localSheetId="2">#REF!</definedName>
    <definedName name="_60">#REF!</definedName>
    <definedName name="_60_17" localSheetId="7">#REF!</definedName>
    <definedName name="_60_17" localSheetId="2">#REF!</definedName>
    <definedName name="_60_17">#REF!</definedName>
    <definedName name="_60_U" localSheetId="7">#REF!</definedName>
    <definedName name="_60_U" localSheetId="11">#REF!</definedName>
    <definedName name="_60_U" localSheetId="2">#REF!</definedName>
    <definedName name="_60_U">#REF!</definedName>
    <definedName name="_60_U_17" localSheetId="7">#REF!</definedName>
    <definedName name="_60_U_17" localSheetId="2">#REF!</definedName>
    <definedName name="_60_U_17">#REF!</definedName>
    <definedName name="_61" localSheetId="7">#REF!</definedName>
    <definedName name="_61" localSheetId="11">#REF!</definedName>
    <definedName name="_61" localSheetId="2">#REF!</definedName>
    <definedName name="_61">#REF!</definedName>
    <definedName name="_61_17" localSheetId="7">#REF!</definedName>
    <definedName name="_61_17" localSheetId="2">#REF!</definedName>
    <definedName name="_61_17">#REF!</definedName>
    <definedName name="_61_U" localSheetId="7">#REF!</definedName>
    <definedName name="_61_U" localSheetId="11">#REF!</definedName>
    <definedName name="_61_U" localSheetId="2">#REF!</definedName>
    <definedName name="_61_U">#REF!</definedName>
    <definedName name="_61_U_17" localSheetId="7">#REF!</definedName>
    <definedName name="_61_U_17" localSheetId="2">#REF!</definedName>
    <definedName name="_61_U_17">#REF!</definedName>
    <definedName name="_62" localSheetId="7">#REF!</definedName>
    <definedName name="_62" localSheetId="11">#REF!</definedName>
    <definedName name="_62" localSheetId="2">#REF!</definedName>
    <definedName name="_62">#REF!</definedName>
    <definedName name="_62_17" localSheetId="7">#REF!</definedName>
    <definedName name="_62_17" localSheetId="2">#REF!</definedName>
    <definedName name="_62_17">#REF!</definedName>
    <definedName name="_62_U" localSheetId="7">#REF!</definedName>
    <definedName name="_62_U" localSheetId="11">#REF!</definedName>
    <definedName name="_62_U" localSheetId="2">#REF!</definedName>
    <definedName name="_62_U">#REF!</definedName>
    <definedName name="_62_U_17" localSheetId="7">#REF!</definedName>
    <definedName name="_62_U_17" localSheetId="2">#REF!</definedName>
    <definedName name="_62_U_17">#REF!</definedName>
    <definedName name="_63" localSheetId="7">#REF!</definedName>
    <definedName name="_63" localSheetId="11">#REF!</definedName>
    <definedName name="_63" localSheetId="2">#REF!</definedName>
    <definedName name="_63">#REF!</definedName>
    <definedName name="_63_17" localSheetId="7">#REF!</definedName>
    <definedName name="_63_17" localSheetId="2">#REF!</definedName>
    <definedName name="_63_17">#REF!</definedName>
    <definedName name="_63_U" localSheetId="7">#REF!</definedName>
    <definedName name="_63_U" localSheetId="11">#REF!</definedName>
    <definedName name="_63_U" localSheetId="2">#REF!</definedName>
    <definedName name="_63_U">#REF!</definedName>
    <definedName name="_63_U_17" localSheetId="7">#REF!</definedName>
    <definedName name="_63_U_17" localSheetId="2">#REF!</definedName>
    <definedName name="_63_U_17">#REF!</definedName>
    <definedName name="_64" localSheetId="7">#REF!</definedName>
    <definedName name="_64" localSheetId="11">#REF!</definedName>
    <definedName name="_64" localSheetId="2">#REF!</definedName>
    <definedName name="_64">#REF!</definedName>
    <definedName name="_64_17" localSheetId="7">#REF!</definedName>
    <definedName name="_64_17" localSheetId="2">#REF!</definedName>
    <definedName name="_64_17">#REF!</definedName>
    <definedName name="_64_U" localSheetId="7">#REF!</definedName>
    <definedName name="_64_U" localSheetId="11">#REF!</definedName>
    <definedName name="_64_U" localSheetId="2">#REF!</definedName>
    <definedName name="_64_U">#REF!</definedName>
    <definedName name="_64_U_17" localSheetId="7">#REF!</definedName>
    <definedName name="_64_U_17" localSheetId="2">#REF!</definedName>
    <definedName name="_64_U_17">#REF!</definedName>
    <definedName name="_7" localSheetId="7">#REF!</definedName>
    <definedName name="_7" localSheetId="11">#REF!</definedName>
    <definedName name="_7" localSheetId="2">#REF!</definedName>
    <definedName name="_7">#REF!</definedName>
    <definedName name="_7_17" localSheetId="7">#REF!</definedName>
    <definedName name="_7_17" localSheetId="2">#REF!</definedName>
    <definedName name="_7_17">#REF!</definedName>
    <definedName name="_7_U" localSheetId="7">#REF!</definedName>
    <definedName name="_7_U" localSheetId="11">#REF!</definedName>
    <definedName name="_7_U" localSheetId="2">#REF!</definedName>
    <definedName name="_7_U">#REF!</definedName>
    <definedName name="_7_U_17" localSheetId="7">#REF!</definedName>
    <definedName name="_7_U_17" localSheetId="2">#REF!</definedName>
    <definedName name="_7_U_17">#REF!</definedName>
    <definedName name="_8" localSheetId="7">#REF!</definedName>
    <definedName name="_8" localSheetId="11">#REF!</definedName>
    <definedName name="_8" localSheetId="2">#REF!</definedName>
    <definedName name="_8">#REF!</definedName>
    <definedName name="_8_17" localSheetId="7">#REF!</definedName>
    <definedName name="_8_17" localSheetId="2">#REF!</definedName>
    <definedName name="_8_17">#REF!</definedName>
    <definedName name="_8_U" localSheetId="7">#REF!</definedName>
    <definedName name="_8_U" localSheetId="11">#REF!</definedName>
    <definedName name="_8_U" localSheetId="2">#REF!</definedName>
    <definedName name="_8_U">#REF!</definedName>
    <definedName name="_8_U_17" localSheetId="7">#REF!</definedName>
    <definedName name="_8_U_17" localSheetId="2">#REF!</definedName>
    <definedName name="_8_U_17">#REF!</definedName>
    <definedName name="_9" localSheetId="7">#REF!</definedName>
    <definedName name="_9" localSheetId="11">#REF!</definedName>
    <definedName name="_9" localSheetId="2">#REF!</definedName>
    <definedName name="_9">#REF!</definedName>
    <definedName name="_9_17" localSheetId="7">#REF!</definedName>
    <definedName name="_9_17" localSheetId="2">#REF!</definedName>
    <definedName name="_9_17">#REF!</definedName>
    <definedName name="_9_U" localSheetId="7">#REF!</definedName>
    <definedName name="_9_U" localSheetId="11">#REF!</definedName>
    <definedName name="_9_U" localSheetId="2">#REF!</definedName>
    <definedName name="_9_U">#REF!</definedName>
    <definedName name="_9_U_17" localSheetId="7">#REF!</definedName>
    <definedName name="_9_U_17" localSheetId="2">#REF!</definedName>
    <definedName name="_9_U_17">#REF!</definedName>
    <definedName name="_Order1" hidden="1">255</definedName>
    <definedName name="ANEX_I" localSheetId="10">#REF!</definedName>
    <definedName name="ANEX_I" localSheetId="7">#REF!</definedName>
    <definedName name="ANEX_I" localSheetId="13">#REF!</definedName>
    <definedName name="ANEX_I" localSheetId="1">#REF!</definedName>
    <definedName name="ANEX_I" localSheetId="11">#REF!</definedName>
    <definedName name="ANEX_I" localSheetId="2">#REF!</definedName>
    <definedName name="ANEX_I">#REF!</definedName>
    <definedName name="ANEX_II" localSheetId="10">#REF!</definedName>
    <definedName name="ANEX_II" localSheetId="7">#REF!</definedName>
    <definedName name="ANEX_II" localSheetId="13">#REF!</definedName>
    <definedName name="ANEX_II" localSheetId="11">#REF!</definedName>
    <definedName name="ANEX_II" localSheetId="2">#REF!</definedName>
    <definedName name="ANEX_II">#REF!</definedName>
    <definedName name="AUTOR" localSheetId="10">#REF!</definedName>
    <definedName name="AUTOR" localSheetId="7">#REF!</definedName>
    <definedName name="AUTOR" localSheetId="13">#REF!</definedName>
    <definedName name="AUTOR" localSheetId="11">#REF!</definedName>
    <definedName name="AUTOR" localSheetId="2">#REF!</definedName>
    <definedName name="AUTOR">#REF!</definedName>
    <definedName name="AVANS_ISPL" localSheetId="7">#REF!</definedName>
    <definedName name="AVANS_ISPL" localSheetId="2">#REF!</definedName>
    <definedName name="AVANS_ISPL">#REF!</definedName>
    <definedName name="BORDURA" localSheetId="7">#REF!</definedName>
    <definedName name="BORDURA" localSheetId="11">#REF!</definedName>
    <definedName name="BORDURA" localSheetId="2">#REF!</definedName>
    <definedName name="BORDURA">#REF!</definedName>
    <definedName name="BORDURA_1" localSheetId="7">#REF!</definedName>
    <definedName name="BORDURA_1" localSheetId="11">#REF!</definedName>
    <definedName name="BORDURA_1" localSheetId="2">#REF!</definedName>
    <definedName name="BORDURA_1">#REF!</definedName>
    <definedName name="BORDURA_17" localSheetId="7">#REF!</definedName>
    <definedName name="BORDURA_17" localSheetId="2">#REF!</definedName>
    <definedName name="BORDURA_17">#REF!</definedName>
    <definedName name="BR_STR_1" localSheetId="7">#REF!</definedName>
    <definedName name="BR_STR_1" localSheetId="2">#REF!</definedName>
    <definedName name="BR_STR_1">#REF!</definedName>
    <definedName name="BR_STR_2" localSheetId="7">#REF!</definedName>
    <definedName name="BR_STR_2" localSheetId="2">#REF!</definedName>
    <definedName name="BR_STR_2">#REF!</definedName>
    <definedName name="BROJ_KUCA" localSheetId="7">#REF!</definedName>
    <definedName name="BROJ_KUCA" localSheetId="11">#REF!</definedName>
    <definedName name="BROJ_KUCA" localSheetId="2">#REF!</definedName>
    <definedName name="BROJ_KUCA">#REF!</definedName>
    <definedName name="BROJ_LISTOVA" localSheetId="7">#REF!</definedName>
    <definedName name="BROJ_LISTOVA" localSheetId="11">#REF!</definedName>
    <definedName name="BROJ_LISTOVA" localSheetId="2">#REF!</definedName>
    <definedName name="BROJ_LISTOVA">#REF!</definedName>
    <definedName name="BROJ_SIT" localSheetId="7">#REF!</definedName>
    <definedName name="BROJ_SIT" localSheetId="2">#REF!</definedName>
    <definedName name="BROJ_SIT">#REF!</definedName>
    <definedName name="COPY_8" localSheetId="7">#REF!</definedName>
    <definedName name="COPY_8" localSheetId="11">#REF!</definedName>
    <definedName name="COPY_8" localSheetId="2">#REF!</definedName>
    <definedName name="COPY_8">#REF!</definedName>
    <definedName name="COPY_8_17" localSheetId="7">#REF!</definedName>
    <definedName name="COPY_8_17" localSheetId="2">#REF!</definedName>
    <definedName name="COPY_8_17">#REF!</definedName>
    <definedName name="DAT_SIT" localSheetId="7">#REF!</definedName>
    <definedName name="DAT_SIT" localSheetId="2">#REF!</definedName>
    <definedName name="DAT_SIT">#REF!</definedName>
    <definedName name="DATOTEKA" localSheetId="7">#REF!</definedName>
    <definedName name="DATOTEKA" localSheetId="11">#REF!</definedName>
    <definedName name="DATOTEKA" localSheetId="2">#REF!</definedName>
    <definedName name="DATOTEKA">#REF!</definedName>
    <definedName name="DATUM_DANAS" localSheetId="7">#REF!</definedName>
    <definedName name="DATUM_DANAS" localSheetId="2">#REF!</definedName>
    <definedName name="DATUM_DANAS">#REF!</definedName>
    <definedName name="DIREKTOR" localSheetId="7">#REF!</definedName>
    <definedName name="DIREKTOR" localSheetId="2">#REF!</definedName>
    <definedName name="DIREKTOR">#REF!</definedName>
    <definedName name="DODAVANJE" localSheetId="7">#REF!</definedName>
    <definedName name="DODAVANJE" localSheetId="11">#REF!</definedName>
    <definedName name="DODAVANJE" localSheetId="2">#REF!</definedName>
    <definedName name="DODAVANJE">#REF!</definedName>
    <definedName name="DODAVANJE_17" localSheetId="7">#REF!</definedName>
    <definedName name="DODAVANJE_17" localSheetId="2">#REF!</definedName>
    <definedName name="DODAVANJE_17">#REF!</definedName>
    <definedName name="DOP_UGOV" localSheetId="7">#REF!</definedName>
    <definedName name="DOP_UGOV" localSheetId="11">#REF!</definedName>
    <definedName name="DOP_UGOV" localSheetId="2">#REF!</definedName>
    <definedName name="DOP_UGOV">#REF!</definedName>
    <definedName name="DOPUNSKI_UGOVOR" localSheetId="7">#REF!</definedName>
    <definedName name="DOPUNSKI_UGOVOR" localSheetId="11">#REF!</definedName>
    <definedName name="DOPUNSKI_UGOVOR" localSheetId="2">#REF!</definedName>
    <definedName name="DOPUNSKI_UGOVOR">#REF!</definedName>
    <definedName name="DOPUNSKI_UGOVOR_17" localSheetId="7">#REF!</definedName>
    <definedName name="DOPUNSKI_UGOVOR_17" localSheetId="2">#REF!</definedName>
    <definedName name="DOPUNSKI_UGOVOR_17">#REF!</definedName>
    <definedName name="ESTER" localSheetId="7">#REF!</definedName>
    <definedName name="ESTER" localSheetId="11">#REF!</definedName>
    <definedName name="ESTER" localSheetId="2">#REF!</definedName>
    <definedName name="ESTER">#REF!</definedName>
    <definedName name="Excel_BuiltIn_Criteria" localSheetId="7">#REF!</definedName>
    <definedName name="Excel_BuiltIn_Criteria" localSheetId="2">#REF!</definedName>
    <definedName name="Excel_BuiltIn_Criteria">#REF!</definedName>
    <definedName name="Excel_BuiltIn_Criteria_1" localSheetId="7">#REF!</definedName>
    <definedName name="Excel_BuiltIn_Criteria_1" localSheetId="2">#REF!</definedName>
    <definedName name="Excel_BuiltIn_Criteria_1">#REF!</definedName>
    <definedName name="Excel_BuiltIn_Extract" localSheetId="7">#REF!</definedName>
    <definedName name="Excel_BuiltIn_Extract" localSheetId="2">#REF!</definedName>
    <definedName name="Excel_BuiltIn_Extract">#REF!</definedName>
    <definedName name="Excel_BuiltIn_Extract_1" localSheetId="7">#REF!</definedName>
    <definedName name="Excel_BuiltIn_Extract_1" localSheetId="2">#REF!</definedName>
    <definedName name="Excel_BuiltIn_Extract_1">#REF!</definedName>
    <definedName name="GLAVNI" localSheetId="7">#REF!</definedName>
    <definedName name="GLAVNI" localSheetId="11">#REF!</definedName>
    <definedName name="GLAVNI" localSheetId="2">#REF!</definedName>
    <definedName name="GLAVNI">#REF!</definedName>
    <definedName name="GOD_POC" localSheetId="7">#REF!</definedName>
    <definedName name="GOD_POC" localSheetId="11">#REF!</definedName>
    <definedName name="GOD_POC" localSheetId="2">#REF!</definedName>
    <definedName name="GOD_POC">#REF!</definedName>
    <definedName name="GOD_SIT" localSheetId="7">#REF!</definedName>
    <definedName name="GOD_SIT" localSheetId="2">#REF!</definedName>
    <definedName name="GOD_SIT">#REF!</definedName>
    <definedName name="h" localSheetId="7">#REF!</definedName>
    <definedName name="h" localSheetId="2">#REF!</definedName>
    <definedName name="h">#REF!</definedName>
    <definedName name="I" localSheetId="7">#REF!</definedName>
    <definedName name="I" localSheetId="2">#REF!</definedName>
    <definedName name="I">#REF!</definedName>
    <definedName name="II" localSheetId="7">#REF!</definedName>
    <definedName name="II" localSheetId="2">#REF!</definedName>
    <definedName name="II">#REF!</definedName>
    <definedName name="III" localSheetId="7">#REF!</definedName>
    <definedName name="III" localSheetId="2">#REF!</definedName>
    <definedName name="III">#REF!</definedName>
    <definedName name="IME_DAT" localSheetId="7">#REF!</definedName>
    <definedName name="IME_DAT" localSheetId="11">#REF!</definedName>
    <definedName name="IME_DAT" localSheetId="2">#REF!</definedName>
    <definedName name="IME_DAT">#REF!</definedName>
    <definedName name="IME_DAT_17" localSheetId="7">#REF!</definedName>
    <definedName name="IME_DAT_17" localSheetId="2">#REF!</definedName>
    <definedName name="IME_DAT_17">#REF!</definedName>
    <definedName name="INVESTITOR" localSheetId="7">#REF!</definedName>
    <definedName name="INVESTITOR" localSheetId="2">#REF!</definedName>
    <definedName name="INVESTITOR">#REF!</definedName>
    <definedName name="ISPIS" localSheetId="7">#REF!</definedName>
    <definedName name="ISPIS" localSheetId="11">#REF!</definedName>
    <definedName name="ISPIS" localSheetId="2">#REF!</definedName>
    <definedName name="ISPIS">#REF!</definedName>
    <definedName name="ISPIS_17" localSheetId="7">#REF!</definedName>
    <definedName name="ISPIS_17" localSheetId="2">#REF!</definedName>
    <definedName name="ISPIS_17">#REF!</definedName>
    <definedName name="_xlnm.Print_Titles" localSheetId="9">BRAVARSKI!#REF!</definedName>
    <definedName name="_xlnm.Print_Titles" localSheetId="13">ELEKTRO!#REF!</definedName>
    <definedName name="IV" localSheetId="7">#REF!</definedName>
    <definedName name="IV" localSheetId="2">#REF!</definedName>
    <definedName name="IV">#REF!</definedName>
    <definedName name="IX" localSheetId="7">#REF!</definedName>
    <definedName name="IX" localSheetId="11">#REF!</definedName>
    <definedName name="IX" localSheetId="2">#REF!</definedName>
    <definedName name="IX">#REF!</definedName>
    <definedName name="_xlnm.Extract" localSheetId="7">#REF!</definedName>
    <definedName name="_xlnm.Extract" localSheetId="2">#REF!</definedName>
    <definedName name="_xlnm.Extract">#REF!</definedName>
    <definedName name="IZVODITELJ" localSheetId="7">#REF!</definedName>
    <definedName name="IZVODITELJ" localSheetId="2">#REF!</definedName>
    <definedName name="IZVODITELJ">#REF!</definedName>
    <definedName name="KLASA" localSheetId="7">#REF!</definedName>
    <definedName name="KLASA" localSheetId="2">#REF!</definedName>
    <definedName name="KLASA">#REF!</definedName>
    <definedName name="KRAJ" localSheetId="7">#REF!</definedName>
    <definedName name="KRAJ" localSheetId="11">#REF!</definedName>
    <definedName name="KRAJ" localSheetId="2">#REF!</definedName>
    <definedName name="KRAJ">#REF!</definedName>
    <definedName name="KRAJ_17" localSheetId="7">#REF!</definedName>
    <definedName name="KRAJ_17" localSheetId="2">#REF!</definedName>
    <definedName name="KRAJ_17">#REF!</definedName>
    <definedName name="_xlnm.Criteria" localSheetId="7">#REF!</definedName>
    <definedName name="_xlnm.Criteria" localSheetId="2">#REF!</definedName>
    <definedName name="_xlnm.Criteria">#REF!</definedName>
    <definedName name="KUCE_U_OBRADI" localSheetId="7">#REF!</definedName>
    <definedName name="KUCE_U_OBRADI" localSheetId="11">#REF!</definedName>
    <definedName name="KUCE_U_OBRADI" localSheetId="2">#REF!</definedName>
    <definedName name="KUCE_U_OBRADI">#REF!</definedName>
    <definedName name="MJES_BROJ" localSheetId="7">#REF!</definedName>
    <definedName name="MJES_BROJ" localSheetId="2">#REF!</definedName>
    <definedName name="MJES_BROJ">#REF!</definedName>
    <definedName name="MJES_POC" localSheetId="7">#REF!</definedName>
    <definedName name="MJES_POC" localSheetId="11">#REF!</definedName>
    <definedName name="MJES_POC" localSheetId="2">#REF!</definedName>
    <definedName name="MJES_POC">#REF!</definedName>
    <definedName name="MJES_REAL" localSheetId="7">#REF!</definedName>
    <definedName name="MJES_REAL" localSheetId="11">#REF!</definedName>
    <definedName name="MJES_REAL" localSheetId="2">#REF!</definedName>
    <definedName name="MJES_REAL">#REF!</definedName>
    <definedName name="MJES_SIT" localSheetId="7">#REF!</definedName>
    <definedName name="MJES_SIT" localSheetId="2">#REF!</definedName>
    <definedName name="MJES_SIT">#REF!</definedName>
    <definedName name="MJES_ZA_OBR" localSheetId="7">#REF!</definedName>
    <definedName name="MJES_ZA_OBR" localSheetId="2">#REF!</definedName>
    <definedName name="MJES_ZA_OBR">#REF!</definedName>
    <definedName name="MJESTO" localSheetId="7">#REF!</definedName>
    <definedName name="MJESTO" localSheetId="2">#REF!</definedName>
    <definedName name="MJESTO">#REF!</definedName>
    <definedName name="N_DODAVANJE" localSheetId="7">#REF!</definedName>
    <definedName name="N_DODAVANJE" localSheetId="11">#REF!</definedName>
    <definedName name="N_DODAVANJE" localSheetId="2">#REF!</definedName>
    <definedName name="N_DODAVANJE">#REF!</definedName>
    <definedName name="N_ISPIS" localSheetId="7">#REF!</definedName>
    <definedName name="N_ISPIS" localSheetId="11">#REF!</definedName>
    <definedName name="N_ISPIS" localSheetId="2">#REF!</definedName>
    <definedName name="N_ISPIS">#REF!</definedName>
    <definedName name="N_ISPIS_N" localSheetId="7">#REF!</definedName>
    <definedName name="N_ISPIS_N" localSheetId="11">#REF!</definedName>
    <definedName name="N_ISPIS_N" localSheetId="2">#REF!</definedName>
    <definedName name="N_ISPIS_N">#REF!</definedName>
    <definedName name="N_ISPIS_N_17" localSheetId="7">#REF!</definedName>
    <definedName name="N_ISPIS_N_17" localSheetId="2">#REF!</definedName>
    <definedName name="N_ISPIS_N_17">#REF!</definedName>
    <definedName name="N_PREGLED" localSheetId="7">#REF!</definedName>
    <definedName name="N_PREGLED" localSheetId="11">#REF!</definedName>
    <definedName name="N_PREGLED" localSheetId="2">#REF!</definedName>
    <definedName name="N_PREGLED">#REF!</definedName>
    <definedName name="N_PREGLED_N" localSheetId="7">#REF!</definedName>
    <definedName name="N_PREGLED_N" localSheetId="11">#REF!</definedName>
    <definedName name="N_PREGLED_N" localSheetId="2">#REF!</definedName>
    <definedName name="N_PREGLED_N">#REF!</definedName>
    <definedName name="N_PREGLED_N_17" localSheetId="7">#REF!</definedName>
    <definedName name="N_PREGLED_N_17" localSheetId="2">#REF!</definedName>
    <definedName name="N_PREGLED_N_17">#REF!</definedName>
    <definedName name="N_SPREMANJE" localSheetId="7">#REF!</definedName>
    <definedName name="N_SPREMANJE" localSheetId="11">#REF!</definedName>
    <definedName name="N_SPREMANJE" localSheetId="2">#REF!</definedName>
    <definedName name="N_SPREMANJE">#REF!</definedName>
    <definedName name="N_SPREMANJE_N" localSheetId="7">#REF!</definedName>
    <definedName name="N_SPREMANJE_N" localSheetId="11">#REF!</definedName>
    <definedName name="N_SPREMANJE_N" localSheetId="2">#REF!</definedName>
    <definedName name="N_SPREMANJE_N">#REF!</definedName>
    <definedName name="N_SPREMANJE_N_17" localSheetId="7">#REF!</definedName>
    <definedName name="N_SPREMANJE_N_17" localSheetId="2">#REF!</definedName>
    <definedName name="N_SPREMANJE_N_17">#REF!</definedName>
    <definedName name="N_UNOS" localSheetId="7">#REF!</definedName>
    <definedName name="N_UNOS" localSheetId="11">#REF!</definedName>
    <definedName name="N_UNOS" localSheetId="2">#REF!</definedName>
    <definedName name="N_UNOS">#REF!</definedName>
    <definedName name="N_UNOS_N" localSheetId="7">#REF!</definedName>
    <definedName name="N_UNOS_N" localSheetId="11">#REF!</definedName>
    <definedName name="N_UNOS_N" localSheetId="2">#REF!</definedName>
    <definedName name="N_UNOS_N">#REF!</definedName>
    <definedName name="NADZOR" localSheetId="7">#REF!</definedName>
    <definedName name="NADZOR" localSheetId="11">#REF!</definedName>
    <definedName name="NADZOR" localSheetId="2">#REF!</definedName>
    <definedName name="NADZOR">#REF!</definedName>
    <definedName name="NAP_DODAVANJE" localSheetId="7">#REF!</definedName>
    <definedName name="NAP_DODAVANJE" localSheetId="11">#REF!</definedName>
    <definedName name="NAP_DODAVANJE" localSheetId="2">#REF!</definedName>
    <definedName name="NAP_DODAVANJE">#REF!</definedName>
    <definedName name="NAP_DODAVANJE_17" localSheetId="7">#REF!</definedName>
    <definedName name="NAP_DODAVANJE_17" localSheetId="2">#REF!</definedName>
    <definedName name="NAP_DODAVANJE_17">#REF!</definedName>
    <definedName name="NAP_ISPIS" localSheetId="7">#REF!</definedName>
    <definedName name="NAP_ISPIS" localSheetId="11">#REF!</definedName>
    <definedName name="NAP_ISPIS" localSheetId="2">#REF!</definedName>
    <definedName name="NAP_ISPIS">#REF!</definedName>
    <definedName name="NAP_ISPIS_17" localSheetId="7">#REF!</definedName>
    <definedName name="NAP_ISPIS_17" localSheetId="2">#REF!</definedName>
    <definedName name="NAP_ISPIS_17">#REF!</definedName>
    <definedName name="NAP_PREGLED" localSheetId="7">#REF!</definedName>
    <definedName name="NAP_PREGLED" localSheetId="11">#REF!</definedName>
    <definedName name="NAP_PREGLED" localSheetId="2">#REF!</definedName>
    <definedName name="NAP_PREGLED">#REF!</definedName>
    <definedName name="NAP_PREGLED_17" localSheetId="7">#REF!</definedName>
    <definedName name="NAP_PREGLED_17" localSheetId="2">#REF!</definedName>
    <definedName name="NAP_PREGLED_17">#REF!</definedName>
    <definedName name="NAP_SPREMANJE" localSheetId="7">#REF!</definedName>
    <definedName name="NAP_SPREMANJE" localSheetId="11">#REF!</definedName>
    <definedName name="NAP_SPREMANJE" localSheetId="2">#REF!</definedName>
    <definedName name="NAP_SPREMANJE">#REF!</definedName>
    <definedName name="NAP_SPREMANJE_17" localSheetId="7">#REF!</definedName>
    <definedName name="NAP_SPREMANJE_17" localSheetId="2">#REF!</definedName>
    <definedName name="NAP_SPREMANJE_17">#REF!</definedName>
    <definedName name="NAP_UNOS" localSheetId="7">#REF!</definedName>
    <definedName name="NAP_UNOS" localSheetId="11">#REF!</definedName>
    <definedName name="NAP_UNOS" localSheetId="2">#REF!</definedName>
    <definedName name="NAP_UNOS">#REF!</definedName>
    <definedName name="NAP_UNOS_17" localSheetId="7">#REF!</definedName>
    <definedName name="NAP_UNOS_17" localSheetId="2">#REF!</definedName>
    <definedName name="NAP_UNOS_17">#REF!</definedName>
    <definedName name="NAPUTAK" localSheetId="7">#REF!</definedName>
    <definedName name="NAPUTAK" localSheetId="2">#REF!</definedName>
    <definedName name="NAPUTAK">#REF!</definedName>
    <definedName name="NASLOVNICA" localSheetId="7">#REF!</definedName>
    <definedName name="NASLOVNICA" localSheetId="2">#REF!</definedName>
    <definedName name="NASLOVNICA">#REF!</definedName>
    <definedName name="OBJEKT" localSheetId="7">#REF!</definedName>
    <definedName name="OBJEKT" localSheetId="2">#REF!</definedName>
    <definedName name="OBJEKT">#REF!</definedName>
    <definedName name="OBRACUN" localSheetId="7">#REF!</definedName>
    <definedName name="OBRACUN" localSheetId="11">#REF!</definedName>
    <definedName name="OBRACUN" localSheetId="2">#REF!</definedName>
    <definedName name="OBRACUN">#REF!</definedName>
    <definedName name="OBRADIO" localSheetId="7">#REF!</definedName>
    <definedName name="OBRADIO" localSheetId="2">#REF!</definedName>
    <definedName name="OBRADIO">#REF!</definedName>
    <definedName name="ODG_2" localSheetId="7">#REF!</definedName>
    <definedName name="ODG_2" localSheetId="11">#REF!</definedName>
    <definedName name="ODG_2" localSheetId="2">#REF!</definedName>
    <definedName name="ODG_2">#REF!</definedName>
    <definedName name="ODGOVOR_1" localSheetId="7">#REF!</definedName>
    <definedName name="ODGOVOR_1" localSheetId="11">#REF!</definedName>
    <definedName name="ODGOVOR_1" localSheetId="2">#REF!</definedName>
    <definedName name="ODGOVOR_1">#REF!</definedName>
    <definedName name="ODGOVOR_2" localSheetId="7">#REF!</definedName>
    <definedName name="ODGOVOR_2" localSheetId="11">#REF!</definedName>
    <definedName name="ODGOVOR_2" localSheetId="2">#REF!</definedName>
    <definedName name="ODGOVOR_2">#REF!</definedName>
    <definedName name="ODGOVOR_3" localSheetId="7">#REF!</definedName>
    <definedName name="ODGOVOR_3" localSheetId="11">#REF!</definedName>
    <definedName name="ODGOVOR_3" localSheetId="2">#REF!</definedName>
    <definedName name="ODGOVOR_3">#REF!</definedName>
    <definedName name="ODGOVOR_4" localSheetId="7">#REF!</definedName>
    <definedName name="ODGOVOR_4" localSheetId="11">#REF!</definedName>
    <definedName name="ODGOVOR_4" localSheetId="2">#REF!</definedName>
    <definedName name="ODGOVOR_4">#REF!</definedName>
    <definedName name="OKON_SIT" localSheetId="7">#REF!</definedName>
    <definedName name="OKON_SIT" localSheetId="11">#REF!</definedName>
    <definedName name="OKON_SIT" localSheetId="2">#REF!</definedName>
    <definedName name="OKON_SIT">#REF!</definedName>
    <definedName name="OKON_SIT_17" localSheetId="7">#REF!</definedName>
    <definedName name="OKON_SIT_17" localSheetId="2">#REF!</definedName>
    <definedName name="OKON_SIT_17">#REF!</definedName>
    <definedName name="OKON_SIT_I" localSheetId="7">#REF!</definedName>
    <definedName name="OKON_SIT_I" localSheetId="11">#REF!</definedName>
    <definedName name="OKON_SIT_I" localSheetId="2">#REF!</definedName>
    <definedName name="OKON_SIT_I">#REF!</definedName>
    <definedName name="OKON_SIT_I_17" localSheetId="7">#REF!</definedName>
    <definedName name="OKON_SIT_I_17" localSheetId="2">#REF!</definedName>
    <definedName name="OKON_SIT_I_17">#REF!</definedName>
    <definedName name="OPCINA" localSheetId="7">#REF!</definedName>
    <definedName name="OPCINA" localSheetId="2">#REF!</definedName>
    <definedName name="OPCINA">#REF!</definedName>
    <definedName name="ope_evid" localSheetId="7">#REF!</definedName>
    <definedName name="ope_evid" localSheetId="2">#REF!</definedName>
    <definedName name="ope_evid">#REF!</definedName>
    <definedName name="OSNOV_POD" localSheetId="7">#REF!</definedName>
    <definedName name="OSNOV_POD" localSheetId="11">#REF!</definedName>
    <definedName name="OSNOV_POD" localSheetId="2">#REF!</definedName>
    <definedName name="OSNOV_POD">#REF!</definedName>
    <definedName name="OSNOV_POD_17" localSheetId="7">#REF!</definedName>
    <definedName name="OSNOV_POD_17" localSheetId="2">#REF!</definedName>
    <definedName name="OSNOV_POD_17">#REF!</definedName>
    <definedName name="OSNOVNI_PODATCI" localSheetId="7">#REF!</definedName>
    <definedName name="OSNOVNI_PODATCI" localSheetId="11">#REF!</definedName>
    <definedName name="OSNOVNI_PODATCI" localSheetId="2">#REF!</definedName>
    <definedName name="OSNOVNI_PODATCI">#REF!</definedName>
    <definedName name="PODACI" localSheetId="7">#REF!</definedName>
    <definedName name="PODACI" localSheetId="2">#REF!</definedName>
    <definedName name="PODACI">#REF!</definedName>
    <definedName name="PODRUCJE" localSheetId="7">#REF!</definedName>
    <definedName name="PODRUCJE" localSheetId="2">#REF!</definedName>
    <definedName name="PODRUCJE">#REF!</definedName>
    <definedName name="_xlnm.Print_Area" localSheetId="4">BETON!$A$1:$H$202</definedName>
    <definedName name="_xlnm.Print_Area" localSheetId="10">'BRAV ALUM'!$A$1:$H$133</definedName>
    <definedName name="_xlnm.Print_Area" localSheetId="9">BRAVARSKI!$A$1:$H$81</definedName>
    <definedName name="_xlnm.Print_Area" localSheetId="7">ČELIK!$A$1:$H$65</definedName>
    <definedName name="_xlnm.Print_Area" localSheetId="13">ELEKTRO!$A$1:$F$319</definedName>
    <definedName name="_xlnm.Print_Area" localSheetId="6">IZOLACIJE!$A$1:$H$129</definedName>
    <definedName name="_xlnm.Print_Area" localSheetId="8">LIM!$A$1:$H$101</definedName>
    <definedName name="_xlnm.Print_Area" localSheetId="11">POD!$A$1:$H$67</definedName>
    <definedName name="_xlnm.Print_Area" localSheetId="2">'PRIPREMNI RADOVI'!$A$1:$H$43</definedName>
    <definedName name="_xlnm.Print_Area" localSheetId="12">REKAPITULACIJA!$A$1:$G$34</definedName>
    <definedName name="_xlnm.Print_Area" localSheetId="0">'SVEUKUPNA REAPITULACIJA'!$A$1:$D$18</definedName>
    <definedName name="_xlnm.Print_Area" localSheetId="14">VIK!$A$1:$F$88</definedName>
    <definedName name="_xlnm.Print_Area" localSheetId="3">ZEMLJA!$A$1:$H$55</definedName>
    <definedName name="_xlnm.Print_Area" localSheetId="5">ZID!$A$1:$H$57</definedName>
    <definedName name="PREDH_SIT" localSheetId="7">#REF!</definedName>
    <definedName name="PREDH_SIT" localSheetId="11">#REF!</definedName>
    <definedName name="PREDH_SIT" localSheetId="2">#REF!</definedName>
    <definedName name="PREDH_SIT">#REF!</definedName>
    <definedName name="PREGLED" localSheetId="7">#REF!</definedName>
    <definedName name="PREGLED" localSheetId="11">#REF!</definedName>
    <definedName name="PREGLED" localSheetId="2">#REF!</definedName>
    <definedName name="PREGLED">#REF!</definedName>
    <definedName name="PREGLED_17" localSheetId="7">#REF!</definedName>
    <definedName name="PREGLED_17" localSheetId="2">#REF!</definedName>
    <definedName name="PREGLED_17">#REF!</definedName>
    <definedName name="PRIPREMIO" localSheetId="10">#REF!</definedName>
    <definedName name="PRIPREMIO" localSheetId="7">#REF!</definedName>
    <definedName name="PRIPREMIO" localSheetId="13">#REF!</definedName>
    <definedName name="PRIPREMIO" localSheetId="1">#REF!</definedName>
    <definedName name="PRIPREMIO" localSheetId="11">#REF!</definedName>
    <definedName name="PRIPREMIO" localSheetId="2">#REF!</definedName>
    <definedName name="PRIPREMIO">#REF!</definedName>
    <definedName name="PRIV_SIT" localSheetId="10">#REF!</definedName>
    <definedName name="PRIV_SIT" localSheetId="7">#REF!</definedName>
    <definedName name="PRIV_SIT" localSheetId="13">#REF!</definedName>
    <definedName name="PRIV_SIT" localSheetId="11">#REF!</definedName>
    <definedName name="PRIV_SIT" localSheetId="2">#REF!</definedName>
    <definedName name="PRIV_SIT">#REF!</definedName>
    <definedName name="PRIV_SIT_17" localSheetId="10">#REF!</definedName>
    <definedName name="PRIV_SIT_17" localSheetId="7">#REF!</definedName>
    <definedName name="PRIV_SIT_17" localSheetId="13">#REF!</definedName>
    <definedName name="PRIV_SIT_17" localSheetId="2">#REF!</definedName>
    <definedName name="PRIV_SIT_17">#REF!</definedName>
    <definedName name="PRIV_SIT_I" localSheetId="7">#REF!</definedName>
    <definedName name="PRIV_SIT_I" localSheetId="11">#REF!</definedName>
    <definedName name="PRIV_SIT_I" localSheetId="2">#REF!</definedName>
    <definedName name="PRIV_SIT_I">#REF!</definedName>
    <definedName name="PRIV_SIT_I_17" localSheetId="7">#REF!</definedName>
    <definedName name="PRIV_SIT_I_17" localSheetId="2">#REF!</definedName>
    <definedName name="PRIV_SIT_I_17">#REF!</definedName>
    <definedName name="PRIV_SIT_II" localSheetId="7">#REF!</definedName>
    <definedName name="PRIV_SIT_II" localSheetId="11">#REF!</definedName>
    <definedName name="PRIV_SIT_II" localSheetId="2">#REF!</definedName>
    <definedName name="PRIV_SIT_II">#REF!</definedName>
    <definedName name="RADILISTE" localSheetId="7">#REF!</definedName>
    <definedName name="RADILISTE" localSheetId="2">#REF!</definedName>
    <definedName name="RADILISTE">#REF!</definedName>
    <definedName name="REALIZACIJA" localSheetId="7">#REF!</definedName>
    <definedName name="REALIZACIJA" localSheetId="11">#REF!</definedName>
    <definedName name="REALIZACIJA" localSheetId="2">#REF!</definedName>
    <definedName name="REALIZACIJA">#REF!</definedName>
    <definedName name="REALIZACIJA_17" localSheetId="7">#REF!</definedName>
    <definedName name="REALIZACIJA_17" localSheetId="2">#REF!</definedName>
    <definedName name="REALIZACIJA_17">#REF!</definedName>
    <definedName name="RED_BR_SIT" localSheetId="7">#REF!</definedName>
    <definedName name="RED_BR_SIT" localSheetId="2">#REF!</definedName>
    <definedName name="RED_BR_SIT">#REF!</definedName>
    <definedName name="REKAPITULACIJA" localSheetId="7">#REF!</definedName>
    <definedName name="REKAPITULACIJA" localSheetId="11">#REF!</definedName>
    <definedName name="REKAPITULACIJA" localSheetId="2">#REF!</definedName>
    <definedName name="REKAPITULACIJA">#REF!</definedName>
    <definedName name="REKAPITULACIJA_17" localSheetId="7">#REF!</definedName>
    <definedName name="REKAPITULACIJA_17" localSheetId="2">#REF!</definedName>
    <definedName name="REKAPITULACIJA_17">#REF!</definedName>
    <definedName name="SIT_BROJ" localSheetId="7">#REF!</definedName>
    <definedName name="SIT_BROJ" localSheetId="2">#REF!</definedName>
    <definedName name="SIT_BROJ">#REF!</definedName>
    <definedName name="SIT_FAZE" localSheetId="7">#REF!</definedName>
    <definedName name="SIT_FAZE" localSheetId="11">#REF!</definedName>
    <definedName name="SIT_FAZE" localSheetId="2">#REF!</definedName>
    <definedName name="SIT_FAZE">#REF!</definedName>
    <definedName name="SIT_FAZE_17" localSheetId="7">#REF!</definedName>
    <definedName name="SIT_FAZE_17" localSheetId="2">#REF!</definedName>
    <definedName name="SIT_FAZE_17">#REF!</definedName>
    <definedName name="SITUAC_PRIV" localSheetId="7">#REF!</definedName>
    <definedName name="SITUAC_PRIV" localSheetId="11">#REF!</definedName>
    <definedName name="SITUAC_PRIV" localSheetId="2">#REF!</definedName>
    <definedName name="SITUAC_PRIV">#REF!</definedName>
    <definedName name="SITUAC_PRIV_17" localSheetId="7">#REF!</definedName>
    <definedName name="SITUAC_PRIV_17" localSheetId="2">#REF!</definedName>
    <definedName name="SITUAC_PRIV_17">#REF!</definedName>
    <definedName name="SPREMANJE" localSheetId="7">#REF!</definedName>
    <definedName name="SPREMANJE" localSheetId="11">#REF!</definedName>
    <definedName name="SPREMANJE" localSheetId="2">#REF!</definedName>
    <definedName name="SPREMANJE">#REF!</definedName>
    <definedName name="SPREMANJE_17" localSheetId="7">#REF!</definedName>
    <definedName name="SPREMANJE_17" localSheetId="2">#REF!</definedName>
    <definedName name="SPREMANJE_17">#REF!</definedName>
    <definedName name="SVE_KUCE" localSheetId="7">#REF!</definedName>
    <definedName name="SVE_KUCE" localSheetId="11">#REF!</definedName>
    <definedName name="SVE_KUCE" localSheetId="2">#REF!</definedName>
    <definedName name="SVE_KUCE">#REF!</definedName>
    <definedName name="SVE_KUCE_17" localSheetId="7">#REF!</definedName>
    <definedName name="SVE_KUCE_17" localSheetId="2">#REF!</definedName>
    <definedName name="SVE_KUCE_17">#REF!</definedName>
    <definedName name="TEK_RACUN" localSheetId="7">#REF!</definedName>
    <definedName name="TEK_RACUN" localSheetId="11">#REF!</definedName>
    <definedName name="TEK_RACUN" localSheetId="2">#REF!</definedName>
    <definedName name="TEK_RACUN">#REF!</definedName>
    <definedName name="UGOV_AVANS" localSheetId="7">#REF!</definedName>
    <definedName name="UGOV_AVANS" localSheetId="2">#REF!</definedName>
    <definedName name="UGOV_AVANS">#REF!</definedName>
    <definedName name="UGOV_BROJ" localSheetId="7">#REF!</definedName>
    <definedName name="UGOV_BROJ" localSheetId="2">#REF!</definedName>
    <definedName name="UGOV_BROJ">#REF!</definedName>
    <definedName name="UGOV_IZNOS" localSheetId="7">#REF!</definedName>
    <definedName name="UGOV_IZNOS" localSheetId="2">#REF!</definedName>
    <definedName name="UGOV_IZNOS">#REF!</definedName>
    <definedName name="UKUPANCJENIK" localSheetId="1">[1]List1!$A:$IV</definedName>
    <definedName name="UKUPANCJENIK">[1]List1!$A:$IV</definedName>
    <definedName name="UNOS" localSheetId="10">#REF!</definedName>
    <definedName name="UNOS" localSheetId="7">#REF!</definedName>
    <definedName name="UNOS" localSheetId="13">#REF!</definedName>
    <definedName name="UNOS" localSheetId="1">#REF!</definedName>
    <definedName name="UNOS" localSheetId="11">#REF!</definedName>
    <definedName name="UNOS" localSheetId="2">#REF!</definedName>
    <definedName name="UNOS">#REF!</definedName>
    <definedName name="UNOS_1" localSheetId="10">#REF!</definedName>
    <definedName name="UNOS_1" localSheetId="7">#REF!</definedName>
    <definedName name="UNOS_1" localSheetId="13">#REF!</definedName>
    <definedName name="UNOS_1" localSheetId="11">#REF!</definedName>
    <definedName name="UNOS_1" localSheetId="2">#REF!</definedName>
    <definedName name="UNOS_1">#REF!</definedName>
    <definedName name="UNOS_2" localSheetId="10">#REF!</definedName>
    <definedName name="UNOS_2" localSheetId="7">#REF!</definedName>
    <definedName name="UNOS_2" localSheetId="13">#REF!</definedName>
    <definedName name="UNOS_2" localSheetId="11">#REF!</definedName>
    <definedName name="UNOS_2" localSheetId="2">#REF!</definedName>
    <definedName name="UNOS_2">#REF!</definedName>
    <definedName name="UNOS_3" localSheetId="7">#REF!</definedName>
    <definedName name="UNOS_3" localSheetId="11">#REF!</definedName>
    <definedName name="UNOS_3" localSheetId="2">#REF!</definedName>
    <definedName name="UNOS_3">#REF!</definedName>
    <definedName name="UNOS_4" localSheetId="7">#REF!</definedName>
    <definedName name="UNOS_4" localSheetId="11">#REF!</definedName>
    <definedName name="UNOS_4" localSheetId="2">#REF!</definedName>
    <definedName name="UNOS_4">#REF!</definedName>
    <definedName name="UNOS_4_P" localSheetId="7">#REF!</definedName>
    <definedName name="UNOS_4_P" localSheetId="11">#REF!</definedName>
    <definedName name="UNOS_4_P" localSheetId="2">#REF!</definedName>
    <definedName name="UNOS_4_P">#REF!</definedName>
    <definedName name="UNOS_4_P_17" localSheetId="7">#REF!</definedName>
    <definedName name="UNOS_4_P_17" localSheetId="2">#REF!</definedName>
    <definedName name="UNOS_4_P_17">#REF!</definedName>
    <definedName name="V" localSheetId="7">#REF!</definedName>
    <definedName name="V" localSheetId="11">#REF!</definedName>
    <definedName name="V" localSheetId="2">#REF!</definedName>
    <definedName name="V">#REF!</definedName>
    <definedName name="VEL_DATOTEKA" localSheetId="7">#REF!</definedName>
    <definedName name="VEL_DATOTEKA" localSheetId="11">#REF!</definedName>
    <definedName name="VEL_DATOTEKA" localSheetId="2">#REF!</definedName>
    <definedName name="VEL_DATOTEKA">#REF!</definedName>
    <definedName name="VEL_DATOTEKA_17" localSheetId="7">#REF!</definedName>
    <definedName name="VEL_DATOTEKA_17" localSheetId="2">#REF!</definedName>
    <definedName name="VEL_DATOTEKA_17">#REF!</definedName>
    <definedName name="VI" localSheetId="7">#REF!</definedName>
    <definedName name="VI" localSheetId="11">#REF!</definedName>
    <definedName name="VI" localSheetId="2">#REF!</definedName>
    <definedName name="VI">#REF!</definedName>
    <definedName name="VII" localSheetId="7">#REF!</definedName>
    <definedName name="VII" localSheetId="11">#REF!</definedName>
    <definedName name="VII" localSheetId="2">#REF!</definedName>
    <definedName name="VII">#REF!</definedName>
    <definedName name="VIII" localSheetId="7">#REF!</definedName>
    <definedName name="VIII" localSheetId="11">#REF!</definedName>
    <definedName name="VIII" localSheetId="2">#REF!</definedName>
    <definedName name="VIII">#REF!</definedName>
    <definedName name="VRSTA_SIT" localSheetId="7">#REF!</definedName>
    <definedName name="VRSTA_SIT" localSheetId="2">#REF!</definedName>
    <definedName name="VRSTA_SIT">#REF!</definedName>
    <definedName name="X" localSheetId="7">#REF!</definedName>
    <definedName name="X" localSheetId="11">#REF!</definedName>
    <definedName name="X" localSheetId="2">#REF!</definedName>
    <definedName name="X">#REF!</definedName>
    <definedName name="XI" localSheetId="7">#REF!</definedName>
    <definedName name="XI" localSheetId="11">#REF!</definedName>
    <definedName name="XI" localSheetId="2">#REF!</definedName>
    <definedName name="XI">#REF!</definedName>
    <definedName name="XII" localSheetId="7">#REF!</definedName>
    <definedName name="XII" localSheetId="11">#REF!</definedName>
    <definedName name="XII" localSheetId="2">#REF!</definedName>
    <definedName name="XII">#REF!</definedName>
    <definedName name="XIII" localSheetId="7">#REF!</definedName>
    <definedName name="XIII" localSheetId="11">#REF!</definedName>
    <definedName name="XIII" localSheetId="2">#REF!</definedName>
    <definedName name="XIII">#REF!</definedName>
    <definedName name="XIV" localSheetId="7">#REF!</definedName>
    <definedName name="XIV" localSheetId="11">#REF!</definedName>
    <definedName name="XIV" localSheetId="2">#REF!</definedName>
    <definedName name="XIV">#REF!</definedName>
    <definedName name="XV" localSheetId="7">#REF!</definedName>
    <definedName name="XV" localSheetId="11">#REF!</definedName>
    <definedName name="XV" localSheetId="2">#REF!</definedName>
    <definedName name="XV">#REF!</definedName>
    <definedName name="XX" localSheetId="7">#REF!</definedName>
    <definedName name="XX" localSheetId="2">#REF!</definedName>
    <definedName name="XX">#REF!</definedName>
    <definedName name="ZA_ISPLATU" localSheetId="7">#REF!</definedName>
    <definedName name="ZA_ISPLATU" localSheetId="11">#REF!</definedName>
    <definedName name="ZA_ISPLATU" localSheetId="2">#REF!</definedName>
    <definedName name="ZA_ISPLATU">#REF!</definedName>
    <definedName name="ZAGLAVLJE" localSheetId="7">#REF!</definedName>
    <definedName name="ZAGLAVLJE" localSheetId="2">#REF!</definedName>
    <definedName name="ZAGLAVLJE">#REF!</definedName>
    <definedName name="ZAGLAVLJE_1" localSheetId="7">#REF!</definedName>
    <definedName name="ZAGLAVLJE_1" localSheetId="2">#REF!</definedName>
    <definedName name="ZAGLAVLJE_1">#REF!</definedName>
    <definedName name="ZAP" localSheetId="7">#REF!</definedName>
    <definedName name="ZAP" localSheetId="11">#REF!</definedName>
    <definedName name="ZAP" localSheetId="2">#REF!</definedName>
    <definedName name="ZAP">#REF!</definedName>
    <definedName name="ZUPANIJA" localSheetId="7">#REF!</definedName>
    <definedName name="ZUPANIJA" localSheetId="2">#REF!</definedName>
    <definedName name="ZUPANIJ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8" i="33" l="1"/>
  <c r="A317" i="33"/>
  <c r="F304" i="33"/>
  <c r="F317" i="33" s="1"/>
  <c r="B304" i="33"/>
  <c r="B317" i="33" s="1"/>
  <c r="A304" i="33"/>
  <c r="F303" i="33"/>
  <c r="F301" i="33"/>
  <c r="F299" i="33"/>
  <c r="F297" i="33"/>
  <c r="F295" i="33"/>
  <c r="F293" i="33"/>
  <c r="B288" i="33"/>
  <c r="B316" i="33" s="1"/>
  <c r="A288" i="33"/>
  <c r="A316" i="33" s="1"/>
  <c r="F287" i="33"/>
  <c r="F285" i="33"/>
  <c r="F283" i="33"/>
  <c r="F281" i="33"/>
  <c r="F279" i="33"/>
  <c r="F277" i="33"/>
  <c r="F275" i="33"/>
  <c r="F288" i="33" s="1"/>
  <c r="F316" i="33" s="1"/>
  <c r="B270" i="33"/>
  <c r="B315" i="33" s="1"/>
  <c r="A270" i="33"/>
  <c r="A315" i="33" s="1"/>
  <c r="F269" i="33"/>
  <c r="F267" i="33"/>
  <c r="F265" i="33"/>
  <c r="F263" i="33"/>
  <c r="F270" i="33" s="1"/>
  <c r="F315" i="33" s="1"/>
  <c r="F261" i="33"/>
  <c r="B256" i="33"/>
  <c r="B314" i="33" s="1"/>
  <c r="A256" i="33"/>
  <c r="A314" i="33" s="1"/>
  <c r="F255" i="33"/>
  <c r="F254" i="33"/>
  <c r="F253" i="33"/>
  <c r="F252" i="33"/>
  <c r="F251" i="33"/>
  <c r="F250" i="33"/>
  <c r="F249" i="33"/>
  <c r="F248" i="33"/>
  <c r="F247" i="33"/>
  <c r="F246" i="33"/>
  <c r="F245" i="33"/>
  <c r="F244" i="33"/>
  <c r="F243" i="33"/>
  <c r="F242" i="33"/>
  <c r="F240" i="33"/>
  <c r="F238" i="33"/>
  <c r="F236" i="33"/>
  <c r="F234" i="33"/>
  <c r="F232" i="33"/>
  <c r="F256" i="33" s="1"/>
  <c r="F314" i="33" s="1"/>
  <c r="F230" i="33"/>
  <c r="F229" i="33"/>
  <c r="B224" i="33"/>
  <c r="B313" i="33" s="1"/>
  <c r="A224" i="33"/>
  <c r="A313" i="33" s="1"/>
  <c r="F223" i="33"/>
  <c r="F221" i="33"/>
  <c r="F219" i="33"/>
  <c r="F224" i="33" s="1"/>
  <c r="F313" i="33" s="1"/>
  <c r="F217" i="33"/>
  <c r="F215" i="33"/>
  <c r="B210" i="33"/>
  <c r="B312" i="33" s="1"/>
  <c r="A210" i="33"/>
  <c r="A312" i="33" s="1"/>
  <c r="F209" i="33"/>
  <c r="F207" i="33"/>
  <c r="F205" i="33"/>
  <c r="F210" i="33" s="1"/>
  <c r="F312" i="33" s="1"/>
  <c r="F203" i="33"/>
  <c r="B198" i="33"/>
  <c r="B311" i="33" s="1"/>
  <c r="A198" i="33"/>
  <c r="A311" i="33" s="1"/>
  <c r="F197" i="33"/>
  <c r="F195" i="33"/>
  <c r="F193" i="33"/>
  <c r="F191" i="33"/>
  <c r="F189" i="33"/>
  <c r="F187" i="33"/>
  <c r="F185" i="33"/>
  <c r="F183" i="33"/>
  <c r="F181" i="33"/>
  <c r="F179" i="33"/>
  <c r="F177" i="33"/>
  <c r="F175" i="33"/>
  <c r="F173" i="33"/>
  <c r="F198" i="33" s="1"/>
  <c r="F311" i="33" s="1"/>
  <c r="B168" i="33"/>
  <c r="B310" i="33" s="1"/>
  <c r="A168" i="33"/>
  <c r="A310" i="33" s="1"/>
  <c r="F167" i="33"/>
  <c r="F165" i="33"/>
  <c r="F163" i="33"/>
  <c r="F161" i="33"/>
  <c r="F159" i="33"/>
  <c r="F157" i="33"/>
  <c r="F155" i="33"/>
  <c r="F153" i="33"/>
  <c r="F151" i="33"/>
  <c r="F149" i="33"/>
  <c r="F147" i="33"/>
  <c r="F145" i="33"/>
  <c r="F143" i="33"/>
  <c r="F141" i="33"/>
  <c r="F139" i="33"/>
  <c r="F137" i="33"/>
  <c r="F135" i="33"/>
  <c r="F168" i="33" s="1"/>
  <c r="F310" i="33" s="1"/>
  <c r="B130" i="33"/>
  <c r="B309" i="33" s="1"/>
  <c r="A130" i="33"/>
  <c r="A309" i="33" s="1"/>
  <c r="F127" i="33"/>
  <c r="F116" i="33"/>
  <c r="F91" i="33"/>
  <c r="F34" i="33"/>
  <c r="F130" i="33" s="1"/>
  <c r="F309" i="33" s="1"/>
  <c r="B29" i="33"/>
  <c r="B308" i="33" s="1"/>
  <c r="A29" i="33"/>
  <c r="A308" i="33" s="1"/>
  <c r="F28" i="33"/>
  <c r="F26" i="33"/>
  <c r="F24" i="33"/>
  <c r="F22" i="33"/>
  <c r="F20" i="33"/>
  <c r="F18" i="33"/>
  <c r="F16" i="33"/>
  <c r="F14" i="33"/>
  <c r="F29" i="33" s="1"/>
  <c r="F308" i="33" s="1"/>
  <c r="F318" i="33" l="1"/>
  <c r="H88" i="21" l="1"/>
  <c r="H190" i="15"/>
  <c r="H189" i="15"/>
  <c r="H188" i="15"/>
  <c r="H186" i="15"/>
  <c r="H185" i="15"/>
  <c r="H184" i="15"/>
  <c r="H179" i="15"/>
  <c r="H178" i="15"/>
  <c r="H176" i="15"/>
  <c r="H175" i="15"/>
  <c r="H39" i="13"/>
  <c r="H95" i="19" l="1"/>
  <c r="H92" i="19"/>
  <c r="H89" i="19"/>
  <c r="H74" i="19"/>
  <c r="H68" i="19"/>
  <c r="C6" i="42" l="1"/>
  <c r="H199" i="15"/>
  <c r="H156" i="15" l="1"/>
  <c r="H155" i="15"/>
  <c r="H152" i="15"/>
  <c r="H151" i="15"/>
  <c r="H167" i="15"/>
  <c r="H166" i="15"/>
  <c r="H163" i="15"/>
  <c r="H162" i="15"/>
  <c r="A3" i="34" l="1"/>
  <c r="F85" i="24" l="1"/>
  <c r="F83" i="24"/>
  <c r="F81" i="24"/>
  <c r="F79" i="24"/>
  <c r="F77" i="24"/>
  <c r="F75" i="24"/>
  <c r="F73" i="24"/>
  <c r="F71" i="24"/>
  <c r="F69" i="24"/>
  <c r="F67" i="24"/>
  <c r="F65" i="24"/>
  <c r="F64" i="24"/>
  <c r="F63" i="24"/>
  <c r="F60" i="24"/>
  <c r="F59" i="24"/>
  <c r="F58" i="24"/>
  <c r="F54" i="24"/>
  <c r="F52" i="24"/>
  <c r="F50" i="24"/>
  <c r="F48" i="24"/>
  <c r="F46" i="24"/>
  <c r="F44" i="24"/>
  <c r="F42" i="24"/>
  <c r="F40" i="24"/>
  <c r="H65" i="22"/>
  <c r="H64" i="22"/>
  <c r="H67" i="22" s="1"/>
  <c r="H130" i="21"/>
  <c r="H123" i="21"/>
  <c r="H121" i="21"/>
  <c r="H119" i="21"/>
  <c r="H117" i="21"/>
  <c r="H115" i="21"/>
  <c r="H113" i="21"/>
  <c r="H111" i="21"/>
  <c r="H99" i="21"/>
  <c r="H86" i="21"/>
  <c r="H75" i="21"/>
  <c r="H78" i="20"/>
  <c r="H81" i="20" s="1"/>
  <c r="H98" i="19"/>
  <c r="H86" i="19"/>
  <c r="H83" i="19"/>
  <c r="H80" i="19"/>
  <c r="H77" i="19"/>
  <c r="H62" i="18"/>
  <c r="H58" i="18"/>
  <c r="H56" i="18"/>
  <c r="H47" i="18"/>
  <c r="H46" i="18"/>
  <c r="G64" i="18" s="1"/>
  <c r="H126" i="17"/>
  <c r="H121" i="17"/>
  <c r="H118" i="17"/>
  <c r="H117" i="17"/>
  <c r="H116" i="17"/>
  <c r="H113" i="17"/>
  <c r="H112" i="17"/>
  <c r="H111" i="17"/>
  <c r="G128" i="17" s="1"/>
  <c r="H54" i="16"/>
  <c r="H53" i="16"/>
  <c r="H48" i="16"/>
  <c r="H41" i="16"/>
  <c r="H35" i="16"/>
  <c r="G56" i="16" s="1"/>
  <c r="H195" i="15"/>
  <c r="H194" i="15"/>
  <c r="H146" i="15"/>
  <c r="H52" i="14"/>
  <c r="H49" i="14"/>
  <c r="H45" i="14"/>
  <c r="H42" i="14"/>
  <c r="H40" i="14"/>
  <c r="G54" i="14" s="1"/>
  <c r="H36" i="13"/>
  <c r="H35" i="13"/>
  <c r="H34" i="13"/>
  <c r="H33" i="13"/>
  <c r="H32" i="13"/>
  <c r="H29" i="13"/>
  <c r="H28" i="13"/>
  <c r="H27" i="13"/>
  <c r="H26" i="13"/>
  <c r="H23" i="13"/>
  <c r="H20" i="13"/>
  <c r="H17" i="13"/>
  <c r="H14" i="13"/>
  <c r="H11" i="13"/>
  <c r="H42" i="13" s="1"/>
  <c r="F86" i="24" l="1"/>
  <c r="C8" i="42" s="1"/>
  <c r="G100" i="19"/>
  <c r="G201" i="15"/>
  <c r="H132" i="21"/>
  <c r="G27" i="23" s="1"/>
  <c r="G23" i="23" l="1"/>
  <c r="G25" i="23"/>
  <c r="G29" i="23"/>
  <c r="G7" i="23"/>
  <c r="G9" i="23"/>
  <c r="G11" i="23"/>
  <c r="G13" i="23"/>
  <c r="G15" i="23"/>
  <c r="G17" i="23"/>
  <c r="C110" i="17"/>
  <c r="C50" i="16"/>
  <c r="C144" i="15"/>
  <c r="C51" i="14"/>
  <c r="C10" i="13"/>
  <c r="C13" i="13" s="1"/>
  <c r="C16" i="13" s="1"/>
  <c r="G19" i="23" l="1"/>
  <c r="G31" i="23"/>
  <c r="G33" i="23" l="1"/>
  <c r="C4" i="42" s="1"/>
  <c r="C10" i="42" s="1"/>
  <c r="C11" i="42" l="1"/>
  <c r="C12" i="42" s="1"/>
  <c r="C13" i="42"/>
  <c r="C16" i="42" s="1"/>
  <c r="C14" i="42" l="1"/>
  <c r="C17" i="42" s="1"/>
  <c r="C15" i="42" l="1"/>
  <c r="C18" i="42" s="1"/>
</calcChain>
</file>

<file path=xl/sharedStrings.xml><?xml version="1.0" encoding="utf-8"?>
<sst xmlns="http://schemas.openxmlformats.org/spreadsheetml/2006/main" count="1713" uniqueCount="998">
  <si>
    <t>GENERALNE NAPOMENE</t>
  </si>
  <si>
    <t>Sastavni dio projektne dokumentacije uz crteže, tehnički opis, opće, posebne i pogodbene uvjete je ovaj troškovnik.  Uz generalne napomene ovog troškovnika, nužno je pratiti tehnički opis, opće, posebne i pogodbene uvjete, koji se smatraju sastavnim dijelom ovog troškovnika. Sve eventualne nejasnoće izvođač je dužan razjasniti s projektantom prije podnošenja ponude, jer se naknadne primjedbe u tom smislu neće moći uvažiti.</t>
  </si>
  <si>
    <t>Isporučitelj navedene opreme dužan je provjeriti i u pisanom obliku potvrditi navedene tehničke karakteristike i specificirane elemente, te obavezno izvršiti ovjeru istih kod projektanta prije njihove definitivne narudžbe.</t>
  </si>
  <si>
    <t>Sav materijal, opremu i uređaje kod dopreme na gradilište, a prije ugradnje, izvođač je dužan upisati u dnevnik građenja, te nadzornom inženjeru dostaviti ateste i uvjerenja o kvaliteti, kao i jamstvene listove i tehničku dokumentaciju sa podacima o uređajima i opremi. Bez istog materijali, oprema i uređaji ne smiju biti ugrađeni.</t>
  </si>
  <si>
    <t>Ukoliko izvođač ne ugradi navedeni materijal propisane vrste i dimenzija, tada izvođač mora na poziv nadzornog inženjera ukloniti sve nedostatke i zamijeniti ih sa propisanim o vlastitom trošku.</t>
  </si>
  <si>
    <t>Eventualne izmjene materijala te načina izvedbe tokom građenja moraju se izvršiti isključivo pismenim dogovorom s projektantom i nadzornim inženjerom.</t>
  </si>
  <si>
    <t>Izmjena pojedinih dijelova predviđene opreme bez prethodne pismene suglasnosti projektanta isključuje odgovornost projektanta za predviđenu funkcionalnost.</t>
  </si>
  <si>
    <t>Jedinična cijena sadrži sve nabrojeno u opisu pojedine grupe radova. Konačni obračun vrši se na osnovu stvarno izvedenih količina, a po jediničnim cijenama ugovornog troškovnika. Ovo važi ukoliko se drukčije ne ugovori.</t>
  </si>
  <si>
    <t xml:space="preserve">Ukoliko nije drugačije dogovoreno u predračunsku sumu je potrebno uračunati:
- Izradu i isporuku uputa za rukovanje i održavanje u dva primjerka s jednom uokvirenom shemom 
spajanja opreme;
- Izradu i isporuku projekta izvedenog stanja strojarsko-tehnoloških instalacija u dva primjerka.
</t>
  </si>
  <si>
    <t>Svi ponuđači dužni su kompletan opseg vlastite isporuke uskladiti s traženom funkcijom, uvažavajući pri tom sve predviđene i tražene parametre, uz pisane garancije. Sva eventualno potrebna razrađivanja, usklađenja i slično, u opsegu su isporuke, a sve pripadne troškove snosi ponuđač.</t>
  </si>
  <si>
    <t>1.</t>
  </si>
  <si>
    <t>2.</t>
  </si>
  <si>
    <t>3.</t>
  </si>
  <si>
    <t>4.</t>
  </si>
  <si>
    <t>5.</t>
  </si>
  <si>
    <t>6.</t>
  </si>
  <si>
    <t>7.</t>
  </si>
  <si>
    <t>REKAPITULACIJA</t>
  </si>
  <si>
    <t>Jed. cijena</t>
  </si>
  <si>
    <t>Ukupna cijena</t>
  </si>
  <si>
    <t>1.1.</t>
  </si>
  <si>
    <t>kpl.</t>
  </si>
  <si>
    <t>1.2.</t>
  </si>
  <si>
    <t>1.3.</t>
  </si>
  <si>
    <t>1.4.</t>
  </si>
  <si>
    <t>1.5.</t>
  </si>
  <si>
    <t>kom</t>
  </si>
  <si>
    <t>1.6.</t>
  </si>
  <si>
    <t>1.7.</t>
  </si>
  <si>
    <t>1.8.</t>
  </si>
  <si>
    <t>m2</t>
  </si>
  <si>
    <t>2.2.</t>
  </si>
  <si>
    <t>2.3.</t>
  </si>
  <si>
    <t>2.4.</t>
  </si>
  <si>
    <t xml:space="preserve"> </t>
  </si>
  <si>
    <t>m</t>
  </si>
  <si>
    <t>4.1.</t>
  </si>
  <si>
    <t>4.3.</t>
  </si>
  <si>
    <t>4.4.</t>
  </si>
  <si>
    <t>kg</t>
  </si>
  <si>
    <t>4.5.</t>
  </si>
  <si>
    <t>4.6.</t>
  </si>
  <si>
    <t>4.7.</t>
  </si>
  <si>
    <t>4.8.</t>
  </si>
  <si>
    <t>4.9.</t>
  </si>
  <si>
    <t>4.10.</t>
  </si>
  <si>
    <t>4.11.</t>
  </si>
  <si>
    <t>4.12.</t>
  </si>
  <si>
    <t>4.13.</t>
  </si>
  <si>
    <t>5.1.</t>
  </si>
  <si>
    <t>5.2.</t>
  </si>
  <si>
    <t>5.3.</t>
  </si>
  <si>
    <t>5.4.</t>
  </si>
  <si>
    <t>6.2.</t>
  </si>
  <si>
    <t>6.3.</t>
  </si>
  <si>
    <t>6.4.</t>
  </si>
  <si>
    <t>6.5.</t>
  </si>
  <si>
    <t>7.1.</t>
  </si>
  <si>
    <t>7.2.</t>
  </si>
  <si>
    <t>7.3.</t>
  </si>
  <si>
    <t>7.4.</t>
  </si>
  <si>
    <t>7.5.</t>
  </si>
  <si>
    <t>7.6.</t>
  </si>
  <si>
    <t>A</t>
  </si>
  <si>
    <t>GRAĐEVINSKI RADOVI</t>
  </si>
  <si>
    <t>I.</t>
  </si>
  <si>
    <t>PRIPREMNI RADOVI I RUŠENJA</t>
  </si>
  <si>
    <t>II.</t>
  </si>
  <si>
    <t>ZEMLJANI RADOVI</t>
  </si>
  <si>
    <t>III.</t>
  </si>
  <si>
    <t>BETONSKI I ARMIRANOBETONSKI RADOVI</t>
  </si>
  <si>
    <t>IV.</t>
  </si>
  <si>
    <t>ZIDARSKI RADOVI</t>
  </si>
  <si>
    <t>V.</t>
  </si>
  <si>
    <t>IZOLATERSKI  RADOVI</t>
  </si>
  <si>
    <t>VI.</t>
  </si>
  <si>
    <t>ČELIČNI RADOVI</t>
  </si>
  <si>
    <t>UKUPNO</t>
  </si>
  <si>
    <t>B</t>
  </si>
  <si>
    <t>OBRTNIČKI RADOVI</t>
  </si>
  <si>
    <t xml:space="preserve">LIMARSKI RADOVI </t>
  </si>
  <si>
    <t xml:space="preserve">BRAVARSKI RADOVI </t>
  </si>
  <si>
    <t>BRAVARSKI RADOVI - ALUMINIJSKA BRAVARIJA</t>
  </si>
  <si>
    <t>PODOPOLAGAČKI RADOVI</t>
  </si>
  <si>
    <t>8.</t>
  </si>
  <si>
    <t>9.</t>
  </si>
  <si>
    <t>10.</t>
  </si>
  <si>
    <t>11.</t>
  </si>
  <si>
    <t>NEPRIHVATLJIVI TROŠAK - PDV</t>
  </si>
  <si>
    <t>UKUPNO PRIHVATLJIVI TROŠKOVI KOGEN. POSTROJENJE:</t>
  </si>
  <si>
    <t xml:space="preserve">PRIHVATLJIVI TROŠAK STRUČNI NADZOR </t>
  </si>
  <si>
    <t>UKUPNO STRUČNI NADZOR</t>
  </si>
  <si>
    <t>UKUPNO RADOVI I OPREMA KOGEN. POSTROJENJE:</t>
  </si>
  <si>
    <t>SVEUKUPNO PRIHVATLJIVI TROŠKOVI KOGEN. POSTROJENJE:</t>
  </si>
  <si>
    <t>SVEUKUPNO NEPRIHVATLJIV TROŠAK - PDV</t>
  </si>
  <si>
    <t>SVEUKUPNO KOGENERACIJSKO POSTROJENJE</t>
  </si>
  <si>
    <t>Red.Broj</t>
  </si>
  <si>
    <t>Opis stavke</t>
  </si>
  <si>
    <t>Jedinica mjere</t>
  </si>
  <si>
    <t>Količina</t>
  </si>
  <si>
    <t>Spoj kogeneracijskog postrojenja na postojeći NN razvodni blok</t>
  </si>
  <si>
    <t>Nabava, isporuka, polaganje i spajanje vodova na oba kraja, komplet sa potrebnim instalacijskim materijalom, obilježavanje linija, izrada završetaka i spajanje:</t>
  </si>
  <si>
    <t>Nabava, isporuka i polaganje dvoslojne korugirane cijevi, izrađena iz PEHD-a, sa ugrađenom spojnicom koja osigurava nepropusnost na pijesak i poteznom PA niti za olakšano provlačenje kabela, za direktno polaganje u zemlju
• stijenka izvana rebrasta a iznutra glatka
• cijevi su visokootporne na pritiske i udarce, pogodne za direktno polaganje u zemlju, beton i sl.
• visoka savitljivost, izvanredna mehanička i izolacijska svojstva, u skladu sa EN 50086-1 i 50086-2-4
• spojnica na jednom kraju cijevi
• dimenzija: DN160 (vanjski promjer: 160 mm)</t>
  </si>
  <si>
    <t>Nabava, isporuka i polaganje dvoslojne korugirane cijevi, izrađena iz PEHD-a, sa ugrađenom spojnicom koja osigurava nepropusnost na pijesak i poteznom PA niti za olakšano provlačenje kabela, za direktno polaganje u zemlju
• stijenka izvana rebrasta a iznutra glatka
• cijevi su visokootporne na pritiske i udarce, pogodne za direktno polaganje u zemlju, beton i sl.
• visoka savitljivost, izvanredna mehanička i izolacijska svojstva, u skladu sa EN 50086-1 i 50086-2-4
• spojnica na jednom kraju cijevi
• dimenzija: DN50 (unutrašnji promjer: 37 mm, vanjski promjer: 50 mm)</t>
  </si>
  <si>
    <t>Nabava, isporuka, temeljenje i motaža betonskog montažnog zdenca za DTK (za potrebe priključka TK operatera)</t>
  </si>
  <si>
    <t>Ispitivanje kabelskih veza i izrada ispitnih protokola</t>
  </si>
  <si>
    <t>Ukupno:</t>
  </si>
  <si>
    <t>Razdjelnici</t>
  </si>
  <si>
    <t>2.1.</t>
  </si>
  <si>
    <t>Dogradnja postojećeg NN razvodnog bloka u TS 20/0,4kV 2x1000kVA "Jela". U razvodni blok ugraditi sljedeće elemente:
- rastavna sklopka NH00 3p, s ugrađenim osiguračima 80A
- 4x rastavna sklopka NH2 3p, s ugrađenim osiguračima 315A
- rastavna sklopka NH2 3p, s ugrađenim osiguračima 315A
- rastavna sklopka NH00 3p, s ugrađenim osiguračima 63A
Stavka uključuje sav potreban spojni i montažni materijal</t>
  </si>
  <si>
    <t>Dobava, montaža i ugradnja ormara RO-VP
Metalni ormar, slobodnostojeći, na podnožju visine 100 mm, opremljen rednim stezaljkama, ventilatorom, termostatom, rasvjetom, PE sabirnicom za uzemljenje i ostalom standardnom opremom.
Bočna i stražnja strana trebaju biti zatvorene bez mogućnosti otvaranja izvana.
Vrata su metalna i na njih se montiraju tipkala, grebenjače i sva ostala oprema za upravljanjem rastavnom i upravljačkom opremom.
Maksimalne vanjske dimenzije (ŠxVxD):  2400 x 2100 x 800 mm
Na vrhu ormara istaknut je naziv ormara i oznaka pozicije.
Ormar je kompletno tvornički dogotovljen i funkcionalno ispitan s izdanim jednakovrijedanim ispitnim izvješćem (FAT).
Niskonaponski razvodni ormar ima oznaku +RO-VP.
Ormar je sastavljen od sljedeće opreme:</t>
  </si>
  <si>
    <t>pak</t>
  </si>
  <si>
    <t>U ormar je ugrađena sljedeća oprema:</t>
  </si>
  <si>
    <t>Dobava, montaža i ugradnja ormara RO-OP
Ormar je zidne montaže, metalni, s metalnim vratima.
Stavka uključuje sav potreban montažni materijal za potpunu funkcionalnost. 
Ormar je kompletno tvornički dogotovljen i funkcionalno ispitan s izdanim jednakovrijedanim ispitnim izvješćem (FAT).
Niskonaponski razvodni ormar oznake: +RO-OP
Ormar je sastavljen od sljedeće opreme:</t>
  </si>
  <si>
    <t>Sitni potrošni materijal: žice, stezaljke, uvodnice itd</t>
  </si>
  <si>
    <t>paušal</t>
  </si>
  <si>
    <t>Dobava, montaža i ugradnja ormara RO-VENT
Metalni ormar, slobodnostojeći, na podnožju visine 100 mm, opremljen rednim stezaljkama, ventilatorom, termostatom, rasvjetom, PE sabirnicom za uzemljenje i ostalom standardnom opremom.
Bočna i stražnja strana trebaju biti zatvorene bez mogućnosti otvaranja izvana.
Vrata su metalna i na njih se montiraju tipkala, grebenjače i sva ostala oprema za upravljanjem rastavnom i upravljačkom opremom.
Maksimalne vanjske dimenzije (ŠxVxD):  1200 x 2100 x 400 mm
Na vrhu ormara istaknut je naziv ormara i oznaka pozicije.
Ormar je kompletno tvornički dogotovljen i funkcionalno ispitan s izdanim jednakovrijedanim ispitnim izvješćem (FAT).
Niskonaponski razvodni ormar ima oznaku +RO-VENT.
Ormar je sastavljen od sljedeće opreme:</t>
  </si>
  <si>
    <t>kpl</t>
  </si>
  <si>
    <t>Označavanje, ispitivanja i mjerenja, izdavanje mjernih protokola i puštanje u rad.</t>
  </si>
  <si>
    <t>Kabeli</t>
  </si>
  <si>
    <t xml:space="preserve">NAPOMENA: prije narudžbe kabela izmjeriti stvarnu dužinu trase svakog kabela.
</t>
  </si>
  <si>
    <t>3,1,</t>
  </si>
  <si>
    <t>Nabava, isporuka, polaganje i spajanje vodova na oba kraja, razvodnih i montažnih kutija u zid, komplet sa potrebnim instalacijskim materijalom, obilježavanje linija, dubljenje i probijanje zidova, izrada završetaka i spajanje:</t>
  </si>
  <si>
    <t>3,2,</t>
  </si>
  <si>
    <t>3,3,</t>
  </si>
  <si>
    <t>3,4,</t>
  </si>
  <si>
    <t>3,5,</t>
  </si>
  <si>
    <t>3,6,</t>
  </si>
  <si>
    <t>3,7,</t>
  </si>
  <si>
    <t>3,8,</t>
  </si>
  <si>
    <t>3,9,</t>
  </si>
  <si>
    <t>3,10,</t>
  </si>
  <si>
    <t>3,11,</t>
  </si>
  <si>
    <t>3,12,</t>
  </si>
  <si>
    <t>3,13,</t>
  </si>
  <si>
    <t>3,14,</t>
  </si>
  <si>
    <t>3,15,</t>
  </si>
  <si>
    <t>3,16,</t>
  </si>
  <si>
    <t>3,17,</t>
  </si>
  <si>
    <t>Utičnice, fiksni potrošači i instalacijski pribor</t>
  </si>
  <si>
    <t>Nabava, isporuka, montaža i spajanje izmjeničnog prekidača, jednopolni, IP54, na oprugu, nadžbukna
Nazivna struja 10 A
Nazivni napon 250 V AC</t>
  </si>
  <si>
    <t>kom.</t>
  </si>
  <si>
    <t>4.2.</t>
  </si>
  <si>
    <t>Nabava, isporuka, montaža i spajanje križnog prekidača, jednopolni, IP54, na oprugu, nadžbukna
Nazivna struja 10 A
Nazivni napon 250 V AC</t>
  </si>
  <si>
    <t>Nabava, isporuka, montaža i spajanje utičnice šuko, dvostruka, IP54, nadžbukna
Nazivna struja 16 A
Nazivni napon 250 V AC</t>
  </si>
  <si>
    <t>Nabava, isporuka, montaža i spajanje samoregulirajućeg grijaćeg kabela za grijanje vodovodnih cijevi na prolasku između dvije zgrade, dužine 5m, komplet sa potrebnim instalacijskim materijalom, trakom za pričvršćenje, dubljenje i probijanje zidova, izrada završetaka i spajanje:</t>
  </si>
  <si>
    <t>Nabava, isporuka i montaža instalacijske cijevi za postavljanje električnih instalacija - Instalacijska rebrasta cijev CS 20</t>
  </si>
  <si>
    <t>Nabava, isporuka i montaža instalacijske cijevi za postavljanje električnih instalacija - Instalacijska PNT cijev CS20</t>
  </si>
  <si>
    <t>Nabava, isporuka i montaža plastificirane metalne (SAPA) cijevi
Radna temperatura: -15°C do +70°C
Unutarnji promjer: 8,5 mm
Vanjski promjer: 11,5 mm</t>
  </si>
  <si>
    <t>Nabava, isporuka i montaža plastificirane metalne (SAPA) cijevi
Radna temperatura: -15°C do +70°C
Unutarnji promjer: 15,5 mm
Vanjski promjer: 19 mm</t>
  </si>
  <si>
    <t>Nabava, isporuka i montaža plastificirane metalne (SAPA) cijevi
Radna temperatura: -15°C do +70°C
Unutarnji promjer: 25 mm
Vanjski promjer: 30 mm</t>
  </si>
  <si>
    <t xml:space="preserve">Nabava, isporuka i montaža kabelske police za velika opterećenja visine 60 mm, čelik, vruće pocinčano, s poklopcima sa stropnim ili zidnim nosačima sa odgovarajućim konzolama i standardnim priborom za skretanje
Širina:   600 mm
Debiljna lima:   1,5 mm
Nazivni radni napon:  1000 V
Razred očuvanja funkcije:  E90 </t>
  </si>
  <si>
    <t xml:space="preserve">Nabava, isporuka i montaža kabelske police za velika opterećenja visine 60 mm, čelik, vruće pocinčano, s poklopcima sa stropnim ili zidnim nosačima sa odgovarajućim konzolama i standardnim priborom za skretanje
Širina:   200 mm
Debiljna lima:   1,5 mm
Nazivni radni napon:  1000 V
Razred očuvanja funkcije:  E90 </t>
  </si>
  <si>
    <t>Nabava, isporuka i montaža vertikalne ljestve za veća opterećenja, visine 50 mm s C-profil prečkama, čelik, vruće pocinčano, s poklopcima sa zidnim nosačima sa odgovarajućim konzolama i standardnim priborom za skretanje
Širina:   600 mm</t>
  </si>
  <si>
    <t>Rasvjeta</t>
  </si>
  <si>
    <t>Telefonska i računalna instalacija</t>
  </si>
  <si>
    <t>6.1.</t>
  </si>
  <si>
    <t>Nabava, isporuka i polaganje instalacijskog voda u priređene instalacijske kanalice i cijevi, izrada završetaka (krimpanje), spajanje sa svim potrebnim instalacijskim materijalom:</t>
  </si>
  <si>
    <t>Nabava, isporuka, montaža i spajanje utičnica 2×RJ45, cat6, STP, IP54, bijela, nadžbukna</t>
  </si>
  <si>
    <t>Dobava, montaža i spajanje komunikacijskog ormara KO opremljen sa svim potrebnim elementima, spojnim i veznim priborom, montažom do potpune gotovosti i puštanjem u rad
- Zidni komunikacijski ormar Monoblock s odvojivim bočnim stranicama IP30, 12U
- Prespojni panel s 24 priključna mjesta, za ugradnju u 19", 1U, RAL9005, komplet sa stražnjom policom za prihvat i učvršćivanje kabela, s elementima za označavanje, 2 kom.
- Ormar opremljen s kabelskim vodilicama i 19" napojnom letvom sa 7xshuko+prenaponska zaštita
- Set za uzemljenje, Cu-šina s kompletom kabela, zaštita prema IP40
- Uključivo sav potreban pribor za sastavljanje i montažu</t>
  </si>
  <si>
    <t>Dobava, montaža i spajanje mrežnog preklopnika
- Ugradnja u 19" rack
- Ethernet Port: 
• 10/100BASE-TX: min. 12 port
• Gigabit: min. 2 port</t>
  </si>
  <si>
    <t>Vatrodojava</t>
  </si>
  <si>
    <t>Dobava, isporuka i spajanje akumulatorske baterije 12V/12 Ah za osiguranje potrebne autonomije</t>
  </si>
  <si>
    <t>Dobava, isporuka i ugradnja vatrootpornog ormarića za smještaj centrale za dojavu požara sa baterijama, minimalno sljedećih karakteristika:
- vatrootpornost T-60
- ostakljena vrata s bravicom i 3 ključa
- ekspandirajuća rešetka za ventilaciju ormarića, 2 kom
- pumpa za zatvaranje vrata
- RAL3000</t>
  </si>
  <si>
    <t>Dobava, isporuka, ugradnja, spajanje i označavanje paralelne tipkovnice, minimalno slijedećih karakteristika:
- ugrađen upravljački panel s prikazom poruka na hrvatskom jeziku
- alfanumerički zaslon s prikazom minimalno 6 redova po 40 znakova
- metalno kućište</t>
  </si>
  <si>
    <t>Dobava, isporuka, ugradnja i označavanje adresabilnog automatskog  multisenzorskog optičko-termičkog javljača požara, minimalno sljedećih karakteristika:
- mogućnost rada kao optičko-termički, ili samo kao optički ili termički javljač 
- podešavanje osjetljivosti u skladu s normom EN54
- napredni algoritam obrade požarnih veličina za otpornost na ometajuće pojave i brzo prepoznavanje stvarnog požara
- ugrađen alarmni izlaz za dodatnu indikaciju alarma koji je potpuno programabilan
- ugrađen izolator petlje
- ugrađen LED indikator za vidljivost 360°</t>
  </si>
  <si>
    <t>Dobava, isporuka, ugradnja i spajanje podnožja za ugradnju automatskih adresabilnih javljača požara</t>
  </si>
  <si>
    <t>7.7.</t>
  </si>
  <si>
    <t>Dobava, isporuka, ugradnja, spajanje i označavanje adresabilnog ručnog javljača požara minimalno sljedećih karakteristika:
- za unutarnju ugradnju,
- indirektan način aktiviranja
- nadžbukna ugradnja, 
- ugrađen izolator petlje,
- ugrađen LED indikator
- crvene boje</t>
  </si>
  <si>
    <t>7.8.</t>
  </si>
  <si>
    <t>7.9.</t>
  </si>
  <si>
    <t>Dobava, isporuka i postavljanje oznaka tipa D1 i D2 za označavanje pozicije centrale za dojavu požara, prema normi HR DIN 4066</t>
  </si>
  <si>
    <t>7.10.</t>
  </si>
  <si>
    <t>7.11.</t>
  </si>
  <si>
    <t>7.12.</t>
  </si>
  <si>
    <t>7.13.</t>
  </si>
  <si>
    <t>7.14.</t>
  </si>
  <si>
    <t>Dobava, isporuka i ugradnja plastične PVC cijevi uključujući potrebni instalacijski spojni i montažni pribor i materijal (tiple, vijci, koljena, obujmice i vezice), sve komplet.</t>
  </si>
  <si>
    <t>7.15.</t>
  </si>
  <si>
    <t>Razni nespecificirani instalacijski, spojni i montažni pribor i materijal</t>
  </si>
  <si>
    <t>7.16.</t>
  </si>
  <si>
    <t>Vođenje i koordiniranje radova, nadgledanje izrade instalacije te kompletno programiranje i konfiguriranje centrale dojave požara, izrada interakcijskih algoritama sa sučeljenim sustavima,  i provjera svih funkcija sustava prema projektu i posebnim zahtjevima korisnika</t>
  </si>
  <si>
    <t>7.17.</t>
  </si>
  <si>
    <t>Školovanje zaposlenika korisnika za rukovanje kompletnim sustavom prema preporuci isporučitelja.</t>
  </si>
  <si>
    <t>7.18.</t>
  </si>
  <si>
    <t>Ispitivanje funkcionalnosti sustava za dojavu požara od strane ovlaštene tvrtke i izdavanje Uvjerenja.</t>
  </si>
  <si>
    <t>7.19.</t>
  </si>
  <si>
    <t>Izrada projekta izvedenog stanja sustava za dojavu požara u 3 primjerka na papiru i jedan na CD-R mediju</t>
  </si>
  <si>
    <t>7.20.</t>
  </si>
  <si>
    <t>Izrada pisanih uputa za rukovanje sustavom za dojavu požara s grafičkim plastificiranim mapama s ucrtanim  elementima za dojavu požara, isporuka knjige održavanja sustava za dojavu požara</t>
  </si>
  <si>
    <t>7.21.</t>
  </si>
  <si>
    <t>Primopredaja sustava korisniku (predaja tehničke dokumentacije izvedenog stanja, tehničkih listova i certifikata ugrađene opreme, programske dokumentacije i dr.).</t>
  </si>
  <si>
    <t>Uzemljenje</t>
  </si>
  <si>
    <t>8.1.</t>
  </si>
  <si>
    <t>8.2.</t>
  </si>
  <si>
    <t>Dobava i polaganje željezne pocinčane trake Fe/Zn 25x4 mm u kabelske kanalice.
U stavku uključene potrebne spojnice za povezivanje armature za traku.</t>
  </si>
  <si>
    <t>8.3.</t>
  </si>
  <si>
    <t>Nabava, isporuka i montaža križne spojnice
60x60 mm</t>
  </si>
  <si>
    <t>8.4.</t>
  </si>
  <si>
    <t xml:space="preserve">Povezivanje metalnih masa i instalacija građevine (PE sabirnica GRO, strojarske instalacije, vodovod, metalne mase tehnološke opreme i sl.) na sabirnicu glavnog izjednačenja potencijala (GIP) sa svim sitnim materijalom i priborom </t>
  </si>
  <si>
    <t>8.5.</t>
  </si>
  <si>
    <t>Gromobran</t>
  </si>
  <si>
    <t xml:space="preserve">NAPOMENA: sve elemente gromobranskih instalacija potrebno je prilagoditi izvedenom stanju građevinskih radova i u dogovoru sa arhitektom i projektantom.
</t>
  </si>
  <si>
    <t>9.1.</t>
  </si>
  <si>
    <t>9.2.</t>
  </si>
  <si>
    <t>9.3.</t>
  </si>
  <si>
    <t xml:space="preserve">Povezivanje gromobranske instalcije, izrada šiljaka, povezivanje metalnih instalacija preko odvodnika prenapona i povezivanje gromobranske instalacije na temeljni uzemljivač sa svim sitnim materijalom i priborom </t>
  </si>
  <si>
    <t>9.4.</t>
  </si>
  <si>
    <t>Nabava, isporuka, izrada mjernih spojeva i smještanje u kutije</t>
  </si>
  <si>
    <t>9.5.</t>
  </si>
  <si>
    <t>Dobava i ugradnja loveće palice visine 4m za zaštitu opreme na krovu građevine. Na nosačima u kutevima</t>
  </si>
  <si>
    <t>9.6.</t>
  </si>
  <si>
    <t>Dobava i ugradnja loveće palice visine 4m za zaštitu opreme na krovu građevine. Na krovu koristeći odstrojnike DEHNiso Spacers za montažu uz dimnjak građevine. Stavka uključuje sav spojni i montažni materijal.</t>
  </si>
  <si>
    <t>9.7.</t>
  </si>
  <si>
    <t>Označavanje, ispitivanja i mjerenja, izdavanje mjernih protokola.</t>
  </si>
  <si>
    <t>10.1.</t>
  </si>
  <si>
    <t>10.2.</t>
  </si>
  <si>
    <t>10.3.</t>
  </si>
  <si>
    <t>10.4.</t>
  </si>
  <si>
    <t>Ostalo</t>
  </si>
  <si>
    <t>Izrada dokumentacije izvedenog stanja
(tehnološki opis, strujne sheme RO ormara  s priključnim planovima, kabel listama i popisom materijala, tlocrt s ucrtanom dispozicijom,tlocrti prostora s ucrtanim osjetnicima za mjerenje kritičnih parametaraormara  RO kotlovnica, spojnim kutijama i kabelskim trasama...)
- 4 primjerka u tiskanom obliku
- 2 primjerka u digitalnom obliku
Projekt ovjeren od strane Ovlaštenog projektanta</t>
  </si>
  <si>
    <t xml:space="preserve">Izrada dokumentacije:
• Elaborat utjecaja elektrane na mrežu
• Elaborata podešenja zaštita
• Plan i programa ispitivanja
Napomena: Korisnik je dužan dobiti suglasnost na Elaborat utjecaja elektrane na mrežu, Elaborata podešenja zaštita i Plan i programa ispitivanja od strane HEP-ODS prema odredbama i u vremenskim razdobljima određenim Prethodnom elektroenergetskom suglasnosti (PEES) broj 401201-150097-0011
</t>
  </si>
  <si>
    <t xml:space="preserve">Dobava materijala za protupožarno brtvljenje prodora električnih instalacija kroz granične konstrukcije požarnih sektora, otvori cca 600x600 mm </t>
  </si>
  <si>
    <t>Protupožarno brtvljenje prodora električnih instalacija kroz granične konstrukcije požarnih sektora od strane ovlaštene tvrtke</t>
  </si>
  <si>
    <t>Nabava, isporuka, montaža i spajanje ručnog javljača požara
Dimenzije: 120x120x25 mm, stupanj zaštite IP44, materijal: ABS</t>
  </si>
  <si>
    <t>Izrada elaborata protupožarnog brtvljenja</t>
  </si>
  <si>
    <t>Rekapitulacija</t>
  </si>
  <si>
    <t>OPĆI TEHNIČKI UVJETI ZA RUŠENJA</t>
  </si>
  <si>
    <t>NAPOMENA:</t>
  </si>
  <si>
    <t>U jediničnu cijenu svake stavke obvezno uključiti  sve transporte materijala preostalog od rušenja, koeficijente rastresitosti, deponiranje na gradilišnoj deponiji, utovar i odvoz na gradsku deponiju udaljenosti do 20 km, a sve do potpune funkcionalne gotovosti svake pojedine stavke - ako opisom stavke nije drugačije određeno. Srušeni i demontirani materijal može se prema odluci investitora odvesti na skladište investitora udaljenosti do 20 km ili na gradsku deponiju sukladno važećim zakonskim odredbama. Odluku o razdiobi materijala donosi nadzorna služba upisom u građevinski dnevnik. U svim stavkama ovog dijela troškovnika obuhvaćene su sve pomoćne i zaštitne konstrukcije, uključujući skele. Demontažu postojeće instalacijske i tehnološke opreme koja je izvan funkcije vršiti će izvoditelji instalacija i tehnološke opreme. Sav otpad i smeće, bez iznimke, obavezno zbrinuti u skladu sa zakonskim propisima što mora biti uračunato u jedničnu cijenu odvoza.Prilikom rušenja i demontaže treba voditi računa da ne dođe do oštećenja dijelova građevine ili konstrukcije koji ostaju. U jediničnu cijenu uračunati svu potrebnu radnu skelu i sva podupiranja da ne dođe do urušavanja ostalih dijelova konstrukcije i elemenata koji nisu obuhvaćeni sanacijom, rekonstrukcijom ili adaptacijom.</t>
  </si>
  <si>
    <t>jed. mjera</t>
  </si>
  <si>
    <t>količina</t>
  </si>
  <si>
    <t>Izrada projekta izvedenog stanja građevinsko obrtničkih radova nakon završetka radova.</t>
  </si>
  <si>
    <t>KOMPLET</t>
  </si>
  <si>
    <t xml:space="preserve">Dobava i postava pomoćnih gradilišnih objekata kao što je: postavljanje i kasnije uklanjanje priručnih WC kabina, te kontejnera za manji sitni alat na gradilištu cca 4x2.5m. </t>
  </si>
  <si>
    <t>Izrada nanosne skele za budući objekat, razmjeravanje i kontrola mjera na terenu,određivanje točnih visina kao i drugi radovi koje je potrebno izvršiti. Sve u skladu sa eleboratom iskolčenja-geodeti.</t>
  </si>
  <si>
    <t>Dobava i postava metalne ploče na bravarskoj konstrukciji sa svim potrebnim informacijama (investitor, projektant , izvođač, nadzor, broj građevne dozvole itd.) na mjesto koje odredi investitor odnosno izvođač  i postava ploče sa znakovima upozorenja.</t>
  </si>
  <si>
    <t>otvor  100x220 cm</t>
  </si>
  <si>
    <t>otvor  cca ø 6 cm</t>
  </si>
  <si>
    <t>otvor  cca ø 11 cm</t>
  </si>
  <si>
    <t>otvor  cca ø 14 cm</t>
  </si>
  <si>
    <t>otvor  cca ø 110 cm</t>
  </si>
  <si>
    <t>otvor  cca ø 35 cm</t>
  </si>
  <si>
    <t>PRIPREMNI RADOVI I RUŠENJA - UKUPNO:</t>
  </si>
  <si>
    <t>OPĆI TEHNIČKI UVJETI ZA ZEMLJANE RADOVE</t>
  </si>
  <si>
    <t>Prije predaje ponude izvođač radova je dužan pregledati lokaciju objekta u vidu što bolje informiranosti, kako bi mogao dati što stvarniju cijenu za pripremno završne i ostale radove koji terete režiju gradilišta.</t>
  </si>
  <si>
    <t>Prije početka zemljanih radova potrebno je izvršiti prethodne radove na pripremi i uređenju gradilišta tj. čišćenje terena, prilaze i organizaciju gradilišta. Ovo se odnosi na uređenje prilaznih privremenih puteva, upravu, skladišta, te privremeni priključci i razvodi po gradilištu, a za potrebe funkcije gradilišta, zatim čuvarske službe, radove na osiguranju, kao i sve ostale radove koji po pravilu terete režiju objekta i režiju uprave izvođačkog poduzeća i koji neće biti obračunati posebno, već su obuhvaćeni u faktoru.</t>
  </si>
  <si>
    <t>Prije početka zemljanih radova obavezno iskolčiti gabarite objekta, te po potrebi postaviti druge potrebne oznake, označiti visine, te snimiti postojeći teren radi obračuna količine iskopa.</t>
  </si>
  <si>
    <t>Gradilište treba očistiti od suvišne vegetacije, smeća, otpadaka i sl. te odvesti na gradsku planirku.</t>
  </si>
  <si>
    <t>Kod izvedbe zemljanih radova potrebno je izvršiti sve zaštitne mjere, ako se iskopi rade na većim dubinama od 2,0 m uključujući sav otežani rad među razupiračima, u skučenom prostoru, mokrom zemljištu i sl.</t>
  </si>
  <si>
    <t xml:space="preserve">Dužnost je izvođača da utvrdi pravi sastav tla, odnosno njegovu kategoriju. Kategoriju tla predviđenu troškovnikom treba provjeriti na licu mjesta uz prisustvo geomehaničara, te ukoliko ne odgovara ustanoviti ispravnu i to unijeti u građevinski dnevnik, što obostrano potpisuju nadzorni inženjer i voditelj građenja. </t>
  </si>
  <si>
    <t>Izvođač je dužan izvesti sav rad oko iskopa (ručnog ili mehaničkog) i to do bilo koje potebne dubine, sa svim potrebnim pomoćnim radovima, kao što je niveliranje i planiranje, nabijanje površine, obrubljivanjestranica, osiguranje od urušavanja, postava potrebne ograde, crpljenje i odstranivanje oborinske ili procjedne vode.</t>
  </si>
  <si>
    <t>Iskop temeljnih jama obračunavati će se prema etažama tj. po dubinama od 0 - 2 m,  2 - 4 m itd. Iskopani materijal treba odlagati na dovoljnom odstojanju od ruba iskopa, da ne dođe do zarušavanja. Planiranje dna širokog iskopa i iskopa za temelje izvesti sa točnošću od ±3 cm, što je uključeno u jediničnu cijenu.</t>
  </si>
  <si>
    <t xml:space="preserve">Nakon iskopa terena za temelje a prije izvedbe temelja obavezno izvršiti pregled iskopa od strane geomehaničara što se posebno ne obračunava a podaci o pregledu unose se u građevinski dnevnik. </t>
  </si>
  <si>
    <t>Primanje iskopa vrši se u prisustvu nadzornog inžinjera. Iskop na određenu dubinu završiti neposredno prije početka izvedbe temelja, da se ležajna ploha temelja ne bi raskvasila. Dno iskopa odnosno temelja mora se nalaziti na nosivom tlu bez obzira na projektiranu dubinu temeljenja. Eventualno potrebni dodatni iskopi platiti će se prema stvarnim količinama.</t>
  </si>
  <si>
    <t>Modul zbijenosti nosive podloge ispod temelja kao i unutar temelja objekta izvesti prema uputi geomehaničara i statičara, a pripremljeno tlo prije betoniranja ovjeriti od strane geomehaničara što se ne naplaćuje posebno. Izvođač je dužan dati ateste o zbijenosti nasipa.</t>
  </si>
  <si>
    <t>Kod zatrpavanja nakon izvedbe temelja, postave i zaštite horizontalne kanalizacije, materijal je potrebno nabijati kako bi se dobila potrebna zbijenost. Nabijanje izvesti u slojevima do najviše 30 cm s vibro-nabijačima ili žabama. Za nasipavanje upotrijebiti adekvatan materijal po preporuci geomehaničara.</t>
  </si>
  <si>
    <t>Zabranjeno je popunjavanje prekopa nasipom šljunka.</t>
  </si>
  <si>
    <t>U slučaju pojave veće količine podzemne vode izvođač je dužan obavijestiti nadzornog organa radi poduzimanja odgovarajućih mjera.</t>
  </si>
  <si>
    <t>Sav iskopani materijal koji nije adekvatne kvalitete za naknadnu ugradnju utovaruje se u prijevozno sredstvo i odvozi na gradsku planirku. Po završetku gradnje ukloniti sve nepotrebno sa gradilišta. Ovo uključiti u faktor u okviru režije gradilišta, te se ne plaća posebno.</t>
  </si>
  <si>
    <t>Obračun iskopanog i odveženog materijala kao i nasipa izvršiti po m3 u sraslom stanju. Odvoz i dovoz materijala obračunava se također u sraslom stanju, pa postotak za rastresitost treba ukalkulirati u jediničnu cijenu jer se isti količinski neće obračunavati. Prije početka radova treba odrediti točno mjesto deponije, odnosno duljinu prijevoza, jer se naknadno povećanje cijene na račun prijevoza neće priznati.</t>
  </si>
  <si>
    <t>Odvoz materijala obuhvaća utovar u prijevozno sredstvo, prijevoz, istovar i svi troškovi i naknade održavanja deponije kao i čiščenje prilaza gradilištu, te sve naknade, signalizacije i regulacija prometa.</t>
  </si>
  <si>
    <t>Ukoliko dođe do zatrpavanja, urušavanja, odrona ili bilo koje druge štete nepažnjom izvođača ( radi nedovoljnog podupiranja, razupiranja ili drugog nedovoljnog osiguranja), izvođač je dužan dovesti iskop u ispravno stanje, odnosno popraviti bez posebne odštete.</t>
  </si>
  <si>
    <t>Ukoliko je izvođač otkopao ispod projektom predviđene temeljne ravnine obavezan je bez naknade popuniti tako nastale šupljine betonom C 12/15, do projektirane kote.</t>
  </si>
  <si>
    <t>Sva geodetska kontrola, iskolčenje i sl. uključeno je u režiju gradilišta i ne naplaćuje se posebno!</t>
  </si>
  <si>
    <t>Radove izvoditi uz nadzor nadzornog inženjera, sva odstupanja od projekta obavezno unositi u građevinski dnevnik.</t>
  </si>
  <si>
    <t>Kontrola kvalitete za izradu nasipa, tekuća i kontrolna ispitivanja vrše se prema slijedećim standardima:</t>
  </si>
  <si>
    <t>-</t>
  </si>
  <si>
    <t>Površinski iskop zemlje u zoni zahvata, dubine do 20 cm, u materijalu III ktg, s odvozom materijala na deponiju udaljenu do 10 km. Obračun po m2, bez obzira na kategoriju. Dno očistiti od razlomljenog materijala i zemlje.</t>
  </si>
  <si>
    <t>Strojni iskop u materijalu III-V ktg do donje kote tampona,  s odvozom iskopanog materijala na deponiju udaljenu do 10 km. Fino planiranje s točnošću ± 3 cm i  čišćenje dna iskopa u cijeni stavke. Obračun po m3 u sraslom stanju, bez obzira na kategoriju.</t>
  </si>
  <si>
    <t>m3</t>
  </si>
  <si>
    <t>Zatrpavanje iskopa  nakon izvedbe temelja materijalom od strojnog iskopa.  Nasipavanje vršiti u slojevima debljine 30 cm, s nabijanjem do potrebne zbijenosti (80 MPa), materijalom od iskopa koji je deponiran na gradilištu. Kvalitetu materijala od iskopa treba provjeriti nadzorni inženjer i odobriti njegovu primjenu za izradu nasipa. Obračun u sraslom stanju.</t>
  </si>
  <si>
    <t xml:space="preserve">nasipavanje materijalom iz iskopa </t>
  </si>
  <si>
    <r>
      <t xml:space="preserve">Dobava, razastiranje, zbijanje i planiranje dobro zbijenog </t>
    </r>
    <r>
      <rPr>
        <b/>
        <sz val="10"/>
        <rFont val="Arial"/>
        <family val="2"/>
        <charset val="238"/>
      </rPr>
      <t>nasipa iz sloja drobljenca</t>
    </r>
    <r>
      <rPr>
        <sz val="10"/>
        <rFont val="Arial"/>
        <family val="2"/>
        <charset val="238"/>
      </rPr>
      <t>,</t>
    </r>
    <r>
      <rPr>
        <b/>
        <sz val="10"/>
        <rFont val="Arial"/>
        <family val="2"/>
        <charset val="238"/>
      </rPr>
      <t xml:space="preserve"> ispod temeljne ploče </t>
    </r>
    <r>
      <rPr>
        <sz val="10"/>
        <rFont val="Arial"/>
        <family val="2"/>
        <charset val="238"/>
      </rPr>
      <t xml:space="preserve"> u sloju debljine prema projektu konstrukcije (20 cm).</t>
    </r>
  </si>
  <si>
    <t>U cijeni stavke je strojno nabijanje u slojevima do projektom propisane zbijenosti (80 MPa).</t>
  </si>
  <si>
    <t>Obračun po m3 u zbijenom stanju.</t>
  </si>
  <si>
    <r>
      <t xml:space="preserve">Odvoz viška zemlje </t>
    </r>
    <r>
      <rPr>
        <sz val="10"/>
        <rFont val="Arial"/>
        <family val="2"/>
        <charset val="238"/>
      </rPr>
      <t>od iskopa na najbliži deponij.</t>
    </r>
  </si>
  <si>
    <t>ZEMLJANI RADOVI- UKUPNO:</t>
  </si>
  <si>
    <t>OPĆI TEHNIČKI UVJETI ZA BETONSKE I ARMIRANOBETONSKE RADOVE</t>
  </si>
  <si>
    <t>Beton je u projektnoj dokumentaciji definiran razredom tlačne čvrstoće. i razredom izloženosti za pojedinu konstrukciju. Izvođač se mora pridržavati traženog razreda tlačne čvrstoće i razreda izloženosti betona određene za pojedine konstrukcije. Mjerodavni podatak za razred tl. čvrstoće betona koji treba upotrijebiti na pojedinim dijelovima konstrukcije uzima se iz statičkog računa i nacrta savijanja armature.</t>
  </si>
  <si>
    <t>Beton za ispitivanje mora se uzeti sa mjesta ugrađivanja, a izvođač je obavezan posjedovati ateste o kvaliteti svih ugrađenih materijala. Kontrolu proizvodnje do ugradbe obavlja proizvođač betona, a izvođač od preuzimanja betona do završetka zaštite - njege ugrađenog betona.</t>
  </si>
  <si>
    <t>Kod preuzimanja građevnog proizvoda proizvedenog izvan gradilišta izvođač mora utvrditi:</t>
  </si>
  <si>
    <t>je li građevni proizvod isporučen s oznakom u skladu s posebnim propisom i podudaraju li se podaci na dokumenciji s kojom je građevni proizvod isporučen s podacima u oznaci,</t>
  </si>
  <si>
    <t>je li građevni proizvod isporučen s tehničkim uputama za ugradnju i uporabu,</t>
  </si>
  <si>
    <t>jesu li svojstva, uključivo rok uporabe građevnog proizvoda te podaci značajni za njegovu ugradnju, uporabu i utjecaj na svojstva i trajnost betonske konstrukcije sukladni svojstvima i podacima određenim projektom.</t>
  </si>
  <si>
    <t>Utvrđeno se zapisuje u građevinski dnevnik, a dokumentacija s kojom je građevni proizvod isporučen se pohranjuje među dokaze o sukladnosti građevnih proizvoda koje izvođač mora imati na gradilištu.</t>
  </si>
  <si>
    <t>Zabranjena je ugradnja građevnog proizvoda koji je isporučen bez oznake u skladu s posebnim propisom, isporučen bez tehničke upute za ugradnju i uporabu, ako nema svojstva zahtijevana projektom konstrukcije ili mu je istekao rok uporabe.</t>
  </si>
  <si>
    <t>Izvođač je dužan izraditi elaborat tehnoligije izvedbe armirano betonskih radova s posebnim akcentom na ugradnju, skupljanje i njegovanje betona, kao i program ispitivanja i dokazivanja kvalitete ugrađenih materijala te iste dostaviti na ovjeru projektantu konstrukcije, a što se posebno ne naplaćuje!</t>
  </si>
  <si>
    <t>Beton:</t>
  </si>
  <si>
    <t>S ugradnjom betona može se započeti tek kada je oplata i armatura definitivno postavljena i učvršćena te postoje zadovoljavajući klimatski uvjeti. Prije ugradnje betona oplata i armatura moraju biti pregledane i odobrene od strane nadzornog inzenjera za konstrukciju a podaci uneseni u građ. dnevnik.</t>
  </si>
  <si>
    <t>Za izradu betona upotrijebiti istu vrstu cementa i granulirani agregat.</t>
  </si>
  <si>
    <t>Beton za izvedbu konstrukcija mora se miješati isključivo strojnim putem da bi se osigurala homogenost.</t>
  </si>
  <si>
    <t>Ako je temperatura zraka iznad 20°C beton treba ugraditi u roku 30 minuta ili sa dodacima produžiti vrijeme do početka vezanja. Beton treba transportirati na način i pod uvjetima koji sprečavaju segregaciju.</t>
  </si>
  <si>
    <t>Prekid betoniranja kod specifičnih konstrukcija od betona i armiranog betona može se vršiti samo na onim mjestima kako je predviđeno projektnim elaboratom. U slučaju da dođe do prisilnog prekida betoniranja izvođač radova dužan je poduzeti mjere da takav prekid štetno ne utječe na statičke osobine konstrukcije.</t>
  </si>
  <si>
    <t>Svježi beton mora se tijekom transporta, ugradnje kao i u početnom periodu vezanja nakon ugradnje, zaštititi od svih atmosferskih uticaja (sunca, mraza i sl).</t>
  </si>
  <si>
    <t>Svježem betonu ne smije se naknadno dodavati voda. Beton se mora njegovati biti najmanje 7 dana od dana ugrađivanja odnosno dok ugrađeni beton ne postigne barem 70% predviđene čvrstoće. Ako je temperatura okolnog zraka pri ugradnji niža od 5°C onda se beton ne smije ugrađivati osim ako nisu poduzete posebne zaštitne mjere.</t>
  </si>
  <si>
    <t>Obračun se vrši po m3 betona u konstrukciji:</t>
  </si>
  <si>
    <t>mali presjek do 0,12 m3 po m1 presjeka konstrukcije,</t>
  </si>
  <si>
    <t>srednji presjek od 0,12-0,3 m3 po m1 presjeka konstrukcije</t>
  </si>
  <si>
    <t>veliki presjek preko 0,3 m3 po m1 presjeka konstrukcije</t>
  </si>
  <si>
    <t>Pri obračunu zidova odbijaju se svi otvori, bez obzira na veličinu, osim otvora za prolaz cijevi.</t>
  </si>
  <si>
    <t>Čelik za armiranje:</t>
  </si>
  <si>
    <t>Primjenjuje se čelik za armiranje B 500.</t>
  </si>
  <si>
    <t>Obavezan je pregled armature prije savijanja i sječenja sa čišćenjem i sortiranjem, sječenje, ravnanje i savijanje armature na gradilištu sa horizontalnim transportom do mjesta savijanja, te horizontalnim i vertikalnim transportom do mjesta vezivanja i ugradbe ili savijanje u centralnom savijalištu, transport do gradilišta, te horizontalni i vertikalni transport savijenog čelika do mjesta vezivanja i ugradbe.</t>
  </si>
  <si>
    <t>Sve vrste čelika moraju imati kompaktnu homogenu strukturu. Ne smiju imati nikakvih nedostataka, mjehura, pukotina ili vanjskih oštećenja. Prilikom isporuke betonskog čelika isporučitelj je dužan dostaviti Ispravu o sukladnosti čelika za armiranje koji garantiraju tražene uvjete.</t>
  </si>
  <si>
    <t xml:space="preserve">Armatura mora biti na gradilištu pregledno deponirana. Na gradilištu odgovorna osoba mora obratiti naročitu pažnju na eventualne pukotine, jača vanjska oštećenja, slojeve rđe, prljavštine i čvrstoću, te dati nalog da se takav betonski čelik odstrani ili očisti. Prije polaganja, armatura mora biti oćišćena od rđe i nećistoće. </t>
  </si>
  <si>
    <t xml:space="preserve">Mora se ugrađivati armatura po profilima iz statičkog računa, odnosno nacrta savijanja. Ukoliko je onemogućena nabava određenih profila zamjena se vrši uz odobrenje statičara. Postavljanje i savijanje armature točno prema armaturnim nacrtima sa podmetanjem podložaka za osiguranje udaljenosti između armature i oplate. Postavljenu armaturu prije betoniranja dužan je osim rukovoditelja gradilišta pregledati i nadzorni inženjer, o tome izvršiti upis u građevinski dnevnik. </t>
  </si>
  <si>
    <t>Mjerodavni podatak za razred tl. čvrstoće betona koji treba upotrijebiti na pojedinim dijelovima konstrukcije uzima se iz statičkog računa i nacrta savijanja armature. Ukoliko se izvrši preračunavanje, na objektu se može uz suglasnost statičara izvršiti i zamjena vrsta čelika i profila ovisno o mogućnostima dobave, što treba pismeno utvrditi upisom u građevinski dnevnik.</t>
  </si>
  <si>
    <t>Savijeni čelik mora biti označen prema armaturnim nacrtima.</t>
  </si>
  <si>
    <t>Žica, plastični ili drugi ulošci koji se polažu radi održavanja razmaka kao i sav drugi pomoćni materijal uključeni su u jediničnu cijenu.</t>
  </si>
  <si>
    <t>Obračun ugrađene armature vrši se po kg neovisno o profilu.</t>
  </si>
  <si>
    <t>Cement:</t>
  </si>
  <si>
    <t>Prilikom isporuke cementa isporučitelj je dužan dostaviti i certifikate/ateste. Kod centralne pripreme betona cement se ispituje po određenom sistemu od strane ovlaštenog instituta.</t>
  </si>
  <si>
    <t>Agregat:</t>
  </si>
  <si>
    <t>Za izradu betona predviđa se prirodno granulirani šljunak ili drobljeni agregat. Kameni agregat mora biti dovoljno čvrst i postojan, ne smije sadržavati zemljanih i organskih sastojaka, niti drugih primjesa štetnih za beton i armaturu.</t>
  </si>
  <si>
    <t>Dodaci betonu i mortu za injektiranje natega:</t>
  </si>
  <si>
    <t>Voda:</t>
  </si>
  <si>
    <t>Morska i bočata voda nisu prikladne za pripremu betona za armirane betonske konstrukcije i neramirane betonske konstrukcije s ugrađenim metalnim dijelovima, niti za pripremu morta za injektiranje prednapetih natega.</t>
  </si>
  <si>
    <t>Oplata:</t>
  </si>
  <si>
    <t>Oplate, kao i razna razupiranja, moraju imati takvu sigurnost i krutost da bez slijegavanja i štetnih deformacija mogu primiti opterećenja i utjecaje koji nastaju za vrijeme izvedbe radova.</t>
  </si>
  <si>
    <t>Oplate moraju biti stabilne, otporne i dovoljno poduprte da se ne bi izvile ili popustile u bilo kojem pravcu. Moraju biti izrađene točno po mjerama označenim u crtežima plana oplate za pojedine dijelove konstrukcije koji će se betonirati sa svim potrebnim podupiračima.</t>
  </si>
  <si>
    <t>Prije unošenja betona u oplatu treba oplatu premazati sredstvom koj će spriječiti prianjanje bet. mase a koje neće štetiti betonu, armaturi i oplati te koji se ne bi mogli oprati s gotovog betona ili bi nakon pranja ostale mrlje na tim površinama.</t>
  </si>
  <si>
    <t>Oplatu za betonske konstrukcije čije će površine ostati vidljive, potrebno je izvesti u glatkoj, blanjanoj ili profiliranoj oplati, a prema nacrtu. Ako se u projektu traži blanjana oplata, onda treba koristiti daske istih širina, osim ako nije drugačije predviđeno, s vidljivom strukturom drveta, a slaganje dasaka prema projektu ili uputama projektanata.</t>
  </si>
  <si>
    <t>Kad su u betonskim zidovima i drugim konstrukcijama predviđeni otvori i udubine za prolaz instalacija i slično, kao i dimovodne i ventilacione kanale i otvore, treba još prije betoniranja izvesti i postaviti cijevi većeg profila od prolazeće cijevi da se iste mogu provući kroz zid ili konstrukciju i propisno zabrtviti.</t>
  </si>
  <si>
    <t>Kod nastavljanja betoniranja po visini, prilikom postavljanja oplate za tu konstrukciju treba izvesti zaštitu površina betona već gotovih konstrukcija od procjeđivanja cementnog mlijeka.</t>
  </si>
  <si>
    <t>Oplate moraju biti tako izvedene da se mogu skidati lako i bez oštećenja konstrukcija, sa svim njenim elementima, uključivo slaganje i sortiranje građe na određenim mjestima. Također je uključeno i čišćenje dasaka, gredica, potpora i drugog, vađenje čavala, sjećenje vezne žice, vađenje klanfi i zavrtnja, kao i čišćenje tih elemenata od eventualnih ostataka stvrdnutog betona.</t>
  </si>
  <si>
    <t>Izrađena oplata, s podupiranjem, prije betoniranja mora biti od strane izvođača statički kontrolirana. Prije nego što se počne ugrađivati beton moraju se provjeriti dimenzije oplate i kakvoća njihove izvedbe, kao i ćistoća i vlažnost oplate.</t>
  </si>
  <si>
    <t>Obračun oplate se vrši po m2.</t>
  </si>
  <si>
    <t>Prilikom izvedbe ab konstrukcija obavezno u oplatu ugrađivati PVC cijevi za kasniji prvod elektrokabela prema elektroprojektu, tj. neophodna je prisutnost izvođača elektroinstalacija, naknadna štemanja idu na teret izvođača radova!</t>
  </si>
  <si>
    <t>Jediničnom cijenom stavka betonskih i armiranobetonskih radova treba obuhvatiti:</t>
  </si>
  <si>
    <t>sav rad i materijal, osnovni i pomoćni</t>
  </si>
  <si>
    <t>izradu izmjera na objektu</t>
  </si>
  <si>
    <t>izvedba betonske mase u betonari i dostava na gradilište</t>
  </si>
  <si>
    <t xml:space="preserve">ugradba materijala u konstrukciju sa svim potrebnim horizontalnim i vertikalnim transportima </t>
  </si>
  <si>
    <t xml:space="preserve">potrebnu oplatu i radnu skelu </t>
  </si>
  <si>
    <t>pregled armature prije savijanja i sječenja sa čišćenjem i sortiranjem</t>
  </si>
  <si>
    <t>sječenje, ravnanje i savijanje armature na gradilištu sa transportom do mjesta ugradnje ili savijanje u centralnom savijalištu, transport do radilišta, te horiz. i vert. transport već gotovog savijenog čelika do mjesta ugradnje ili savijanje u centralnom savijalištu, transport do gradilišta, te horizontalni i vertikalni transport savijenog čelika do mjesta vezivanja i ugradbe,</t>
  </si>
  <si>
    <t>postavljanje i vezanje armature točno prema armaturnim nacrtima, sa podmetanjem podložaka, kako bi se osigurala potrebna udaljenost između armature i oplate,</t>
  </si>
  <si>
    <t>pregled armature od strane izvođača, statičara i nadzornog inženjera prije početka betoniranja.</t>
  </si>
  <si>
    <t>čišćenje nakon završetka svih radova</t>
  </si>
  <si>
    <t>svu štetu kao i troškove popravka kao posljedica nepažnje u toku izvedbe</t>
  </si>
  <si>
    <t>uzimanje potrebnih uzoraka</t>
  </si>
  <si>
    <t>ispitivanje materijala sa predočenjem atesta</t>
  </si>
  <si>
    <t>troškove zaštite na radu</t>
  </si>
  <si>
    <t>svu potrebnu geodetsku kontrolu</t>
  </si>
  <si>
    <t xml:space="preserve">NAPOMENA: </t>
  </si>
  <si>
    <t>Prije betoniranja potrebno je postaviti kutije za sve instalacijske prodore. U cijeni oplate sadržana su sva potrebna podupiranja i ugradbe kutija za sve instalacione prodore. Naknadna probijanja se neće obračunati.</t>
  </si>
  <si>
    <t>Armirati prema statičkom proračunu. Prije betoniranja ugraditi nastavke, odnosno sidrenu armaturu za nastavne ab konstrukcije.</t>
  </si>
  <si>
    <t>U cijenu stavke uključiti i dobavu, ispravljanje, savijanje, postavu i vezivanje armature. Armatura se izvodi prema statičkom računu i nacrtima savijanja armature. Prije betoniranja nadzorni inženjer za konstrukciju treba pregledati montiranu armaturu i upisom u građevinski dnevnik odobriti betoniranje.</t>
  </si>
  <si>
    <t xml:space="preserve">U cijeni je sav potreban glavni i pomoćni materijal, rad i transporti, sve do potpune gotovosti, uključivo i njegu betona u trajanju od 20 dana. </t>
  </si>
  <si>
    <r>
      <t>Betoniranje</t>
    </r>
    <r>
      <rPr>
        <b/>
        <sz val="10"/>
        <rFont val="Arial"/>
        <family val="2"/>
        <charset val="238"/>
      </rPr>
      <t xml:space="preserve"> podložnog betona</t>
    </r>
    <r>
      <rPr>
        <sz val="10"/>
        <rFont val="Arial"/>
        <family val="2"/>
        <charset val="238"/>
      </rPr>
      <t xml:space="preserve"> ispod temeljne ploče.</t>
    </r>
  </si>
  <si>
    <t>Betoniranje betonom razreda tl. čvrstoće C 12/15 (2200 kg/m3) u debljini 10 cm.</t>
  </si>
  <si>
    <t>Obračun prema m3 betona.</t>
  </si>
  <si>
    <t>Betoniranje  i sve prateće radnje moraju biti u skladu s izrađenim i odobrenim projektom betonske konstrukcije te prema uputi statičara.</t>
  </si>
  <si>
    <t>ab temeljna ploča d=40 cm</t>
  </si>
  <si>
    <t>a \</t>
  </si>
  <si>
    <t>beton</t>
  </si>
  <si>
    <t>b \</t>
  </si>
  <si>
    <t>armatura kvalitete B 500</t>
  </si>
  <si>
    <t>ab nadtemeljni zidovi  d=40 cm</t>
  </si>
  <si>
    <t>BETONSKI I ARMIRANOBETONSKI RADOVI - UKUPNO:</t>
  </si>
  <si>
    <t>OPĆI TEHNIČKI UVJETI ZA ZIDARSKE RADOVE</t>
  </si>
  <si>
    <t>ŽBUKANJE</t>
  </si>
  <si>
    <t>Žbukanje vršiti u pogodno vrijeme, kad su konstrukcije koje se žbukaju potpuno suhe. Po velikoj zimi i vrućini treba izbjegavati žbukanje, jer tada može doći do smrzavanja odnosno pucanja uslijed prebrzog sušenja. Žbukati tek kada se zidovi osuše i slegne zgrada. Ne smije se žbukati kad postoji opasnost od smrzavanja ili ekstremno visokih temperatura 30° ili više.</t>
  </si>
  <si>
    <t>Prije žbukanja treba plohe dobro očistiti, a naročito spojnice. Prije početka žbukanja plohe dobro navlažiti, a naročito kad se žbuka cementnim mortom. Betonske i armirano betonske  dijelove prije žbukanja treba zidarskom žlicom poprskati cementnim špricem. Isto vrijedi za fasadne plohe koje se žbukaju.</t>
  </si>
  <si>
    <t>Za rabiciranje upotrijebiti rabic pletivo od pocinčane žice 0,7 do 1 mm, a gustoća polja rabic pletiva 10 mm. Pletivo može biti kvadratno ili višekutno, a kod glazura i plivajućih podova može se upotrijebiti i armaturna mreža do jačine Q 203 ili fiberglas vlaknima.</t>
  </si>
  <si>
    <t>Točno izvedena žbuka je ona koja po horizontali i vertikali nema odstupanja veća od 1 0/000 u bilo kojem smjeru, za jednu etažu. Troškovi sanacije dijelova izvedenih van ovih kriterija padaju na teret izvođača radova.</t>
  </si>
  <si>
    <t>Žbukanje produžnom žbukom:</t>
  </si>
  <si>
    <t>Izvodi se u dva sloja, ukupna debljina žbuke treba biti 2 do 2,5 cm. Grubi sloj izvodi se preko cem šprica, njime se definira ravnina žbukane plohe. Fini sloj se nabacuje tek nakon što je prethodni sloj posve suh, njime se zaglađuje gruba žbuka.</t>
  </si>
  <si>
    <t xml:space="preserve">Finu žbuku izraditi tako, da površina bude posve ravna i glatka, a uglove i bridove, te spojeve zida i stropa izvesti oštro, ukoliko u troškovniku nije drugačije označeno. </t>
  </si>
  <si>
    <t>Na svim bridovima zidova koji se žbukaju ugrađuju se kutni štitnici od nerđajućeg metala koji su uključeni u jediničnu cijenu.</t>
  </si>
  <si>
    <t xml:space="preserve">Za rabiciranje upotrijebiti rabic pletivo od pocinčane žice 0,7 do 1 mm, a gustoća polja rabic pletiva 10 mm. </t>
  </si>
  <si>
    <t>Strojno žbukanje:</t>
  </si>
  <si>
    <t xml:space="preserve">Kod strojnog žbukanja prskanjem nanosi se samo jedan sloj žbuke ukupne debljine cca 1,5 cm. Da bi se postigla ravna površina ožbukanih zidova potrebno je predhodno na zid pričvrstiti vodilice i kutnike za bridove od nerđajućeg metala koji ujedno služe za formiranje ravnih i pravilnih bridova a uključeni su u jediničnu cijenu žbukanja zidova. </t>
  </si>
  <si>
    <t xml:space="preserve">U mokrim prostorima izvodi se žbuka na bazi cementa a u ostalim prostorijama na bazi gipsa. </t>
  </si>
  <si>
    <t>U cijeni stavke su sve potrebne predradnje koje je potrebno izvršiti na zidovima (premaz, impregnacija, bandažiranje) kao i sav potreban rad, materijal i radna skela.</t>
  </si>
  <si>
    <t>Izrada cementne glazure  armirane varenom mrežom od žice fi=3,4 mm.</t>
  </si>
  <si>
    <t>Obračun po m2 ukupne površine.</t>
  </si>
  <si>
    <t>cementna glazura d=6 cm</t>
  </si>
  <si>
    <t>Grubo čišćenje prostora.</t>
  </si>
  <si>
    <t>Stavka obuhvaća jednokratno čišćenje prostora nakon završetka građevinskih radova kao priprema za izvođenje finih obrtničkih radova.</t>
  </si>
  <si>
    <t>Višekratna čišćenje i odvoz otpadnog i viška materijala u tijeku izvođenja građevinskih radova ulaze u jedinične cijene pojedinog rada!</t>
  </si>
  <si>
    <t>Obračun po m2 bruto površine prostora koji se čisti.</t>
  </si>
  <si>
    <t xml:space="preserve">Završno čišćenje prostora </t>
  </si>
  <si>
    <t>Stavka obuhvaća završno fino čišćenje prostora nakon završetka svih radova, a kao priprema za primopredaju objekta Investitoru.</t>
  </si>
  <si>
    <t>Stavka obuhvaća čišćenje i pranje podova, zidnog opločenja, vrata, prozora, sanitarnih uređaja.</t>
  </si>
  <si>
    <t>Obračun po m2 netto površine prostora koji se čisti.</t>
  </si>
  <si>
    <t>Zidarska pripomoć.</t>
  </si>
  <si>
    <t>Zidarska i težačka pripomoć kod obrtničkih (pri montaži stolarije / bravarije) i instalaterskih radova za radove koji se ne mogu normirati, a potrebno ih je izvesti.</t>
  </si>
  <si>
    <t>predviđa se:</t>
  </si>
  <si>
    <t>R-VI</t>
  </si>
  <si>
    <t>sati</t>
  </si>
  <si>
    <t>R-II</t>
  </si>
  <si>
    <t>ZIDARSKI RADOVI - UKUPNO:</t>
  </si>
  <si>
    <t>OPĆI TEHNIČKI UVJETI ZA IZOLATERSKE RADOVE</t>
  </si>
  <si>
    <t>Izolaterski radovi obuhvaćaju hidroizolaciju kosih i ravnih krovnih površina i njihovu termoizolaciju ukoliko se radi o integriranom ravnom krovu te izolaciju podova na tlu.</t>
  </si>
  <si>
    <t xml:space="preserve">Za primjenjeni materijal izvoditelj radova mora predočiti certifikate/ateste o izolacijskim svojstvima, otpornosti na požar, tlačnoj čvrstoći i sl. </t>
  </si>
  <si>
    <t>jesu li svojstva, uključivo rok uporabe građevnog proizvoda te podaci značajni za njegovu ugradnju, uporabu i utjecaj na svojstva i trajnost konstrukcije sukladni svojstvima i podacima određenim projektom.</t>
  </si>
  <si>
    <t>Zabranjena je ugradnja građevnog proizvoda koji je isporučen bez oznake u skladu s posebnim propisom, isporučen bez tehničke upute za ugradnju i uporabu, ako nema svojstva zahtijevana projektom ili mu je istekao rok uporabe.</t>
  </si>
  <si>
    <t xml:space="preserve">Materijali za izolaciju moraju biti deponirani do ugradnje, propisno odležani te zaštićeni nakon ugradnje. Kod izrade izolacija treba se u potpunosti pridržavati tehničke upute za ugradnju i uporabu od strane proizvođača materijala, kako u pogledu pripreme podloge, svih faza rada, zaštite izvedene izolacije, te uvjeta rada (atmosferskih prilika, temperatura i sl.). </t>
  </si>
  <si>
    <t xml:space="preserve">Ukoliko se ugradi neadekvatni materijal mora se ukloniti i zamijeniti novim na račun izvođača radova. </t>
  </si>
  <si>
    <t>Prije početka izvedbe svih vrsta izolaterskih radova mora se kontrolirati ispravnost već izvršenih građevinskih radova, koji bi mogli utjecati na kvalitetu, sigurnost i trajnost izolacija.</t>
  </si>
  <si>
    <t>Izvođenje svih vrsta izolaterskih radova mora biti takvo da pojedini dijelovi ili slojevi, kao i cijela završna izolacija u potpunosti odgovara svojoj namjeni, zahtjevima dobrog kvaliteta, sigurnosti i dugotrajnosti.</t>
  </si>
  <si>
    <t>HIDROIZOLACIJE</t>
  </si>
  <si>
    <t>Za sve sve hidroizolacije izvođač je obavezan dostaviti certifikate / ateste, a svi radovi izvode se prema uputstvu proizvođača.</t>
  </si>
  <si>
    <t>Prije polaganja hidroizolacije izvođač treba provjeriti i preuzeti kvalitetu podloge.</t>
  </si>
  <si>
    <t>Površine na koje se polaže izolacija, trebaju biti posve ravne, suhe, očišćene od prašine i nečistoće i dovoljno glatke, da izolacija dobro prione.</t>
  </si>
  <si>
    <t xml:space="preserve">Onečišćene podloge (zemlja, ulje i sl.) čistiti mehanički i vodom te sredstvima koja propisuje i dozvoljava proizvođač premaza. Broj i način nanošenja premaza prema uputstvu proizvođača. </t>
  </si>
  <si>
    <t xml:space="preserve">Izolacija treba prilegnuti na površinu ravno, bez nabora i mjehura. </t>
  </si>
  <si>
    <t>Hidroizolacije na bazi penetrirajućih premaza (silikatne osnove) se nanose neposredno nakon vezanja betona, odnosno nakon skidanja oplate. Vlažnost i kiselost betonske podloge treba izvođač provjeriti i uskladiti recepturu premaza sa kvalitetom podloge.</t>
  </si>
  <si>
    <t>Hidroizolacije na bazi bitumena izvode se kao premazi i kao premazi sa izolacionim trakama (ljepenkama).</t>
  </si>
  <si>
    <t xml:space="preserve">Bitumensku hidroizolaciju lijepiti PUNOPLOŠNO na podlogu i međusobno. Izolacionu ljepenku i ostale vrste izolacionih traka i ploča treba rezati ravno i pravokutno. Zaderani i krpani komadi isključeni su od ugradbe. Svi preklopi moraju biti najmanje 10 cm široki i ljepljeni bitumenom - hladnom bitumenskom masom ili vrućom bitumenskom izolacionom masom. Kod polaganja dvaju ili više slojeva izolacionih traka ili ploča preklopi ne smiju ležati jedan na drugom, već moraju biti pomaknuti. Kod hidroizolacije zidova ljepenka treba na svaku stranu zida imati prehvat širine od 10 cm, koji treba spojiti sa horizontalnom izolacijom podova. </t>
  </si>
  <si>
    <t>HRN standardi za izolaterske radove:</t>
  </si>
  <si>
    <t>Posebnu pažnju obratiti na zaštitu od požara kod rada sa vrućim bitumenskim premazima i varenim ljepenkama zbog velike zapaljivosti bitumena. U slučaju požara gasiti pijeskom ili pjenom. Gašenje vodom je opasno zbog prskanja vrelog bitumena.</t>
  </si>
  <si>
    <t>Izvedba polimerne hidroizolacije na dilataciji, oko prodora instalacija i sl. izvodi se hidroizolacionim materijalima adekvatnim osnovnoj izolaciji sve prema preporuci proizvođača materijala do potpune vodonepropusnosti i također je uključena u jediničnu cijenu stavaka tj. ne naplaćuje se posebno.</t>
  </si>
  <si>
    <t>Prijelaze horizontalne u vert. hidroizolaciju kao i lomove izolacije izvesti vodonepropusno upotrebom holkela ili veznih fazonskih elemenata, sve prema uputstvima proizvođača izolacijskih materijala, a što je uključeno u jediničnu cijenu stavaka tj. ne naplaćuje se posebno.</t>
  </si>
  <si>
    <t xml:space="preserve">Pričvrsna mjesta te detalje spoja vertikalne i horizontalne izolacije, kao i mjesta gdje se očekuju povećana statička naprezanja (uslijed slijeganja npr.) obraditi dodatnim trakama što sve ulazi u cijenu a u skladu s preporukama i proračunom po proizvođaču trake. </t>
  </si>
  <si>
    <t xml:space="preserve">Kvaliteta izvedene polimerne hidroizolacije krova dokazuje se ispitivanjem vodenom probom u trajanju 24 sata što ulazi u jedinične cijene a predaje upisom u građevinski dnevnik. </t>
  </si>
  <si>
    <t>Ukoliko se naknadno ustanovi tj. pojavi vlaga, zbog nesolidne izvedbe, ne dozvoljava se krpanje već se mora ponovno izvesti izolacija cijele površine na trošak izvođača. Izvođač mora o svom trošku izvesti, popraviti i ponovno montirati opremu i pojedine građevinske i obrtničke radove koji se prilikom ponovne izvedbe oštete ili se moraju demontirati.</t>
  </si>
  <si>
    <t>Hidroizolacije obračunavaju se po m2 površine, vodolovna grla obračunavaju se po komadu, a završni profili po m1.</t>
  </si>
  <si>
    <t>U cijeni pojedine stavke treba obuhvatiti i sve pripremne i međufaze rada potrebne za korektno dovršenje stavke prema pravilima struke i važećim propisima, sva brtvljenja i kitanja bez obzira da li je sve to napomenuto u pojedinoj stavci, razradu detalja u fazi izvođenja, uredno izvedene međusobne spojeve pojedinih stavaka unutar ove grupe radova i sa okolnim konstrukcijama te izvedba u skladu s preporukama proizvođača odabranog materijala.</t>
  </si>
  <si>
    <t>TERMOIZOLACIJE i ZVUČNE IZOLACIJE</t>
  </si>
  <si>
    <t>Za toplinsku izolaciju ravnih krovova ekstrudiranim polistirenom izvođač je obvezan dostaviti atest o zahtijevanoj tlačnoj čvrstoći materijala, a polaganje u svemu izvesti prema uputama proizvođača.</t>
  </si>
  <si>
    <t>Povezani sustavi za vanjsku toplinsku izolaciju (ETICS) obrađeni su u fasaderskim radovima.</t>
  </si>
  <si>
    <t>Kod izvedbe zvučne izolacije u svemu se pridržavati specifikacija iz projekta i elaborata zaštite od buke te važečih propisa:</t>
  </si>
  <si>
    <t>Pravilnik o standardima iz oblasti akustike u građevinarstvu (sl. 14/82)</t>
  </si>
  <si>
    <t>U jediničnoj cijeni izolaterskih radova sadržano je:</t>
  </si>
  <si>
    <t>priprema podloge za izvedbu izolacije čišćenjem, prednamazima i sl.</t>
  </si>
  <si>
    <t>sav rad, grijanje mase, premazi, krojenje traka i sl.</t>
  </si>
  <si>
    <t>sav materijal, izolacioni, brtveni i spojni</t>
  </si>
  <si>
    <t>sva pomagala pri radu te dovoz i odvoz istih</t>
  </si>
  <si>
    <t xml:space="preserve">vodena proba </t>
  </si>
  <si>
    <t>nadoknada eventualnih oštećenja na radovima drugih učesnika u gradnji</t>
  </si>
  <si>
    <t>čišćenje nakon izvedenog rada</t>
  </si>
  <si>
    <t>atesti materijala</t>
  </si>
  <si>
    <t>IZOLATERSKI RADOVI</t>
  </si>
  <si>
    <t>jed.mj</t>
  </si>
  <si>
    <r>
      <t xml:space="preserve">Izrada </t>
    </r>
    <r>
      <rPr>
        <b/>
        <sz val="10"/>
        <rFont val="Arial"/>
        <family val="2"/>
      </rPr>
      <t>horizontalne hidroizolacije ab temeljne ploče i temeljne ploče okna spremnika</t>
    </r>
    <r>
      <rPr>
        <sz val="10"/>
        <rFont val="Arial"/>
        <family val="2"/>
      </rPr>
      <t xml:space="preserve"> na betonskoj podlozi koja mora biti ravna, suha i odmašćena. Dobava i postava horizontalne hidroizolacije na bazi sintetičke PVC membrane, UV nestabilna, debljine d= 1,5 mm. Membrane se slobodno polažu između dva sloja polipropilenska geotekstila min. 300 g/m2, a spojevi se zavaruju vrućim zrakom sa širinom vara od min. 3 cm, preklop min. 8 cm. Postava horizontalno- slobodno položeno. Radove izvesti prema uputama proizvođača materijala. Obračun po m2 površine. </t>
    </r>
  </si>
  <si>
    <t>geotextil 300 g</t>
  </si>
  <si>
    <t xml:space="preserve">PVC membrana </t>
  </si>
  <si>
    <r>
      <t xml:space="preserve">Izrada </t>
    </r>
    <r>
      <rPr>
        <b/>
        <sz val="10"/>
        <rFont val="Arial"/>
        <family val="2"/>
      </rPr>
      <t>vertikalne hidroizolacije ab temeljne ploče i zidova okna spremnika</t>
    </r>
    <r>
      <rPr>
        <sz val="10"/>
        <rFont val="Arial"/>
        <family val="2"/>
      </rPr>
      <t xml:space="preserve">. Dobava i postava vertikalne hidroizolacije na bazi sintetičke PVC membrane, UV nestabilna, debljine d= 1,5 mm. Membrane se slobodno polažu između dva sloja polipropilenska geotekstila min. 300 g/m2, a spojevi se zavaruju vrućim zrakom sa širinom vara od min. 3 cm, preklop min. 8 cm. Postava vertikalno - pomoću diskova ili PVC limenih elementa, na svakih 2,00 m visine. Hidroizolacijska membrana završava min. 1,00 m iznad zadnje kote podzemne vode ili 0,15 m iznad terena. Radove izvesti prema uputama proizvođača materijala. Obračun po m2 površine. </t>
    </r>
  </si>
  <si>
    <t>PVC membrana</t>
  </si>
  <si>
    <t>HDPE čepasta drenažna membrana</t>
  </si>
  <si>
    <t>TOPLINSKE IZOLACIJE</t>
  </si>
  <si>
    <t>Izrada toplinske izolacije kao zaštite vertikalne hidroizolacije zida u tlu. Preko položene vertikalne hidroizolacije postavlja se ekstrudirani polistiren XPS u pločama (40 kg/m3) s rubnim preklopima, učvršćen u gornjoj zoni plastičnim pričvrsnicama sa širokom glavom na podlogu, debljine 10 cm. Obračun po m2.</t>
  </si>
  <si>
    <t>XPS 10,0 cm</t>
  </si>
  <si>
    <t>IZOLATERSKI RADOVI - UKUPNO:</t>
  </si>
  <si>
    <t>OPĆI TEHNIČKI UVJETI ZA ČELIČNE RADOVE</t>
  </si>
  <si>
    <t>U jedinične cijene stavki obavezno uključiti sve nabave, transporte i ugradnje materijala, sav potreban rad, osnovni i pomoćni materijal i radnje, spojni materijal, elektrode, zavarivanje, brušenje i čišćenje varova, čišćenje od rđe, ispitivanje varova, završnu obradu prema opisu u stavci troškovnika, antikorozijsku zaštitu konstrukcije, sve kontrole i svu atestnu dokumentaciju; pokretnu skelu, a sve do potpune funkcionalne gotovosti pojedine stavke, uključivo čišćenje nakon dovršetka i u tijeku radova - ako opisom stavke nije drugačije određeno.</t>
  </si>
  <si>
    <t>Izvoditelj je u obvezi izraditi radioničku dokumentaciju za svaku pojedinu čeličnu konstrukciju.
S izvođenjem čelične konstrukcije smije se započeti isključivo nakon ovjere radioničke dokumentacije od strane projektanta konstrukcije i glavnog projektanta. Sve navedeno obvezno uključiti u jediničnu cijenu.</t>
  </si>
  <si>
    <t>Uvjeti za izradu čelične konstrukcije:</t>
  </si>
  <si>
    <t>Prilikom zavarivanja potrebno je primijeniti postupak spriječavanja deformacija pri zavarivanju. Prilikom sječenja treba paziti na mogućnost pojave lokalnih zareza, naročito u zategnutim elementima. Svaki zarez potrebno je izbrusiti ili dovariti i izbrusiti. Ne dozvoljava se zavarivanje na temperaturi nižoj od 0°C. Postupak izrade dijelova konstrukcije, sklopova i pozicija treba osigurati dimenzije prema projektu u skladu s propisanim dozvoljenim tolerancijama. Prije zavarivanja treba pregledati površine koje se zavaruju. Površine moraju biti metalno čiste bez prljavštine, hrđe i masnoće.</t>
  </si>
  <si>
    <t>Poslije završetka radioničkih radova na dijelovima konstrukcije, mora se izvršiti geometrijska kontrola i po potrebi probno sklapanje, o čemu se vodi zapisnik kojeg ovjerava nadzorni inženjer. Dijelovi konstrukcije prije isporuke na montažu moraju biti označeni. Izvoditelj mora odrediti mjere osiguranja konstrukcije u transportu.</t>
  </si>
  <si>
    <t>Zaštita u radionici:</t>
  </si>
  <si>
    <t>Nakon radova rezanja i zavarivanja potrebno je sve plohe čelične konstrukcije odmastiti i očistiti od varova i slične površinske ljuske zaostale od varenja. Konstrukciju treba pjeskariti do stupnja čistoće Sa 2,5 po švedskoj skali.</t>
  </si>
  <si>
    <t>Nakon pjeskarenja treba provesti prvi temeljni premaz u debljini od 30-40 mikrona. Temeljni premaz mora biti adekvatan ukupnom sustavu zaštite na bazi poliuretanskog sistema.</t>
  </si>
  <si>
    <t>Na pregledu konstrukcije prilikom preuzimanja za transport na gradilište moraju biti predočeni izvještaji stručnog pregleda izvedene antikorozivne temeljne zaštite s potrebnim dokazima kvalitete.</t>
  </si>
  <si>
    <t>Zaštita na gradilištu:</t>
  </si>
  <si>
    <t>Izvesti dva završna premaza u debljini 2x50 mikrona i to u boji koju određuje projektant.</t>
  </si>
  <si>
    <t>U tijeku radova mora se provoditi stručni nadzor. Nakon izvedbe radova potrebno je izraditi stručni izvještaj provedene kontrole sa svim potrebnim dokazima kvalitete.</t>
  </si>
  <si>
    <t>Opis pojedine stavke nadopunjuje ove uvjete koji su sastavni dio stavaka.</t>
  </si>
  <si>
    <t>Čelična konstrukcija treba se izvesti stručno i solidno u svemu prema radioničkim nacrtima izvođača ovjerenih od strane projektanta konstrukcije, izvedbenim nacrtima i detaljima projekta uz stalni nadzor i praćenje izvođenja i montaže. Izvođač ima u obvezi ishođenje odobrenja od strane projektanata za kompletnu izvedbenu radioničku dokumentaciju kompletne čelične konstrukcije.</t>
  </si>
  <si>
    <t>Čeličnu konstrukciju je potrebno antikorozivno zaštititi. Konstrukcija se pjeskari, otprašuje, odmašćuje, 2x antikorozivno štiti temeljnim premazom, te 2x završnim premazom.</t>
  </si>
  <si>
    <t>1x80µm 2k temeljni premaz na bazi epoksida</t>
  </si>
  <si>
    <t xml:space="preserve">Ukupna minimalna debljina suhog filma 240 µm </t>
  </si>
  <si>
    <t>Trajnost sustava zaštite mora biti iznad 5 godina, RAL prema izboru investitora.</t>
  </si>
  <si>
    <t>kompl.</t>
  </si>
  <si>
    <t>Konstrukcija čelične rešetke iznad okna spremnika</t>
  </si>
  <si>
    <t>poprečni nosači IPE 160</t>
  </si>
  <si>
    <t>čelično hvatište vezivanja</t>
  </si>
  <si>
    <t>m1</t>
  </si>
  <si>
    <t>radionička i montažna dokumentacija</t>
  </si>
  <si>
    <t>ČELIČNI RADOVI - UKUPNO:</t>
  </si>
  <si>
    <t xml:space="preserve">OPĆI TEHNIČKI UVJETI ZA LIMARSKE RADOVE </t>
  </si>
  <si>
    <t>Limarski radovi obuhvaćaju sve vrste pokrivanja i opšivanja limom, kao i  izradu i montažu žljebova.</t>
  </si>
  <si>
    <t>Pravilnik o tehničkim normativima za projektiranje i izvođenje završnih radova u građevinarstvu (Sl 21/90)</t>
  </si>
  <si>
    <t>Svi limarski radovi moraju se izvesti solidno i stručno prema važećim propisima i pravilima dobrog zanata.</t>
  </si>
  <si>
    <t>MATERIJAL</t>
  </si>
  <si>
    <t>Sav materijal koji se upotrebljava u limarskim radovima mora odgovarati u svemu važećim standardima:</t>
  </si>
  <si>
    <t>Nadzorni inženjer treba utvrditi da li limovi zadovoljavaju uvjete iz projekta i specifikacije radova te odobriti iste. Upotrebljeni materijal mora imati ateste.</t>
  </si>
  <si>
    <t>Ako troškovnikom nije označena debljina lima, tada se mora upotrebljavati bakreni lim najmanje debljine 0,6 mm, cinčani lim 0,6 mm, aluminijski lim 0,7 i olovni lim 1,5 mm. Svi ostali materijali koji nisu obuhvaćeni standardima moraju imati ateste od za to ovlaštene ustanove. Eventualne izmjene materijala, te način izvedbe tokom gradnje moraju se izvršiti isključivo pismenim dogovorom sa projektantom.</t>
  </si>
  <si>
    <t>Izvođač je dužan prije početka radova provjeriti sve građevinske elemente na koje ili za koje se pričvršćuje limarija i pismeno dostaviti nadzornom inženjeru svoje primjedbe u vezi eventualnih nedostataka posebno u slučaju neodgovarajućeg izbora projektiranog materijala i loše riješenog načina vezivanja limarije za građevinske radove jer će se u protivnom naknadni popravci izvršiti na račun izvođača.</t>
  </si>
  <si>
    <t>IZVEDBA</t>
  </si>
  <si>
    <t>Mekani limovi spajaju se utorenjem ili lemljenjem, a srednje tvrdi limovi utorenjem ili zakivanjem i lemljenjem.</t>
  </si>
  <si>
    <t xml:space="preserve">Pričvršćenje lima vrši se mehaničkim alatima, vijcima, plastičnim čepovima i drugim nosačima (trakama). </t>
  </si>
  <si>
    <t xml:space="preserve">Za učvršćivanje (kuke, zakovice, jahači, čavli, vijci i sl) treba primjeniti za pocinčani lim - dobro pocinčana spojna sredstva. Elementi od čelika za pričvršćivanje pocinčanog lima moraju se pocinčati, ako u opisu radova nije predviđena neka druga zaštita (postavljanje podmetača od olova ili plastike otpornih na kiseline ili lužine). </t>
  </si>
  <si>
    <t xml:space="preserve">Dijelovi različitog materijala ne smiju se dodirivati jer bi uslijed toga moglo doći do korozije. Ispod lima koji se postavlja na beton, drvo ili žbuku treba postaviti sloj bitumenske ljepenke, čija su dobava i postava uključene u jediničnu cijenu, ako nije drugačije označeno troškovnikom. </t>
  </si>
  <si>
    <t>Za sve limarske radove uključivši i opšave, spojna sredstva s vanjske strane krova zaštititi plastičnim čepovima zbog rđanja, a spojeve iznutra izvoditi preko plastičnih podložaka.</t>
  </si>
  <si>
    <t>Sastav i učvršćenja moraju biti tako izvedeni da elementi pri toplotnim promjenama mogu nesmetano dilatirati, a da pri tom ostanu nepropusni. Moraju se osigurati od oštećenja koje može izazvati vjetar i sl.</t>
  </si>
  <si>
    <t>Preklop mora biti minimalno 50 mm.</t>
  </si>
  <si>
    <t>Probijanja u metalnom pokrivaču (učvršćivanje dimnjaka, cijevi kupola itd.) moraju biti posebno pažljivo izvedena kod pocinčanog lima pomoću lemljenja.</t>
  </si>
  <si>
    <t>Sva učvršćenja, spojni elementi, brtvene trake i sl. moraju se kod limarskih stavak izvesti prema detaljima - uputama proizvođača limova.</t>
  </si>
  <si>
    <t>POKRIVAČKI RADOVI LIMOM</t>
  </si>
  <si>
    <t>Pokrivanje krova ne može započeti prije zapisničkog preuzimanja izvedene tesarske krovne kontrukcije i oplate na koju se lim polaže.</t>
  </si>
  <si>
    <t>Profilirani lim za pokrivanje je predviđen od pocinčanog lima u boji, minimalne debljine 0,6 mm. Preklop mora biti minimalno 50 mm.</t>
  </si>
  <si>
    <t xml:space="preserve">Kod pokrivanja limom spojevi paralelni sa strehom moraju biti dvostruko savijeni i položeni a stojeći spojevi po u nagibu krova moraju biti dvostruki visine min 25 mm. </t>
  </si>
  <si>
    <t>Obračun izvedenih radova vrši se po površini ili dužini uz iskaz razvijene širine, te komadu za dimnjačke kape, složene opšave i sl.</t>
  </si>
  <si>
    <t>Jedinična cijena treba sadržavati:</t>
  </si>
  <si>
    <t>* sav materijal, alat, dopremu na gradilište i uskladištenje,</t>
  </si>
  <si>
    <t>* ukupne troškove rada opisanog u troškovniku, uključujući rad u radionici i montažu na gradilištu</t>
  </si>
  <si>
    <t>* brtvljenja oko ugrađenih limenih elemenata</t>
  </si>
  <si>
    <t>* sve horizontalne i vertikalne transporte do mjesta ugradnje</t>
  </si>
  <si>
    <t>* svu potrebnu radnu skelu iz koje se izuzima fasadna skela</t>
  </si>
  <si>
    <t>* čišćenje okoliša nakon završetka radova</t>
  </si>
  <si>
    <t>* svu štetu kao itroškove popravaka koji su posljedica nepažnje u toku izvedbe</t>
  </si>
  <si>
    <t>* troškove zaštite na radu, troškove atesta</t>
  </si>
  <si>
    <t>I</t>
  </si>
  <si>
    <t>LIMARSKI RADOVI</t>
  </si>
  <si>
    <t>U cijenu stavke ulazi sav materijal i sav rad, te sva skela potrebna za montažu, obračun po m2.</t>
  </si>
  <si>
    <t>- fasadna obloga TI panel d=10 cm</t>
  </si>
  <si>
    <t>- krovni TI paneli d=15 cm</t>
  </si>
  <si>
    <t>Vertikalni oluk od plastificiranog čeličnog lima 0,63 mm, na inox obujmicama. Stavka obuhvaća dobavu i ugradnju vertikalnog oluka izrađenog od vruće pocinčanog, plastificiranog čeličnog lima u boji kao fasadni paneli. U cijenu je uključen sav spojni i pričvrsni materijal potreban za kompletnu ugradnju vertikalnog oluka uključujući sve spojeve sa horizontalnim olucima te izljevne elemente. Obračun po m izvedenog vertikalnog oluka.</t>
  </si>
  <si>
    <t>viseći žlijeb</t>
  </si>
  <si>
    <t>okapnica žlijeba</t>
  </si>
  <si>
    <t>opšav zabata na spoju kosine krova i zida</t>
  </si>
  <si>
    <t xml:space="preserve">Dobava materijala, izrada i ugradba (montaža) limenog opšava ugla zida. Od vruće pocinčanog plastificiranog čeličnog lima debljine 0,63 mm,  r.š.  65 cm, spojeve izvesti standardnim preklopima-vodonepropusno, sva potrebna potkonstrukcija, učvršćenja, kitanja, opšavne lajsne  i sl. Kompletno izvedeno uz sav potreban rad i materijal do finalne gotovosti. Lim plastificiran u boji kao fasadni paneli. Obračun po m1 kompletne izvedbe. </t>
  </si>
  <si>
    <t xml:space="preserve">opšav ugla r.š. 65 cm </t>
  </si>
  <si>
    <t xml:space="preserve">Dobava materijala, izrada i ugradba (montaža) limene okapnice i opšava fasade na spoju panela i terena (detalj D1). Od vruće pocinčanog plastificiranog čeličnog lima debljine 0,63 mm,  r.š. 25 cm i r.š. 40 cm, spojeve izvesti standardnim preklopima-vodonepropusno, sva potrebna potkonstrukcija, učvršćenja, kitanja, opšavne lajsne  i sl. Kompletno izvedeno uz sav potreban rad i materijal do finalne gotovosti. Lim plastificiran u boji kao fasadni paneli. Obračun po m1 kompletne izvedbe. </t>
  </si>
  <si>
    <t>okapnica i opšav fasade na spoju panela i terena</t>
  </si>
  <si>
    <t xml:space="preserve">Dobava materijala, izrada i ugradba (montaža) limenih opšava otvora na fasadi. Od vruće pocinčanog plastificiranog čeličnog lima debljine 0,63 mm,  r.š. do 50 cm, spojeve izvesti standardnim preklopima-vodonepropusno, sva potrebna potkonstrukcija, učvršćenja, kitanja, opšavne lajsne  i sl. Kompletno izvedeno uz sav potreban rad i materijal do finalne gotovosti. Lim plastificiran u boji kao fasadni paneli. Obračun po m1 kompletne izvedbe. </t>
  </si>
  <si>
    <t>opšavi otvora na fasadi</t>
  </si>
  <si>
    <t xml:space="preserve">Dobava materijala, izrada i ugradba (montaža) limenih opšava prodora konstrukcije i strojarske opreme kroz panele. Od vruće pocinčanog plastificiranog čeličnog lima debljine 0,63 mm,  r.š. do 50 cm, spojeve izvesti standardnim preklopima-vodonepropusno, sva potrebna potkonstrukcija, učvršćenja, kitanja, opšavne lajsne  i sl. Kompletno izvedeno uz sav potreban rad i materijal do finalne gotovosti. Lim plastificiran u boji kao fasadni paneli. Obračun po m1 kompletne izvedbe. </t>
  </si>
  <si>
    <t>opšavi prodora kroz panele</t>
  </si>
  <si>
    <t>LIMARSKI RADOVI- UKUPNO:</t>
  </si>
  <si>
    <t>OPĆI TEHNIČKI UVJETI ZA BRAVARSKE RADOVE</t>
  </si>
  <si>
    <t>Svi radovi moraju se izvoditi prema podacima iz projektne dokumentacije i u skladu sa važećim propisima. Kvaliteta materijala i izvedba temelji se na slijedećim važećim propisima i normama koje izvoditelj treba ispoštivati:</t>
  </si>
  <si>
    <t>Tehnički propis za prozore i vrata (NN 69/06)</t>
  </si>
  <si>
    <t>Svi bravarski radovi moraju se izvesti prema nacrtima, opisu troškovnika i uputama projektanta ili nadzornog inženjera.</t>
  </si>
  <si>
    <t>Izvođač je dužan uzeti na gradilištu sve mjere otvora u koje se treba ugraditi bravarija te nakon toga pristupiti izradi iste. Također, prije početka izrade obavezno se moraju uskladiti mjere i količine na objektu s onima u projektima.</t>
  </si>
  <si>
    <t xml:space="preserve">Izvođač treba ponuditi kompletnu cijenu proizvoda s ugradnjom na gradilištu, tj. kompletnu izvedbu bravarije, završnu obradu - ličenje, ustakljenje ili druge ispune ako je isto u dotičnoj poziciji traženo. U tom slučaju izvođač bravarskih radova je pred investitorom nosilac posla i odgovoran za kvalitet ukupnog rada. </t>
  </si>
  <si>
    <t>Izvođač radova dužan je dobaviti i montirati te u cijenu ukalkulirati sav potreban okov za besprijekornu upotrebu pojedinog bravarskog elementa bez obzira da li je u pojedinim stavkama sve iskazano.</t>
  </si>
  <si>
    <t>Svi definitivno izrađeni izvedbeni nacrti i detalji, predočeni uzorci okova odnosno predočeni prospekti tipiziranih elemenata moraju biti potpisani od strane projektanta i investitora.</t>
  </si>
  <si>
    <t>ATESTI</t>
  </si>
  <si>
    <t>Za sve radove predviđene troškovnikom izvoditelj je dužan pribaviti ateste od odgovarajućih instituta, za kvalitetu materijala, površinske obrade kao i antikorozivne zaštite.</t>
  </si>
  <si>
    <t>ZAŠTITA BRAVARIJE OD KOROZIJE</t>
  </si>
  <si>
    <t>Antikorozivna zaštita i kompletna površinska obrada materijala mora biti u skladu sa važećim propisima i uputama proizvođača primjenjenog materijala (sredstva).</t>
  </si>
  <si>
    <t>Prije početka radova izvoditelj je dužan predočiti:</t>
  </si>
  <si>
    <t>podatke o sredstvima za čiščenje površina</t>
  </si>
  <si>
    <t>tehnologiju čiščenja</t>
  </si>
  <si>
    <t>Bravarija mora u radionici biti pjeskarena i ličena temeljnim slojem ili pocinčana. Temeljni sloj se na gradilištu na ev. oštećenim mjestima obnavlja a cijela površina prije slijedećeg naliča čisti-odmaščuje.</t>
  </si>
  <si>
    <t>Antikorozivna zaštita čel. konstrukcija bojom sastoji se od:</t>
  </si>
  <si>
    <t>ČIŠČENJA - uklanjanje rđe, nećistoće, masnoće i sl., otprašivanje - izvodi se:</t>
  </si>
  <si>
    <t>ručnim temeljnim čiščenjem (struganje, četkanje, brušenje) do stupnja čistoće S3, očiščena površina treba imati metalni sjaj</t>
  </si>
  <si>
    <t>strojnim postupkom, mlazom abraziva (pijesak), voda pod tlakom i sl. do stupnja čistoće Sa 2 1/2, očiščena površina treba imati metalni sjaj</t>
  </si>
  <si>
    <t>NANOŠENJA ANTIKOROZIJSKE TEMELJNE BOJE - izvodi se neposredno nakon čiščenja u dva sloja debljine 30μ (ukupno 60μ) uz prethodni primer</t>
  </si>
  <si>
    <t>NANOŠENJA POKROVNOG NALIČA - izvodi se lak bojom u dva sloja debljine 25μ i 35μ (ukupno 60μ)</t>
  </si>
  <si>
    <t>Antikorozivna zaštita čeličnih konstrukcija pocinčavanjem sastoji se od:</t>
  </si>
  <si>
    <t>ČIŠČENJA - uklanjanje rđe, nećistoće, masnoće i sl., otprašivanje - izvodi se strojnim postupkom, mlazom abraziva (pijesak), voda pod tlakom i sl. do stupnja čistoće Sa 2 1/2, očiščena površina treba imati metalni sjaj</t>
  </si>
  <si>
    <t>VRUĆEG POCINČAVANJA - izvodi se neposredno nakon čiščenja</t>
  </si>
  <si>
    <t>BRUŠENJE VIŠKA CINKA, po potrebi hladno premazno pocinčavanje oštećenih površina</t>
  </si>
  <si>
    <t>Kod čeličnih dijelova koje nije moguće vruče cinčati , već se moraju zavarivati na samom objektu, prethodno vruće pocinčani dijelovi se mogu zavarivati, a mjesto vara se mora zaštititi visokokvalitetnim zaštitnim premazom na bazi cinka i to u najmanje dva premaza.</t>
  </si>
  <si>
    <t>Zaštita obojenih metala (pocinčane bravarije, aluminija i sl.) obuhvaća:</t>
  </si>
  <si>
    <t>ČIŠČENJA - uklanjanje nećistoće, masnoće i sl., otprašivanje</t>
  </si>
  <si>
    <t>NANOŠENJA REAKTIVNE BOJE - izvodi se u jednom sloju debljine 10μ</t>
  </si>
  <si>
    <t>NANOŠENJA TEMELJNE BOJE - izvodi se u jednom sloju debljine 30μ uz prethodni primer</t>
  </si>
  <si>
    <t>NANOŠENJA POKROVNOG NALIČA - izvodi se poliuretanskom bojom u dva sloja debljine 25μ i 35μ (ukupno 60μ)</t>
  </si>
  <si>
    <t>Jedinična cijena treba obuhvatiti:</t>
  </si>
  <si>
    <t>sav rad i materijal, dobavu, izradu i dopremu, mehanizaciju i uskladištenje</t>
  </si>
  <si>
    <t>sve pripremne i međufaze rada potrebne za korektno dovršenje stavke prema pravilima  struke i važećim propisima bez obzira da li je sve to napomenuto u pojedinoj stavci</t>
  </si>
  <si>
    <t>uzimanje potrebnih izmjera na objektu</t>
  </si>
  <si>
    <t>izrada radioničkih nacrta i razrada detalja u fazi izvođenja te ovjeru od strane projektanta</t>
  </si>
  <si>
    <t>predočenje uzoraka materijala</t>
  </si>
  <si>
    <t>slijepe okvire potrebne za montažu elemenata</t>
  </si>
  <si>
    <t>sav potreban okov, spojni i pričvrsni materijal prvoklasan za funkcionalnu uporabu sa naznakom proizvoda</t>
  </si>
  <si>
    <t>ev. sekundarne potrebne podkonstrukcije</t>
  </si>
  <si>
    <t>sve potrebne brtve i opšavni elementi do pune gotovosti</t>
  </si>
  <si>
    <t>sve varove fino izbrusiti</t>
  </si>
  <si>
    <t>sve  transporte do mjesta montaže</t>
  </si>
  <si>
    <t xml:space="preserve">potrebnu radnu skelu </t>
  </si>
  <si>
    <t>uredno izvedene međusobne spojeve pojedinih stavaka unutar ove grupe radova ili raznovrsnih grupa radova, sve potrebne opšave</t>
  </si>
  <si>
    <t>čišćenje nakon završetka radova</t>
  </si>
  <si>
    <t>svu štetu na vlastitom ili drugim radovima nastalu kao posljedica nepažnje u toku izvedbe kao i troškove popravka iste,</t>
  </si>
  <si>
    <t>troškove atesta.</t>
  </si>
  <si>
    <t>Stavkom troškovnika obuhvaćena je izrada, doprema i montaža elemenata sa svim pripadajućim materijalima do potpune gotovosti, izmjere na licu mjesta, sa izradom statičkog računa kao dokaza stabilnosti, te radioničkim nacrtima i detaljima što se usaglašuje sa projektantom i statičarom, ČN podkonstrukcije kao i okov, slijepi okviri, izolacijski materijali, kompletno ostakljenje i svi potrebni opšavi za spojeve sa podom stropom i zidovima odnosno okolnom fasadom te svi okapni limovi.</t>
  </si>
  <si>
    <t>BRAVARSKI RADOVI</t>
  </si>
  <si>
    <r>
      <t xml:space="preserve">Dobava materijala, izrada i montaža </t>
    </r>
    <r>
      <rPr>
        <b/>
        <sz val="10"/>
        <rFont val="Arial"/>
        <family val="2"/>
        <charset val="238"/>
      </rPr>
      <t>metalnih penjalica.</t>
    </r>
  </si>
  <si>
    <t xml:space="preserve">Prečke ljestava od okruglog željeza promjera najmanje 1,6 cm i dobro učvršćene odnosno zavarene za stranice ljestava na vertikalnom razmaku od najviše 30 cm. Duljina prečki između stranca ljestava ne smije biti manja od 40 cm. Ljestve moraju, počevši od sedme prečke (oko dva metra od poda) imati čvrstu leđnu zaštitu, izrađenu u obliku kaveza načinjenog od lukova od plosnatog željeza, s unutrašnjim radijusom ne manjim od 70 cm niti većim od 80 cm, koji moraju biti pričvršćeni za stranice ljestava na međusobnom razmaku ne većem od 1,4 m.
Lukovi moraju biti povezani vertikalama od plosnatog željeza na razmaku ne većem od 25 cm.
Ljestve moraju biti kruto vezane sa zgradom u razmacima ne većim od 3,0 m i postavljene paralelno sa zgradom.
Leđna zaštita mora biti produžena najmanje 1,0 m iznad prilazne površine.
</t>
  </si>
  <si>
    <t>Svi spojevi, dodatna podkonstrukcija, sidrene ploče i sitni materijal uključiti u cijenu.</t>
  </si>
  <si>
    <t>Prije izvedbe sve mjere provjeriti u naravi!</t>
  </si>
  <si>
    <t>BRAVARSKI RADOVI  UKUPNO:</t>
  </si>
  <si>
    <t>OPĆI TEHNIČKI UVJETI ZA  BRAVARSKE RADOVE - ALUMINIJSKA BRAVARIJA</t>
  </si>
  <si>
    <t>Svi radovi moraju se izvoditi prema podacima iz projektne dokumentacije i u skladu sa važećim propisima.</t>
  </si>
  <si>
    <t>Za sve materijale i radnje koje su potrebne u montaži fasade Izvoditelj radova dužan je propisanim dokumentima dokazati kvalitetu i funkcionalnost (nosiva konstrukcija, ostakljenje, izolacija, obložni limovi, pričvrsna sredstva, obrade površina) te pravovremeno prije početka radova ili ugradnje dostaviti ih na pregled nadzornom inženjeru.</t>
  </si>
  <si>
    <t>Sve predradnje koje je potrebno izvršiti prije montaže (izmjera, iscrtavanje potrebnih osi, visinske kote, postavljanje geometrije fasade sastavni su dio jediničnih ponudbenih cijena).</t>
  </si>
  <si>
    <t>Toplinska zaštita na priključcima fasadne konstrukcije na nosivu betonsku konstrukciju mora zadovoljiti min koeficijent površinskog prolaza topline koji vrijedi za ostakljenje.</t>
  </si>
  <si>
    <t>Izvođač radova je obavezan dati odgovornom projektantu na odobrenje kompletnu dokumentaciju sa detaljima spajanja fasade sa bočnim zidovima, kao i spajanja s donjim i gornjim dijelom objekta. Također je potrebno dostaviti projektantu na odobrenje detalje spajanja sa međukatnom konstrukcijom.</t>
  </si>
  <si>
    <t>Prije početka izrade obavezno se moraju provjeriti te uskladiti mjere i količine na objektu.</t>
  </si>
  <si>
    <t>Potpisivanje predloženog nacrta od strane projektanta ne podrazumjeva oslobađanje Izvoditelja obveze provjere statičke i toplinske stabilnosti. Projektant potpisom detalja ne ovjerava statičku stabilnost!</t>
  </si>
  <si>
    <t>Završne obrade:</t>
  </si>
  <si>
    <t>Za određivanje boje i nijansi mjerodavan je odgovorni projektant kome će izvođač radova prije početka radova dostaviti uzorke radi odobrenja</t>
  </si>
  <si>
    <t>TEHNIČKI ZAHTJEVI</t>
  </si>
  <si>
    <t>Izradu elemenata i montažu na objektu treba izvesti prema detaljima proizvođača odabrane konstrukcije.</t>
  </si>
  <si>
    <t>Konstruktivna rješenja svih elemenata trebaju biti takova da je tijekom eksploatacije objekta omogućena ev. zamjena ili popravak pojedinog segmenta.</t>
  </si>
  <si>
    <t>Izvođač je obvezan izraditi radioničku dokumentaciju i dostaviti je na ovjeru projektantu.</t>
  </si>
  <si>
    <t>KONSTRUKCIJA</t>
  </si>
  <si>
    <t xml:space="preserve">Statički proračun konstrukcija je obavezan a izrađuje ga izvođač radova. </t>
  </si>
  <si>
    <t xml:space="preserve">Svi dijelovi  trebaju biti tako dimenzionirani da sigurno prihvaćaju sva opterećenja (vjetar, potres, snijeg, vlastita težina) i da ispune zahtjeve arhitektonskog oblikovanja.Dimenzije nosivih elemenata ovise o statičkom premošćavanju raspona. </t>
  </si>
  <si>
    <t>Također konstrukcija mora zadovoljiti dilatiranje svake vertikale i horizontale, posredstvom specijalnih Alu umetaka sa dodatkom neoprenske brtve.</t>
  </si>
  <si>
    <t>Ugaoni spojevi moraju biti izvedeni besprijekorno. Mjesta koja su naročito osjetljiva na propuštanje, brtve se dodatno. Ugradba bravarije uz obavezno brtvljenje fuge pur – pjenom po cijeloj duljini fuge (obaveza izviditelja bravarskih radova). Kod spajanja vijcima svaki sastav mora biti tako konstruktivno riješen da na vanjskim površinama nema vidljivih vijaka.</t>
  </si>
  <si>
    <t>Kod prozorski i sl. profila specijalni umeci od tvrdog PVC materijala moraju osigurati kvalitetu i čisti sastav dvaju profila. Oticanje vode i kondenzata kao i odvodnjavanje utora za staklo treba se osigurati.</t>
  </si>
  <si>
    <t>Sve ugradbene detalje izvoditelj je dužan ovjeriti od strane projektanta.</t>
  </si>
  <si>
    <t>Aluminijski profili izrađeni su iz aluminijske legure AlMgSi 05 čvrstoće F 22 do 26 kg/mm2 a aluminijski limovi iz legure AlMg 1ili iz 99,5 % aluminija normalizirane kvalitete.</t>
  </si>
  <si>
    <t>Čelični dijelovi konstrukcije kao što su sidra, podkonstrukcije ili slijepi okviri za sidrenje izrađuju se od nehrđajućeg materijala ili od čelika koji je prije ugradnje vruće pocinčan na debljinu cinčanog sloja od 100 mikrona. Kod čeličnih dijelova koje nije moguće vruče cinčati , već se moraju zavarivati na samom objektu, prethodno vruće pocinčani dijelovi se mogu zavarivati, a mjesto vara se mora zaštititi visokokvalitetnim zaštitnim premazom na bazi cinka i to u najmanje dva premaza.</t>
  </si>
  <si>
    <t>Svi dijelovi okova koji se ugrađuju u konstrukciju (vrata, prozori itd.) trebaju biti izrađeni iz podesnih materijala, otpornih na koroziju. Rade se iz plemenitog čelika, plastike, tvrdog aluminija, pocinčanog čelika itd. Sav okov treba biti kvalitetne izvedbe i s detaljima predočen nadzornom inženjeru i projektantu na odobrenje. Ukoliko izvoditelj nije u mogućnosti ugraditi okov naveden u opisu stavaka, treba ponuditi drugi iste kvalitete, o čemu će se pismeno usaglasiti projektant.</t>
  </si>
  <si>
    <t>Jedinična cijena uključuje:</t>
  </si>
  <si>
    <t>* opšave i brtvljenja oko ugrađenih elemenata</t>
  </si>
  <si>
    <t>* sav potreban okov, spojni i pričvrsni materijal renomiranih proizvođača</t>
  </si>
  <si>
    <t>* potrebnu radnu skelu,</t>
  </si>
  <si>
    <t>* potrebne sekundarne podkonstrukcije,</t>
  </si>
  <si>
    <t>* ostakljenje i toplinsku izolaciju</t>
  </si>
  <si>
    <t>* izradu radioničkih nacrta, razradu sustava montaže, razradu detalja u fazi izvođenja</t>
  </si>
  <si>
    <t>* detaljne izmjere na licu mjesta</t>
  </si>
  <si>
    <t>* svu štetu kao i troškove popravaka koji su posljedica nepažnje u toku izvedbe</t>
  </si>
  <si>
    <t>* aktivno sudjelovanje na koordinacijskim sastancima</t>
  </si>
  <si>
    <t>* troškove zaštite na radu</t>
  </si>
  <si>
    <t xml:space="preserve">* troškove atesta </t>
  </si>
  <si>
    <t>* statički izračun</t>
  </si>
  <si>
    <t xml:space="preserve">BRAVARSKI RADOVI - </t>
  </si>
  <si>
    <t xml:space="preserve">ALUMINIJSKA BRAVARIJA </t>
  </si>
  <si>
    <t>Predviđena brzina podizanja vrata je cca 15 cm/s. Vrata opremiti osiguranjem za sprečavanje pada (napravu protiv pada integrirati u vodilice) i sistemom blokade nedopuštenog kretanja vrata. 
Osigurati brtvljenje vrata: prema zidu na vodilicama vrata, prema podu dvostrukim gumenim zaptivačem (uskladiti s optičkom senzorskom letvom protiv prignječenja) na donjem rubu panela te prema nadvoju (maska na pročelju) fleksibilnim gumenim profilom.</t>
  </si>
  <si>
    <t xml:space="preserve">Vrata opremiti dodatnom opremom za dizanje i spuštanje u nuždi. Upravljački ormarić montira se na profil vodilice i spaja na trofazni priključak.
</t>
  </si>
  <si>
    <t>Dobava dovratnika, ugradnja i završna obrada sastavni je dio bravarskih radova i uključena je u cijenu stavke.</t>
  </si>
  <si>
    <t xml:space="preserve">U stavku uključiti sve potrebne predradnje, izmjere, pripremanje pozicije,  izradu, transport, ugradnju, sav popratni potrošni materijal te dobavu i postavu svog potrebnog opšava stijene.
</t>
  </si>
  <si>
    <t>Jednokrilna zaokretna vrata izrađena iz plastificiranih bojanih al profila s prekinutim toplinskim mostom.</t>
  </si>
  <si>
    <t>Ispuna termopanelom (mineralna vuna, 5 cm). Zvučna zaštita Rw=30dB(A).</t>
  </si>
  <si>
    <t>Tip okova i završna boja u dogovoru s investitorom.</t>
  </si>
  <si>
    <t>Obračun sa kompletnim okovom, cilindar bravom s 3 ključa i panik kvakom te završnom obradom al profila. U cijenu obavezno uključiti i postavu i pripasavanje, sav pomoćni materijal te dobavu i postavu svog potrebnog opšava stijene.</t>
  </si>
  <si>
    <t>Dvodijelna staklena stijena izrađena iz plastificiranih bojanih al profila s prekinutim toplinskim mostom, jedno krilo fiksno, a drugo zaokretno-otklopno.</t>
  </si>
  <si>
    <t>Ostakljenje dvostruko izolirajućim staklom IZO LOW-E 4+16+4 mm ili deblje ovisno o sigurnosnim zahtjevima i       Rw,min=32 dB.</t>
  </si>
  <si>
    <t>Aluminijska unutrašnja i vanjska klupčica  također ulaze u cijenu ove stavke.</t>
  </si>
  <si>
    <t>Dobava doprozornika, ugradnja i završna obrada sastavni je dio bravarskih radova i uključena je u cijenu stavke.</t>
  </si>
  <si>
    <t>Obračun sa kompletnim okovom, bravom i kvakom te završnom obradom al profila. U cijenu obavezno uključiti i postavu i pripasavanje, sav pomoćni materijal te dobavu i postavu svog potrebnog opšava stijene.</t>
  </si>
  <si>
    <t>III</t>
  </si>
  <si>
    <t>ALUMINIJSKA BRAVARIJA - UKUPNO:</t>
  </si>
  <si>
    <t xml:space="preserve">OPĆI TEHNIČKI UVJETI ZA PODOPOLAGAČKE RADOVE </t>
  </si>
  <si>
    <t>Izvođač je dužan dati uzorke podne obloge na izbor projektantu i investitoru.</t>
  </si>
  <si>
    <t>U slučaju pojave neispravnosti na položenom podu treba se prvo ustanoviti razlog iste, tj. da li je zbog lošeg materijala, loše izrade ili lošeg rukovanja. Po ustanovljenju razloga, podove treba popraviti na račun krivca.</t>
  </si>
  <si>
    <t>Sve radove treba izvesti po detaljnim nacrtima, opisima troškovnika, tehničkim propisima, uputama projektanta i nadzornog inženjera.</t>
  </si>
  <si>
    <t>Oblaganje podnim oblogama mogu izvoditi samo stručno osposobljene osobe ovlaštene od proizvođača obloge.</t>
  </si>
  <si>
    <t>Materijal</t>
  </si>
  <si>
    <t>Materijal za izradu obloga poda mora biti prvoklasan i odgovarati navedenim standardima, tj. mora biti negoriv, visoke otpornosti na mehanička oštećenja, jednostavan za održavanje, antistatičan, mora upijati zvuk i imati dobar koeficijent provodljivosti topline.</t>
  </si>
  <si>
    <t>Ukoliko za neki materijal ne postoje standardi proizvođač je dužan uvjerenjem o kvaliteti potvrditi tražene karakteristike materijala.</t>
  </si>
  <si>
    <t>Svaki proizvod koji služi za oblaganje podova mora imati uvjerenje o kvaliteti za navedene osobine.</t>
  </si>
  <si>
    <t>Ljepila moraju biti takva da se njima postiže čvrsta i trajna veza. Ne smiju štetno utjecati na podlogu, oblogu ni zdravlje ljiudi koji s njima rade. Proizvođač je dužan za ljepilo priložiti uvjerenje o kvaliteti kojim se potvrđuje da je ljepilo pogodno i isprobano za određenu vrstu obloge.</t>
  </si>
  <si>
    <t>Masa za izravnanje neravnina podloge ili za dobijanje neutralnog međusloja (u slučaju da se ljepilo ne podnosi sa podlogom) mora se čvrsto i trajno vezati za podlogu i morabiti prionjiva za ljepila. Ne smije štetno utjecati na podlogu, ljepilo i podnu oblogu.</t>
  </si>
  <si>
    <t>Izvedba</t>
  </si>
  <si>
    <t>Materijali i građevinski elementi za koje postoje uputstva i propisi za primjenu od strane proizvođača moraju se ugrađivati na osnovu tih uputstava.</t>
  </si>
  <si>
    <t xml:space="preserve">Dilatacione spojnice objekta nesmiju se zatvarati podnom oblogom osim ako izvoditelj podne obloge ne daje garanciju za prekrivenu rešku. </t>
  </si>
  <si>
    <t>Podloga mora biti pripremljena za polaganje podova tj. očišćena i odmašćena. Sve podloge za polaganje podova potrebno je fino izravnati sa masom za izravnanje.</t>
  </si>
  <si>
    <t>Masa za izravnanje mora se tako nanesti da čvrsto i trajno veže za podlogu da se ne skida.</t>
  </si>
  <si>
    <t>Izvođač je dužan atestom potvrditi slijedeće karakteristike podnih obloga:</t>
  </si>
  <si>
    <t>otpornost na klizanje</t>
  </si>
  <si>
    <t>ujednačenost površina</t>
  </si>
  <si>
    <t>zahtjevi u održavanju</t>
  </si>
  <si>
    <t>Obračun</t>
  </si>
  <si>
    <t>Obračun izvršenih radova vrši se u cjelosti prema “Prosječnim normama u građevinarstvu”, a kao jedinica mjere uzima se 1 m2.</t>
  </si>
  <si>
    <t>* sav materijal, dobavu, izradu i dopremu alata, mehanizaciju I uskladištenje</t>
  </si>
  <si>
    <t>* uzimanje potrebnih izmjera na objektu,</t>
  </si>
  <si>
    <t>* troškove radne snage za kompletan rad opisan u troškovniku,</t>
  </si>
  <si>
    <t>* sve horizontalne I vertikalne transporte do mjesta montaže,</t>
  </si>
  <si>
    <t>* čišćenje nakon završetka radova,</t>
  </si>
  <si>
    <t>* svu štetu kao i troškove popravka kao posljedica nepažnje u toku izvedbe,</t>
  </si>
  <si>
    <t>* troškove zaštite na radu,</t>
  </si>
  <si>
    <t>* troškove atesta</t>
  </si>
  <si>
    <t>IV</t>
  </si>
  <si>
    <t xml:space="preserve">PODOPOLAGAČKI RADOVI 
</t>
  </si>
  <si>
    <t>Izvedba protuprašnog premaza podnih i zidnih površina građevine.  Sve prema uputstvima proizvođača.</t>
  </si>
  <si>
    <t>U stavci uključen kompletan materijal i rad.</t>
  </si>
  <si>
    <t>podovi</t>
  </si>
  <si>
    <t>zidovi</t>
  </si>
  <si>
    <t>PODOPOLAGAČKI RADOVI - UKUPNO:</t>
  </si>
  <si>
    <t>TROŠKOVNIK GRAĐEVINSKO OBRTNIČKIH RADOVA KOGENERACIJSKO</t>
  </si>
  <si>
    <t>C</t>
  </si>
  <si>
    <t xml:space="preserve">              TROŠKOVNIK INSTALACIJA VODOVODA  I  KANALIZACIJE</t>
  </si>
  <si>
    <t xml:space="preserve"> OPĆENITO</t>
  </si>
  <si>
    <t>Svi predhodni i konačni uvjeti glavnog izvoditelja radova su  sastavni dio ovih uvjeta i prema tome obveza za izvoditelja kao i svi uvjeti,opisi i nacrti iz glavnog i izvedbenog projekta.</t>
  </si>
  <si>
    <t>Prije početka izvođenja potrebno je detaljno prekontrolirati projekt te postojeće stanje na gradilištu,  kote i mjesta priključenja, pa ako se ne slaže s onima iz ovog troškovnika potrebno je naručiti izmjenu. Naročito prekontrolirati projektirano stanje instalacija, obzirom na izvedenost građevine, te kote postojeće kanalizacije i okolnih pločnika u odnosu na novoprojektirano.</t>
  </si>
  <si>
    <t>Sav materijal koji se upotrebljava kod izvođenja vodovodne instalacije, sanitarnih uređaja i kanalizacije, u pogledu kakvoće, mora odgovarati točno postojećim propisima za ovu struku, kao i opisu u troškovniku, te treba imati odgovarajuće ateste o ispitivanju. Sve cijevi koje prolaze kroz različite požarne sektore potrebno je požarno brtviti. Sve cijevi koje prolaze kroz  hidroizolaciju posebno je izvesti kroz brtvene provodnice.</t>
  </si>
  <si>
    <t>Svi radovi moraju se izvesti točno po nacrtima i opisu, te po uputama projektanta i nadzornog inženjera. Ako se iz bilo kojeg razloga odstupa od projekta, potrebno je tražiti odobrenje projektanta.</t>
  </si>
  <si>
    <t>Sva instalacija mora biti stručno i solidno izvedena, a izvoditelj je dužan primjenjivati odgovarajuće tehničke propise, standarde i hrvatske norme.</t>
  </si>
  <si>
    <t>Sa radovima na instalacijama može se započeti tek nakon što je projektni elaborat  pregledan i potvrđen od nadležnih organa i investitora, te nakon što je izvođač uveden u posao po projektu instalacije.</t>
  </si>
  <si>
    <t>Unutarnji i vanjski vodovi  vode, te kanalizacije moraju se izvesti od prvoklasnog materijala predviđenog troškovnikom i tehničkim opisom.</t>
  </si>
  <si>
    <t>Po završenoj montaži cjevovoda mora se izvršiti ispitivanje cjevovoda na tlak. Ispitivanju mora prisustvovati investitor i nadzorni inženjer, a o tome sastaviti vjerodostojan zapisnik, te pribaviti atest ispravnosti vode iz instalacije za piće.</t>
  </si>
  <si>
    <t>Zatrpavanje i zatvaranje cjevovoda u zemlji podovima u zidnim usjecima može se izvršiti tek nakon što je izvršeno ispitivanje i zapisnički dozvoljen nastavak radova.</t>
  </si>
  <si>
    <t>Radove smije izvoditi samo ovlašteni izvoditelj, u protivnom nastalu štetu snosi onaj tko je angažirao istoga. Garantni rok na kvalitetu obavljenog posla iz osnovnog ugovora obvezuje svakog izvoditelja.</t>
  </si>
  <si>
    <t>Svi radovi i dobava materijala imaju se izvesti prema općim uvjetima, tehničkom opisu i opisu radova i materijala u troškovniku, nacrtima, uputama projektanata, te postojećim propisima i pravilima za projektiranje i izvođenje uređaja i instalacija vodovoda i kanalizacije.</t>
  </si>
  <si>
    <t>Jedinične cijene pojedinih stavki troškovnika moraju sadržavati svu odštetu i pripomoć za obavljeni rad, osnovni i pomoćni materijal, tj. dobavu i ugradnju, uključivo horizontalni i vertikalni prijenos na objektu, te pomoćne skele i zaštitu, tako da se na pogođenu stavku troškovnika ne može tražiti nikakva dodatna odšteta osim pogođene cijene.</t>
  </si>
  <si>
    <t>U jediničnim cijenama moraju biti sadržani svi sporedni radovi, koji se posebno ne zaračunavaju.</t>
  </si>
  <si>
    <t>a)</t>
  </si>
  <si>
    <t>izmjere ugrađenog materijala potrebno za konačni obračun (građevinska knjiga, obračunski nacrti,   geodetske skice, potrebne sheme i sl.)</t>
  </si>
  <si>
    <t>b)</t>
  </si>
  <si>
    <t>sav potreban alat i zaštitne naprave, pod kojima se podrazumijeva postavljanje skele, zaštitne ograde i sl.</t>
  </si>
  <si>
    <t>c)</t>
  </si>
  <si>
    <t>troškovi, ispitivanja materijala, ali samo u slučaju ako je ovim ispitivanjem dokazano da izvođač nije  upotrijebio odgovarajući materijal</t>
  </si>
  <si>
    <t>d)</t>
  </si>
  <si>
    <t>odstranjivanje svih otpadaka i smeća od instalacija vodovoda i kanalizacije sa gradilišta</t>
  </si>
  <si>
    <t>e)</t>
  </si>
  <si>
    <t>predloženje eventualno potrebnih uzoraka, naročito sanitarnih uređaja i pribora na uvid investitoru</t>
  </si>
  <si>
    <t>f)</t>
  </si>
  <si>
    <t>popravak šteta počinjenih nepažnjom na vlastitim i tuđim radovima</t>
  </si>
  <si>
    <t xml:space="preserve">Izvođač se ima brinuti da se sav rad kao i gotovi i ugrađeni predmeti, odnosno cjevovodi zaštite od oštećenja. </t>
  </si>
  <si>
    <t>Ugrađeni materijal mora odgovarati kako prema veličini, tako po kvaliteti, postojećim propisima i standardima, a ukoliko nije standardima obuhvaćen, tada prema trgovačkim uzancama.</t>
  </si>
  <si>
    <t>Izvođač radova mora prije početka radova pregledati projekt i postojeće stanje na terenu, i ukoliko ima bilo kakvih primjedbi na projekt ili izbor materijala upozoriti investitora, jer naknadni prigovori ili izgovori neće se uzimati u obzir. Radovi se moraju u potpunosti izvesti prema projektu na kojeg je ishođena građevinska dozvola i izvedbenim nacrtima. Nad izvođenjem radova investitor je dužan osigurati redoviti i stručni nadzor, te tumačenja projektanta u vezi realizacije projekta.</t>
  </si>
  <si>
    <t>Ukoliko dođe do odstupanja iz nepredviđenih razloga, tada je potrebno preraditi dijelove projekta na novonastalu situaciju, i tek onda pristupiti podnošenju ponude i izvođenju radova.</t>
  </si>
  <si>
    <t>Ukoliko izvođač ne ugradi materijal propisane vrste i dimenzija, tada izvođač mora na poziv nadzornog inženjera ukloniti sve nedostatke i zamijeniti ih sa propisanim.</t>
  </si>
  <si>
    <t>Različite vrste materijala koje se uslijed elektrolitskih pojava međusobno zavaruju ne smiju se direktno dodirivati, već se za spoj moraju upotrijebiti međukomadi sa neutralnim djelovanjem.</t>
  </si>
  <si>
    <t>Sva učvršćenja i međusobna spajanja imaju biti solidno i točno izvedena.</t>
  </si>
  <si>
    <t>Zatvaranju rovova usjeka i izrada izolacije pristupiti nakon uspješno provedene tlačne probe. Za sve ostalo držati se propisa i normi o izvođenju radova na instalacijama vodovoda i kanalizacije.</t>
  </si>
  <si>
    <t>Skreće se pažnja izvođaču radova da za vrijeme realizacije objekta ne upuštaju otpadne vode od pranja u kanalizaciju (kao što su npr. pranje četki, cem. mlijeko, boje i sl.) jer će troškove sanacije i popravak snositi sam.</t>
  </si>
  <si>
    <t xml:space="preserve">Troškovnik je napravljen na osnovu glavnog projekta Instalacija vodovoda i kanalizacije te su moguće manje promjene. </t>
  </si>
  <si>
    <t>Sva instalacija koja prolazi kroz  hidroizolaciju i u šahtovima mora se izvoditi kroz brtvene provodnice, a sva instalacija koja prolazi kroz različite požarne sektore mora se protupožarno brtviti (kao Promat UNICOLAR), što sve uračunati u jediničnu cijenu instalacije.</t>
  </si>
  <si>
    <t>Cijene koje se daju uz pojedine stavke ovog troškovnika trebaju obuhvatiti kompletan sadržaj od nabave materijala, štemanja-šlicanja  do dubine 5/5cm i bušenja konstrukcije do f8cm, ugradnje i priključenja uređaja, ispitivanje uz pribavljanje svih potrebnih dokumenata i atesta o pogonskoj sposobnosti i potpunoj funkcionalnosti instalacija u završenom objektu potrebnih za tehnički pregled. Prije početka izvedbe prekontrolirati cijeli projekat i postojeće stanje. Profili pisani u projektu i troškovniku su unutarnji. Proizvođač-tip ili artikl proizvoda u pojedinim stavkama navedeni su samo kao preporuka za takvu ili višu kvalitetu.</t>
  </si>
  <si>
    <t>Predmet ovog troškovnika nije izvedba gradskih instalacija vodovoda i kanalizacije na javnim prometnicama niti produljenje .</t>
  </si>
  <si>
    <t>Iskop rova u terenu III i IV ktg. za polaganje vodovoda i kanalizacije, Strane rova pravilno zasjecati, a iskopani materijal odbacivati min. 1,0 m od ruba iskopa. U cijenu uračunati i eventualne razupore, te zaštitu za slučaj urušavanja, zaštitne ograde, premošćivanje kao i moguće crpljenje vode iz rova sve do završetka svih radova u rovu. Obračun po m3 iskopanog materijala prema stvarnim količinama ovjerenih od nadzornog inženjera.</t>
  </si>
  <si>
    <t>Zatrpavanje rovova materijalom od iskopa. Izvoditi u slojevima od 30 cm sa nabijanjem. Kod zatrpavanja (kod cijevi i okana) najprije upotrebljavati sitniji materijal. Obračun po m3 zatrpanog rova.</t>
  </si>
  <si>
    <t>POSTROJENJE NA BIOMASU - Energy Pellets</t>
  </si>
  <si>
    <t>UKUPNO GRAĐEVINSKO OBRTNIČKIH RADOVI (bez PDV-a):</t>
  </si>
  <si>
    <t>UKUPNO ELEKTRO RADOVI (bez PDV-a):</t>
  </si>
  <si>
    <t>UKUPNO VODOVOD I KANALIZACIJA (bez PDV-a):</t>
  </si>
  <si>
    <r>
      <t xml:space="preserve">Betoniranje </t>
    </r>
    <r>
      <rPr>
        <b/>
        <sz val="10"/>
        <rFont val="Arial"/>
        <family val="2"/>
        <charset val="238"/>
      </rPr>
      <t xml:space="preserve">armiranobetonskih temeljnih traka i temeljne ploče </t>
    </r>
    <r>
      <rPr>
        <sz val="10"/>
        <rFont val="Arial"/>
        <family val="2"/>
        <charset val="238"/>
      </rPr>
      <t xml:space="preserve">betonom razreda tl. čvrstoće C 30/37 u oplati, na sloju podložnog betona, debljine 40 cm. Po obodu temeljne ploče izvesti temeljne grede do granice smrzavanja h=80 cm mjereno od gornjeg ruba ploče, sa skošenim unutarnjim bridom radi postave hidroizolacije.   </t>
    </r>
  </si>
  <si>
    <r>
      <t xml:space="preserve">Betoniranje </t>
    </r>
    <r>
      <rPr>
        <b/>
        <sz val="10"/>
        <rFont val="Arial"/>
        <family val="2"/>
        <charset val="238"/>
      </rPr>
      <t xml:space="preserve">armirano betonske temeljne ploče i zidova okna spremnika </t>
    </r>
    <r>
      <rPr>
        <sz val="10"/>
        <rFont val="Arial"/>
        <family val="2"/>
        <charset val="238"/>
      </rPr>
      <t>d=40 cm,</t>
    </r>
    <r>
      <rPr>
        <b/>
        <sz val="10"/>
        <rFont val="Arial"/>
        <family val="2"/>
        <charset val="238"/>
      </rPr>
      <t xml:space="preserve"> </t>
    </r>
    <r>
      <rPr>
        <sz val="10"/>
        <rFont val="Arial"/>
        <family val="2"/>
        <charset val="238"/>
      </rPr>
      <t xml:space="preserve">betonom razreda tl. čvrstoće C 30/37 u oplati, na sloju podložnog betona.  </t>
    </r>
  </si>
  <si>
    <r>
      <t xml:space="preserve">Betoniranje </t>
    </r>
    <r>
      <rPr>
        <b/>
        <sz val="10"/>
        <rFont val="Arial"/>
        <family val="2"/>
        <charset val="238"/>
      </rPr>
      <t>armirano betonskih elemenata</t>
    </r>
    <r>
      <rPr>
        <sz val="10"/>
        <rFont val="Arial"/>
        <family val="2"/>
        <charset val="238"/>
      </rPr>
      <t>,</t>
    </r>
    <r>
      <rPr>
        <b/>
        <sz val="10"/>
        <rFont val="Arial"/>
        <family val="2"/>
        <charset val="238"/>
      </rPr>
      <t xml:space="preserve"> </t>
    </r>
    <r>
      <rPr>
        <sz val="10"/>
        <rFont val="Arial"/>
        <family val="2"/>
        <charset val="238"/>
      </rPr>
      <t>betonom razreda tl. čvrstoće C 30/37 u potrebnoj oplati, s podupiranjem.</t>
    </r>
  </si>
  <si>
    <t>ab stupovi</t>
  </si>
  <si>
    <t>ab grede</t>
  </si>
  <si>
    <t>Obračun po m2.</t>
  </si>
  <si>
    <t>Dobava i montaža prefabriciranih jednoslojnih armiranobetonskih zidnih elemenata debljine 16 cm. Stavka sadrži sav potreban rad ljudi i strojeva, te materijal za montažu i spajanje elemenata s fugiranjem. Zidni elementi se montiraju na armiranobetonski konstruktivni sistem s gredama i stupovima.</t>
  </si>
  <si>
    <t xml:space="preserve">čelična rešetka </t>
  </si>
  <si>
    <t>Dobava, izrada i montaža sendvič panela za vanjske zidove objekta (zidovi oznake VZ)</t>
  </si>
  <si>
    <t>Pričvršćenje panela na podkonstrukciju kroz punu debljinu panela, vijcima prema statičkom proračunu. Podkonstrukciju izvesti od pocinčanih čeličnih profila. U svemu prema projektu, uputama proizvođača i dogovoru s projektantom.</t>
  </si>
  <si>
    <t>Dobava, izrada i montaža krovnih sendvič panela (oznake KROV)</t>
  </si>
  <si>
    <t>visina penjalice 7,60 m</t>
  </si>
  <si>
    <t>Montaža s unutarnje strane na vlastitim nosivim profilima s pridržanjem na nosivu konstrukciju zgrade.
Vrata se otvaraju podizanjem panela vrata na prihvatnu konstrukciju i izvedena su bez sajli, opruga i vanjskih šarnira. Vrata imaju ugrađena jedna zaokretna jednokrilna vrata za evakuaciju širine svijetlog otvora min. 80 cm.
Vodilice izvesti od metalnih profila (vučeni aluminijski ili sl.) s ugrađenom zaštitom od pada, pogonskim, navoznim i energetskim elementima te demontažno-servisnim pokrovnim poklopcem.
Prihvatna konzola od pocinčanog lima treba sadržavati pogonsku mehaniku bez opruga i sajli.  
Debljina neprozirnih panela je cca 6 cm, a visina cca 50 cm. boja prema izboru projektanta. 
Donji panel opremiti (optičkim) senzorom za zaštitu od gnječenja.
U stavku su uključeni svi potrebni električni i elektronički dijelovi: trofazni priključak (400 v 50 hz), motor reduktor, mikroprocesorski upravljač, zaštita od preopterećenja, toplinska zaštita, upravljački ormarić (na radnoj visini cca 1,3 m, s nižim upravljačkim naponom (24 v) i razinom zaštite ip54), tipkalo za ručno upravljanje (podizanje-zaustavljanje-spuštanje), par fotoćelija za kontrolu prolaska kroz vrata priključenje na postojeću trofaznu instalaciju</t>
  </si>
  <si>
    <t>Ugradnja u vanjski zid, koji se sastoji od betonskog zida d=16 cm i termoizolacijskog panela d=10 cm.</t>
  </si>
  <si>
    <t>Izrada, dobava i montaža vanjskih ulaznih aluminijskih jednokrilnih zaokretnih vrata svijetlog otvora 90x210 cm.</t>
  </si>
  <si>
    <t>jednokrilna zaokretna vrata 90x210 cm</t>
  </si>
  <si>
    <t>jednokrilna zaokretna vrata 100x210 cm</t>
  </si>
  <si>
    <t>Izrada, dobava i montaža protupožarnih aluminijskih jednokrilnih zaokretnih vrata svijetlog otvora 100x210 cm.</t>
  </si>
  <si>
    <t>Ugradnja u vanjski zid, koji se sastoji od betonskog zida d=16 cm.</t>
  </si>
  <si>
    <t>četverodijelna staklena stijena 966x150 cm</t>
  </si>
  <si>
    <t>jednodijelna staklena stijena 277x150 cm</t>
  </si>
  <si>
    <t>dvodijelna staklena stijena 530x150 cm</t>
  </si>
  <si>
    <t>četverodijelna staklena stijena 1086x150 cm</t>
  </si>
  <si>
    <t>trodijelna staklena stijena 630x150 cm</t>
  </si>
  <si>
    <t>Obračun sa završnom obradom al profila. U cijenu obavezno uključiti i postavu i pripasavanje, sav pomoćni materijal te dobavu i postavu svog potrebnog opšava stijene.</t>
  </si>
  <si>
    <t>žaluzina 400x100 cm</t>
  </si>
  <si>
    <t>ab stepenice</t>
  </si>
  <si>
    <t>Izrada otvora u vanjskom zidu od betona d=16 cm i TI panela d=10 cm radi prolaska cijevi instalacija. Nakon provođenja instalacija otvore je potrebno požarno brtviti (brtve u troškovniku strojarskih instalacija).</t>
  </si>
  <si>
    <t>podizna segmentna vrata 400x400 cm</t>
  </si>
  <si>
    <t>Dobava i ugradnja materijala za izradu revizijskog okna 60x60 stijenke debljine 20 cm.  
U cijenu je uključena oplata, beton C30/37 i armatura.</t>
  </si>
  <si>
    <r>
      <t>m</t>
    </r>
    <r>
      <rPr>
        <vertAlign val="superscript"/>
        <sz val="10"/>
        <rFont val="Calibri"/>
        <family val="2"/>
        <charset val="238"/>
      </rPr>
      <t>3</t>
    </r>
  </si>
  <si>
    <t>Dobava i ugradnja podložnog šljunka za projektirane instalacije i unutrašnjost revizijskog okna debljine 10 cm.</t>
  </si>
  <si>
    <r>
      <t>m</t>
    </r>
    <r>
      <rPr>
        <vertAlign val="superscript"/>
        <sz val="10"/>
        <rFont val="Calibri"/>
        <family val="2"/>
        <charset val="238"/>
      </rPr>
      <t>2</t>
    </r>
  </si>
  <si>
    <t>Dobava i ugradnja podložnog betona C25/30 za projektirane instalacije i unutrašnjost revizijskog okna debljine 5 cm.</t>
  </si>
  <si>
    <t>Dobava i ugradnja betonskih ojačanja na svim koljenima cijevi.</t>
  </si>
  <si>
    <t>DN 160</t>
  </si>
  <si>
    <t>m'</t>
  </si>
  <si>
    <t>DN 250</t>
  </si>
  <si>
    <t>DN 400</t>
  </si>
  <si>
    <t>Dobava i ugradnja cijevnog razvoda i fazonskih komada  unutrašnje hidrantske i tehnološke mreže s uključenim obujmicama i gumenim brtvama te dodatnim materijalom.</t>
  </si>
  <si>
    <t>DN 25</t>
  </si>
  <si>
    <t>DN 50</t>
  </si>
  <si>
    <t>DN 100</t>
  </si>
  <si>
    <t>Dobava i obrada cementnim mortom cijevi u spoju s revizijskim oknom.</t>
  </si>
  <si>
    <t>Zatrpavanje podnih instalacija tampon materijalom minimalno 15 cm iznad cijevi kako se ne bi oštetile instalacije (ni u kojem slučaju materijalom iskopa) te zbijanje tampon materijala.</t>
  </si>
  <si>
    <t>Razni radovi na cijevnom razvodu  koji nisu predviđeni a pojaviti će se u gradnji. 
Predviđaju se sati KV radnika u što je uračunat rad i materijal.</t>
  </si>
  <si>
    <t>h</t>
  </si>
  <si>
    <t>12.</t>
  </si>
  <si>
    <t>Ispitivanje odvodnog i dovodnog sustava.</t>
  </si>
  <si>
    <t>13.</t>
  </si>
  <si>
    <t>Betoniranje zidova upojnih bunara za odvodnju krovne vode.</t>
  </si>
  <si>
    <t>14.</t>
  </si>
  <si>
    <t>Dobava i ugradnja kamenog materijala za upojne bunare.</t>
  </si>
  <si>
    <t>15.</t>
  </si>
  <si>
    <t>16.</t>
  </si>
  <si>
    <t>Dobava i montaža hidranta za unutarnju hidrantsku mrežu. Stavka uključuje sva pričvršćenja i brtvljenja, te spajanje na tlačnu mrežu.</t>
  </si>
  <si>
    <t>Dobava i montaža nadzemnog hidranta za vanjsku hidrantsku mrežu. Stavka uključuje sva pričvršćenja i brtvljenja, te spajanje na tlačnu mrežu.</t>
  </si>
  <si>
    <t>17.</t>
  </si>
  <si>
    <t>Dobava i montaža vatrogasnog aparata S9 na zid objekta.</t>
  </si>
  <si>
    <t>INSTALACIJA VODOVODA  I  KANALIZACIJE UKUPNO:</t>
  </si>
  <si>
    <t>INSTALACIJA VODOVODA  I  KANALIZACIJE</t>
  </si>
  <si>
    <t>18.</t>
  </si>
  <si>
    <t>19.</t>
  </si>
  <si>
    <t>20.</t>
  </si>
  <si>
    <t>Dobava i ugradnja cijevnog razvoda i fazonskih komada oborinske odvodnje s uključenim obujmicama i gumenim brtvama te dodatnim materijalom.</t>
  </si>
  <si>
    <t>Trasiranje projektiranih kanala  za polaganje instalacije kanalizacije u građevini i vani do mjesta priključenja, te obilježavanje trasa i izljevnih mjesta. Nanošenje visina (kota) prema projektu i kontrola visina iskopa i polaganja cijevi. Obračun po kompletu izvedenih radova.</t>
  </si>
  <si>
    <t>Dobava i polaganje željezne pocinčane trake Fe/Zn 25x4 mm u betonske temelje i postavljanje na zid postrojenja 30 cm od gotovog poda.
U stavku uključene potrebne spojnice za povezivanje armature za traku.</t>
  </si>
  <si>
    <t>Dobava i postavljanje željezne pocinčane trake Fe/Zn 25x4 mm u na krov i fasadu postrojenja, povezivanje na temeljni uzemljivač.
U stavku uključene potrebne spojnice za povezivanje za traku.</t>
  </si>
  <si>
    <t>Dobava, isporuka i montaža ovjesne svjetiljke za visoke prostore s kućištem izrađenim od lijevanog aluminija, s rashladnim rebrima, završne obrade u mat srebrnoj boji. Difuzor od stakla debljine 5mm. Industrijski dizajn. Dimenzije svjetiljke: fi500mm x 525mm. LED izvor svjetla nom. snage Pn= 115W,  ukupne snage Ptot = 128W, korelirane temperature boje svjetla Tc = 4000K, izlaznog svjetlosnog toka 10500lm, faktora uzvrata boje CRI&gt;80. Stupanj mehaničke zaštite IP65 IK08.</t>
  </si>
  <si>
    <t>Dobava, isporuka i montaža ovjesne svjetiljke za visoke prostore s kućištem izrađenim od lijevanog aluminija, s rashladnim rebrima, završne obrade u mat srebrnoj boji. Difuzor od stakla debljine 5mm. Industrijski dizajn. Dimenzije svjetiljke: fi500mm x 525mm. LED izvor svjetla nom. snage Pn= 115W,  ukupne snage Ptot = 128W, korelirane temperature boje svjetla Tc = 4000K, izlaznog svjetlosnog toka 10500lm, faktora uzvrata boje CRI&gt;80. Stupanj mehaničke zaštite IP65 IK08. Svjetiljka posjeduje ACU bateriju i inverter, vrijeme autonomije 3H.</t>
  </si>
  <si>
    <t>Dobava, isporuka i montaža  vanjski zid građevine reflektora direktne asimetrične distribucije. Reflektor izrađen od lijevanog aluminija s rebrima za hlađenje. Reflektor izrađen od polikarbonata s PVD premazom. Plastifikacija svjetiljke poliesterskom smolom, otpornom na koroziju i salinitet. Difuzor izrađen od kaljenog stakla 5mm debljine, otporno na nagle temperaturne poraste i udarce. Silikonska brtva, vanjski vijci od nehrđajućeg čelika. Masa svjetiljke 6,2kg. Faktor snage 0.9. Dimenzije svjetiljke: dužina 568, visina 85, širina 333 [mm]. LED izvor svjetla snage nom snage Pn = 47W, ukupna snage Ptot = 50W, izlazni svjetlosni tok 4668lm, temperatura boje 4000K, uzvrat boje CRI&gt;70. Mehanička zaštita IP66IK08.</t>
  </si>
  <si>
    <t>Dobava, isporuka i montaža nadgradne svjetiljke za sigurnosnu rasvjetu s autonomijom 3h u trajnom spoju, komplet s difuzorom i piktogramom, u mehaničkoj zaštiti IP65ik08. Kućište: samogasivi, UV stabilizirani sivi polikarbonat, "anti-vandal". Difuzor: precizno izliven V2 , samogasivi, UV stabilizirani transparentni polikarbonat, otporan na prašinu. Reflektor: bijeli polikarbonat.</t>
  </si>
  <si>
    <t xml:space="preserve">Dobava i ugradnja čepaste drenažne folije na vertikalnoj površini kao zaštita vertikalne hidroizolacije na bazi HDPE tipa kao drenaža. Karakteristike: debljina 0.6mm, visina 7.5 mm, tlačna čvrstoća &gt; 200 kN/m2 (ISO 826 ili jednakovrijedno), vlačna čvrstoća &gt; 250 N i poprečno izduženje &gt; 25% (EN 10319 ili jednakovrijedno). Folija se pričvršćuje na podlogu bez bušenja hidroizolacijske membrane. Radove izvesti prema uputama proizvođača materijala. Obračun po m2 površine. </t>
  </si>
  <si>
    <t>Sustav zaštite: Specifikacija prema HRN EN Iso 12944-5:1999 ili jednakovrijedno</t>
  </si>
  <si>
    <t>Krovni panel, sastavljen od plastificiranih i vruće pocinčanih čeličnih limova i ispunjen kamenom vunom. Debljina vanjskog i unutarnjeg lima 0,6mm, završno obojen i plastificiran u RAL boji prema izboru investitora. Izolacijska jezgra iz kamene vune razreda A1 po EN 13501-1 ili jednakovrijedno, debljine 100 mm.</t>
  </si>
  <si>
    <t xml:space="preserve">Sendvič panel sastavljen od plastificiranih i vruće pocinčanih čeličnih limova i ispunjen kamenom vunom. Debljina vanjskog i unutarnjeg lima 0,6mm, završno obojen i plastificiran u RAL boji prema izboru investitora. Izolacijska jezgra iz kamene vune razreda A1 po EN 13501-1 ili jednakovrijedno, debljine 100 mm.                                   </t>
  </si>
  <si>
    <t>Prije ugradnje armature provode se odgovarajuće nadzorne radnje određene normom HRN ENV 13670-1 ili jednakovrijedno. Prije svakog betoniranja armatura mora biti pregledana od strane izvođača - nadzornog organa i projektanta konstrukcije.</t>
  </si>
  <si>
    <t>Armatura od čelika za armiranje ima nastavke u obliku preklopa, zavara ili mehaničkog spoja. Preklopi se izvode prema priznatim tehničkim pravilima odnosno prema normi HRN ENV 1992-1-1:2004 ili jednakovrijedno. Zavari se izvode prema odredbama norme HRN ENV 1992-1-1-:2004 ili jednakovrijedno i norme prEN ISO 17660:2000 ili jednakovrijedno.</t>
  </si>
  <si>
    <t xml:space="preserve">Hladni bitumenski osnovni premaz na bazi organskih otapala izvoditi za pripremu površina na kojima će se ugrađivati bitumenska hidroizolacija. Hladni bitumenski osnovni premaz  je otopina bitumena u organskom otapalu. Ugrađuje se premazivanjem s valjkom ili špricanjem na očišćenu suhu i otprašenu betonsku podlogu. Otapalo u bitumenskom rastvoru ima svojstvo sniženja viskoznosti što mu omogućava dublje prodiranje u pore betona i brzog isparenja nakon čega ostaje tanki sloj bitumena koji osigurava čvrstu vezu s ostalim slojevima bitumenskih hidroizolacija. Izvesti u svemu prema uputstvu proizvođača, u skladu s HRN U.M3. 240 ili jednakovrijedno. </t>
  </si>
  <si>
    <t>Polimer bitumenske trake s ulošcima od staklene ili Al folije za zavarivanje izvesti iz hidroizolacijske trake izrađene od uložaka Al folije i staklenog voala obostrano obloženih oksidiranim bitumenom i to kao trake kategorije 4 prema normi HRN U.M3.231 ili jednakovrijedno i standardu HRN U.M3.300 ili jednakovrijedno. Omote polimer bitumenskih traka skladištiti u uspravnom položaju na mjestu na kojem su zaštićeni od vlage i ekstremnih temperatura. U zimskom periodu cca 24 sata prije ugradnje pohraniti role na temperaturi iznad +5°C.</t>
  </si>
  <si>
    <t>- hladni premazi: U.M3.240 ili jednakovrijedno  UM3.242 ili jednakovrijedno
- vrući premazi: U.M3.244 ili jednakovrijedno
- bitumenizirani stakleni voal:  U.M3.248 ili jednakovrijedno
- bitumenizirana al.folija U.M3.229 U.M3.230 ili jednakovrijedno
- nebitumenizirana al.folija: U.M3.100 ili jednakovrijedno
- bitumenske trake s uloškom od staklene tkanine:  U.M3.234 ili jednakovrijedno
- bitumenske trake s uloškom od staklenog voala:   U.M3.231 ili jednakovrijedno
- bitumenizirani stakleni voal: U.M3.227 ili jednakovrijedno
- bitum. trake s uloškom od sirove krovne ljepenke:  U.M3.226 ili jednakovrijedno
- bitumenizirana krovna ljepenka: U.M3.232 ili jednakovrijedno</t>
  </si>
  <si>
    <t xml:space="preserve">Na krovovima na kojima je hidroizolacijski sloj završni sloj krova, hidroizolaciju izvoditi polimernim hidroizolacijskim trakama od meke plastificirane folije ojačane sintetskim vlaknima, protuklizne površine, visoke otpornosti na temperaturna naprezanja, usporava gorenje, UV zračenje, vjetar i ostale vremenske uvjete. Hidroizolacijska polimerna traka mora posjedovati certifikat sukladnosti s HRN EN 13956:2005 ili jednakovrijedno. Izvoditi u svemu prema uputstvu proizvođača. </t>
  </si>
  <si>
    <t>Toplinsko-izolacijski građevni materijali i sidra kojima se učvršćuju u konstrukciju smiju se ugraditi ako, ovisno o vrsti materijala, njihovoj namjeni i uvjetima kojima će biti izloženi u ugrađenom stanju, ispunjavaju zahtjeve iz niza normi HRN EN 13162:2002 ili jednakovrijedno do HRN EN 13171:2002 ili jednakovrijedno i odgovaraju specifikacijama iz projekta i i elaborata uštede energije i toplinske zaštite, te ako je izvođač dostavio za njih izdanu isprava o sukladnosti koja je u skladu s odredbama posebnog propisa kojim se uređuje ocjenjivanje sukladnosti, isprave o sukladnosti i označavanje građevnih proizvoda.</t>
  </si>
  <si>
    <t>Tehnička svojstva tvornički izrađenih proizvoda od ekstrudirane polistirenske pjene (XPS) moraju ispuniti zahtjeve prema HRN EN 13164 ili jednakovrijedno.</t>
  </si>
  <si>
    <t>Tehnička svojstva tvornički izrađenih proizvoda od ekspandiranog polistirena (EPS) moraju ispuniti zahtjeve prema HRN EN 13163 ili jednakovrijedno.</t>
  </si>
  <si>
    <t>Tehnička svojstva tvornički izrađenih proizvoda od drvene vune (WW) moraju ispuniti zahtjeve prema HRN EN 13168 ili jednakovrijedno.</t>
  </si>
  <si>
    <t xml:space="preserve"> HRN U.J6.201 (1989) akustika u građevinarstvu. Tehnički uvjeti za projektiranje i građenje zgrada, ili jednakovrijedno</t>
  </si>
  <si>
    <t>HRN U.J6.151 (1982) akustika u građevinarstvu. Standardne vrijednosti za ocjenu zvučne izolacije, ili jednakovrijedno</t>
  </si>
  <si>
    <t>HRN U.J5.153 (1989) akustika u građevinarstvu. Metode izražavanja zvučne izolacije jednim brojem, ili jednakovrijedno</t>
  </si>
  <si>
    <t xml:space="preserve">Sve konstrukcije od čelika S235 JR. Zaštita vrućim pocinčavanjem, debljina cinkove prevlake u skladu s odredbama HRN EN ISO 12944-2:1999 ili jednakovrijedno za kategoriju izloženosti C5M, te uvjetima sadržanim u Programu kontrole i osiguranja kvalitete konstrukcije iz Glavnog projekta konstrukcije. </t>
  </si>
  <si>
    <t>Zaštita od korozije izvesti prema normi HRN EN ISO 12944-2:1999 (tablica 1) ili jednakovrijedno za kategoriju korozije od strane atmosfere koja iznosi C4.</t>
  </si>
  <si>
    <t>Zavarivanje treba provesti prema WPS dokumentaciji (Welding Procedure Specifications ili Specifikaciji postupka zavarivanja), dokumentu u kojemu je opisana provedba zavarivanja u proizvodnji elementa konstrukcije. Sadržaj obrasca WPS je definiran normom HRN EN ISO 15609-1:2008. Klasa izvedbe (EXC odnosno "Execution Class") EXC2 ili jednakovrijedno.</t>
  </si>
  <si>
    <t>cinčani lim             HRN G.E4.020 ili jednakovrijedno</t>
  </si>
  <si>
    <t>pocinčani lim         HRN C.B4.081 ili jednakovrijedno</t>
  </si>
  <si>
    <t>čelični lim               HRN C.B4.054, C.B4.011, C.B4.017 ili jednakovrijedno</t>
  </si>
  <si>
    <t>bakreni lim             HRN C.D4.500,  C.D4.020 ili jednakovrijedno</t>
  </si>
  <si>
    <t>olovni lim                HRN C.E4.040 ili jednakovrijedno</t>
  </si>
  <si>
    <t>aluminijski lim         HRN C.C4.020, C.C4.025, C.C4.050, C.C4.051, C.C4.060, C.C4.062, C.C4.120. ili jednakovrijedno</t>
  </si>
  <si>
    <t>antikorozivnu zaštitu i završnu obradu u tonu prema RAL9006 ili jednakovrijedno</t>
  </si>
  <si>
    <t>kategorizacija materijala           DIN 66095 ili jednakovrijedno</t>
  </si>
  <si>
    <t>statičku i dinamičku stabilnost    BS 4682,  DIN 54318 ili jednakovrijedno</t>
  </si>
  <si>
    <t>čvrstoću na pritisak i savijanje    BS 4682, DIN 54318 ili jednakovrijedno</t>
  </si>
  <si>
    <t>negorivost                                  BS 4790/5287 ili jednakovrijedno</t>
  </si>
  <si>
    <t>zaštita od požara                        DIN 4102 ili jednakovrijedno</t>
  </si>
  <si>
    <t>elektrostatička svojstva              BS 4939 / ISO / TR 6356 ili jednakovrijedno</t>
  </si>
  <si>
    <t>otpornost na habanje                 DIN 54324 ili jednakovrijedno</t>
  </si>
  <si>
    <t>akustična svojstva                     BS 2750 / BS 3538 ili jednakovrijedno</t>
  </si>
  <si>
    <t>zaštita od zvuka                        DIN 52210 ili jednakovrijedno</t>
  </si>
  <si>
    <t>toplinske karakteristike materijala DIN 52612 ili jednakovrijedno</t>
  </si>
  <si>
    <t>Beton, čelik za armiranje, cement, voda, kameni agregat te dodaci betonu i mortu u pogledu kvalitete moraju odgovarati važećim standardima po uvjetima navedenom u Tehničkom propisu.</t>
  </si>
  <si>
    <t>Kod izvedbe betonskih i armirano betonskih radova treba se u svemu pridržavati “TEHNIČKOG PROPISA ZA GRAĐEVINSKE KONSTRUKCIJE” (NN 17/2017, u daljnjem tekstu "Tehnički propis"), PROJEKTA KONSTRUKCIJE - naročito uvjeta o kontroli i osiguranju kvakoće propisanim u navedenom projektu, ostalih propisa i pravila dobrog zanata.</t>
  </si>
  <si>
    <t>Beton u pogledu kvalitete mora odgovarati HRN EN 206-1:2000 ili jednakovrijedno i ostalim normama propisanim Tehničkim propisom u prilogu "A" te zahtjevima određenim projektom konstrukcije.</t>
  </si>
  <si>
    <t>U tijeku izvedbe radova treba vršiti ispitivanje kvalitete ugrađenog materijala. Beton za ispitivanje mora se uzeti sa mjesta ugrađivanja u skladu s HRN EN 12350 ili jednakovrijedno.</t>
  </si>
  <si>
    <t>Cement u pogledu kvalitete mora odgovarati HRN EN 197-1 ili jednakovrijedno i ostalim normama propisanim Tehničkim propisom te zahtjevima određenim projektom konstrukcije.</t>
  </si>
  <si>
    <t>Betonski čelik za armiranje u pogledu kvalitete mora udovoljiti zahtjeve EN 10080-1do 6 ili jednakovrijedno i ostale norme propisanim Tehničkim propisom te zahtjevima određenim projektom konstrukcije.</t>
  </si>
  <si>
    <t>Kameni agregat u pogledu kvalitete mora odgovarati HRN EN 12620:2003 ili jednakovrijedno i HRN EN 13055-1 ili jednakovrijedno, te ostalim normama propisanim Tehničkim propisom te zahtjevima određenim projektom konstrukcije.</t>
  </si>
  <si>
    <t>Dodaci betonu i mortu za injektiranje u pogledu kvalitete moraju odgovarati HRN EN 934 ili jednakovrijedno i ostalim normama propisanim Tehničkim propisom te zahtjevima određenim projektom konstrukcije.</t>
  </si>
  <si>
    <t>Voda u pogledu kvalitete mora odgovarati HRN EN 1008 ili jednakovrijedno i ostalim normama propisanim Tehničkim propisom te zahtjevima određenim projektom konstrukcije.</t>
  </si>
  <si>
    <t>Pri izradi oplate se treba pridržavati Tehničkog propisa i Zakona o zaštiti na radu (NN 71/14, 118/14, 154/14 , 94/18, 96/18), kao i projekta konstrukcije, odnosno i statičkog računa.</t>
  </si>
  <si>
    <t>Kod pripreme podloge za sve vrste izolacija potrebno je površinu zida ili poda dobro očistiti od svih nečistoća, prašine, krhotina i masnoća, a eventualne veće neravnine površina zapuniti mortom za izravnanje. Tehnička svojstva morta moraju ispunjavati opće i posebne zahtjeve bitne za krajnju namjenu morta i moraju biti specificirana prema normi HRN EN 998-2 ili jednakovrijedno. Vapno, agregat, voda i dodaci mortu i cement za pripremu morta trebaju odgovarati Tehničkom propisu za građevinske konstrukcije (NN 17/2017).</t>
  </si>
  <si>
    <t>HRN. U.B1.010 ili jednakovrijedno. Uzimanje uzoraka</t>
  </si>
  <si>
    <t>HRN. U.B1.012 ili jednakovrijedno. Određivanje vlažnosti tla</t>
  </si>
  <si>
    <t>HRN. U.B1.014 ili jednakovrijedno. Određivanje specifične težine tla</t>
  </si>
  <si>
    <t>HRN. U.B1.016 ili jednakovrijedno. Određivanje zapreminske težine tla</t>
  </si>
  <si>
    <t>HRN. U.B1.018 ili jednakovrijedno. Određivanje granulometrijskog sastava</t>
  </si>
  <si>
    <t>HRN. U.B1.020 ili jednakovrijedno. Određivanje granice tečenja i valjanja</t>
  </si>
  <si>
    <t>HRN. U.B1.024 ili jednakovrijedno. Određivanje sadržaja sagorivih i organskih materija tla</t>
  </si>
  <si>
    <t>HRN. U.B1.038 ili jednakovrijedno. Određivanje optimalnog sadržaja vode</t>
  </si>
  <si>
    <t>HRN. U.B1.046 ili jednakovrijedno. Određivanje modula stišnjivosti metodom kružne ploče</t>
  </si>
  <si>
    <t>HRN. B.B3.050 ili jednakovrijedno. Kamen i kameni materijal</t>
  </si>
  <si>
    <t>Sve izolaterske radove treba izvesti solidno i stručno, upotrebljavati materijale za izolaciju predviđene projektom i elaboratom uštede energije i toplinske zaštite, sve prema zahtjevima i normama propisanim Tehničkim propisom o racionalnoj uporabi energije i toplinskoj zaštiti u zgradama (NN 128/15, 70/18, 73/18, 86/18, NN 102/20) te ostalim važečim propisima:</t>
  </si>
  <si>
    <t>Kod izvedbe termoizolacija u svemu se pridržavati Tehničkog propisa o racionalnoj uporabi energije i toplinskoj zaštiti u zgradama (NN 128/15, 70/18, 73/18, 86/18, NN 102/20) i ostalih važeći propisa:</t>
  </si>
  <si>
    <t>Kod izvedbe termoizolacija u svemu se pridržavati Tehničkog propisa o racionalnoj uporabi energije i toplinskoj zaštiti u zgradama (NNN 128/15, 70/18, 73/18, 86/18, NN 102/20).</t>
  </si>
  <si>
    <t>Zakon o zaštiti na radu (NN 71/14, 118/14, 154/14 , 94/18, 96/18)</t>
  </si>
  <si>
    <t>Zakon o zaštiti od buke (NN 30/09, 55/13, 153/13, 41/16, 114/18, 14/21),</t>
  </si>
  <si>
    <t>Pravilnik o najvišim dopuštenim razinama buke s obzirom na vrstu izvora buke, vrijeme i mjesto nastanka (NN 143/2021),</t>
  </si>
  <si>
    <t>Nakon provedene montaže potrebno je ručno očistiti oštećena mjesta zavarivanja do stupnja čistoće St 3 prema SIS 05 59 00 ili jednakovrijedno. Sva mjesta čišćenja premazati istim temeljnim premazom kao u radionici u debljini 30 do 40 mikrona. Izvesti drugi temeljni premaz u svemu kao prvi.</t>
  </si>
  <si>
    <t>Mortovi za žbukanje moraju odgovarati važećem Tehničkom propisu za građevinske konstrukcije (NN 17/2017).</t>
  </si>
  <si>
    <t>Tehnički propis za građevinske konstrukcije (NN 17/2017)</t>
  </si>
  <si>
    <t>Zakon o građevnim proizvodima (NN 76/13, 30/14, 130/17, 39/19, 118/20)</t>
  </si>
  <si>
    <t>Tehnički propis o racionalnoj uporabi energije i toplinskoj zaštiti u zgradama (NN 128/15, 70/18, 73/18, 86/18, NN 102/20)</t>
  </si>
  <si>
    <t>Pri izvedbi podopolagačkih radova u svemu se pridržavati U.F2.017 - Tehničkih uvjeta za izvođenje radova pri polaganju podnih obloga ili jednakovrijedno, kao i prema pravilniku o tehničkim normativima za projektiranje i izvođenje završnih radova u građevinarstvu (Sl.list br.21/90), pravilniku o tehničkim mjerama za zaštitu od statičkog elektriciteta (Sl.list br.63/73) te zakona o zaštiti od požara (NN 30/09, 55/13, 153/13, 41/16, 114/18, 14/21).</t>
  </si>
  <si>
    <t>jed. Cijena (€)</t>
  </si>
  <si>
    <t>ukupno (€)</t>
  </si>
  <si>
    <t>FG07R 3x70+1x35 mm² ili jednakovrijedan</t>
  </si>
  <si>
    <t>FG07R 3x95+1x50 mm ili jednakovrijedan</t>
  </si>
  <si>
    <t>FG07R 3x50+1x25 mm² ili jednakovrijedan</t>
  </si>
  <si>
    <t>FG07R 3x25+1x16 mm² ili jednakovrijedan</t>
  </si>
  <si>
    <t>NYY 3x1,5 mm² ili jednakovrijedan</t>
  </si>
  <si>
    <t>NYY 3x2,5 mm² ili jednakovrijedan</t>
  </si>
  <si>
    <t>NYY 4x1,5 mm² ili jednakovrijedan</t>
  </si>
  <si>
    <t>NYY 4x2,5 mm² ili jednakovrijedan</t>
  </si>
  <si>
    <t>NYY 5x6 mm² ili jednakovrijedan</t>
  </si>
  <si>
    <t>Dobava, isporuka, polaganje u pripremljene kabelske trase i označavanje oklopljenog vatrodojavnog kabela, crvene boje, 
JB-H(St)H 1x2x0,8mm ili jednakovrijedan</t>
  </si>
  <si>
    <t>Dobava, isporuka, polaganje u pripremljene kabelske trase i označavanje oklopljenog vatrodojavnog kabela, crvene boje, 
JB-H(St)H 4x2x0,8mm ili jednakovrijedan</t>
  </si>
  <si>
    <t>Dobava, isporuka, polaganje u pripremljene kabelske trase i označavanje oklopljenog vatrootpornog kabela E30, crvene boje, sa pripadajućim ovjesom
 JB-H(St)H 1x2x0,8mm E30 ili jednakovrijedan</t>
  </si>
  <si>
    <t>Dobava, isporuka, polaganje u pripremljene kabelske trase i označavanje napojnog kabela 
NYM 3x1,5 mm2 ili jednakovrijedan</t>
  </si>
  <si>
    <t>ab temeljne trake b/h=80/60 cm</t>
  </si>
  <si>
    <t>Izrada, dobava i montaža okapnice žljeba od pocinčanog pčastificiranog lima r.š. 50 cm, pričvršćen na svakih 15 cm. U cijenu je uključen sav potreban spojni, potrošni i brtveni materijal. Obračun po m'.</t>
  </si>
  <si>
    <t xml:space="preserve">Dobava materijala, izrada i ugradba (montaža) limenog opšava zabata na mjestima spoja kosine krova i zida . Od vruće pocinčanog plastificiranog čeličnog lima debljine 0,63 mm,  r.š. 75 cm, spojeve izvesti standardnim preklopima-vodonepropusno, sva potrebna potkonstrukcija, učvršćenja, kitanja, opšavne lajsne  i sl. Kompletno izvedeno uz sav potreban rad i materijal do finalne gotovosti. Lim plastificiran u boji kao fasadni paneli. Obračun po m1 kompletne izvedbe. </t>
  </si>
  <si>
    <t>10.5.</t>
  </si>
  <si>
    <t>10.6.</t>
  </si>
  <si>
    <t>Izrada otvora u fasadnom zidu postojeće zgrade (debljine do 30 cm) za nova vrata, dimenzije 100x220 cm. Obračun po komadu.</t>
  </si>
  <si>
    <t>Izrada otvora u fasadnom zidu postojeće zgrade (debljine do 30 cm) radi prolaska cijevi instalacija. Nakon provođenja instalacija otvore je potrebno požarno brtviti (brtve u troškovniku strojarskih instalacija).</t>
  </si>
  <si>
    <t xml:space="preserve">Opći uvjeti uz troškovnik </t>
  </si>
  <si>
    <t xml:space="preserve">Na sve vrste radova potrebno je primjenjivati tehničke propise, građevinske norme, a materijal, koji Izvođač dobavlja i ugrađuje, mora odgovarati odgovarajućim standardima (HRN).
Radove je potrebo izvoditi biti prema projektnoj dokumentaciji Naručitelja, općim uvjetima i opisu radova, detaljima i prema pravilima zanata. Eventualna odstupanja od projektne dokumentacije, za svaki pojedini slučaj, treba prethodno usuglasiti s predstavnikom Naručitelja, koji pri tome može konzultirati nadzornog inženjera i/ili projektanta. 
</t>
  </si>
  <si>
    <t xml:space="preserve">Jedinične cijene troškovničkih stavaka  trebaju, osim troškova materijala, rada i mehanizacije, uključivati i troškove organizacije i režije gradilišta, a posebno troškove:
• Pripremnih radova za uspostavljanje funkcije gradilišta (prema potrebi: prilazni putovi, privremeni objekti, ograda, rasvjeta gradilišta, sanitarni čvorovi, privremeni priključci, razvodi instalacija i drugo).
• Zauzimanja i korištenja javno-prometnih površina s eventualnim troškovima uspostavljanja vertikalne i horizontalne signalizacije te čišćenja i održavanja istih, odnosno troškovi privremene regulacije prometa.
• Dopreme, korištenja i otpreme mehanizacije, uređaja, alata i dr. koji se primjenjuju u u radnim procesima na gradilištu i koji su popisani projektom organizacije gradilišta, uključivo njihovu amortizaciju, kao i troškove iznajmljivanja mehanizacije, koju izvođač ne posjeduje a potrebna je za izvođenje rada
• Sve posredne i neposredne troškove materijala, radne snage, transporta materijala i radne snage, zakonom propisanih davanja, taksi i dr.
</t>
  </si>
  <si>
    <t xml:space="preserve">• Nabave i postavljanja skela kao radnih platoa. Pod pojmom skela podrazumijeva se i prilaz istoj, kao i njezina ograda, po potrebi. Kod zemljanih radova u jediničnu cijenu treba uključiti i troškove izrade razupora, mostova za prebacivanje iskopa iz većih dubina. 
• Instaliranja priključka i potrošnje električne energije, vode, potrebnih za izvođenje radova, do dana primopredaje istih.
• Sva ispitivanja materijala definirana od strane Naručitelja i/ili Zakonom o građenju.
• Svih pomoćnih skela i oplata, troškovi podupiranja, razupiranja ili sličnog, ako iste nisu  obuhvaćene posebnim stavkama troškovnika.
• Provedbe mjera sigurnosti predviđenih Zakonom o zaštiti na radu, Zakonom o zaštiti od požara u pogledu sigurnosti svih zaposlenih na gradilištu, svih osoba koje privremeno borave na gradilištu,  prolaznika, prometa, čuvanja radova, opreme, okoline i susjednih objekata u neposrednoj blizini objekta, te provedbe drugih propisa vezanih za izvođenje radova.
</t>
  </si>
  <si>
    <t xml:space="preserve">• Troškove obaveznog osiguranja kod osiguravajućeg zavoda, za sve radove na gradilištu od početka građenja do primopredaje istih i okončanog obračuna.
• Periodičkog građevinskog čišćenja objekta i gradilišta.
• Sav potreban spojni, montažni, pridržni i ostali materijal potreban za postizanje potpune funkcionalnost radova, osim ako posebnom stavkom troškovnika nije drugačije definirano. 
• Uređenje gradilišta po završetku rada, s uklanjanjem svih otpadaka, šute, građevinskog materijala, inventaras, sve u sraslom stanju, itd.
• Izrade podloga za projekt izvedenog stanja, s unešenim svim izmjenama koja su nastala tokom izvođenja radova.
• Troškovi cestarina, tunelarina i mostarina pri transportu materijala i osoblja, dok se troškovi trajekata priznaju na osnovu odobrenju predstavnika Naručitelja, prema stvarnim troškovima, za svaki pojedini slučaj.
</t>
  </si>
  <si>
    <t xml:space="preserve">Tolerancija mjera izvedenih radova određena su projektnom dokumentacijom, uzancama zanata, odlukama predstavnika Naručitelja, projektanta i nadzorne službe. Sva odstupanja od tolerantnih mjera izvođač je dužan otkloniti o vlastitom trošku. To se odnosi na sve vrste radova.
Izvođač je prije nabave određenog materijala i/ili opreme, koji su predmet radova, dužan uvažavati zahtjev Naručitelja vezane za izbor materijala i/ili opreme koja treba biti u skladu s primjenjivim propisima Republike Hrvatske, te važećim standardima.
Ugovori između Izvođača i njegovih podizvođača, kao i dobavljača opreme, nisu poslovna tajna Izvođača i Naručitelj ima pravo uvida u iste. Naručitelj ima pravo kontrolirati plaćanje podizvođača od strane Izvođača, pri čemu je  Izvođač, na zahtjev Naručitelja, u obvezi dostaviti tražene podatke o izvršenim plaćanjima.
</t>
  </si>
  <si>
    <r>
      <t>Doprema ili dostava</t>
    </r>
    <r>
      <rPr>
        <sz val="10"/>
        <rFont val="Futura Bk CE"/>
        <family val="2"/>
        <charset val="238"/>
      </rPr>
      <t xml:space="preserve"> – podrazumijeva transport Materijala od mjesta dobave i/ili skladišta Naručitelja odnosno Izvođača, do Lokacije.
</t>
    </r>
    <r>
      <rPr>
        <b/>
        <sz val="10"/>
        <rFont val="Futura Bk CE"/>
        <family val="2"/>
        <charset val="238"/>
      </rPr>
      <t>Rad</t>
    </r>
    <r>
      <rPr>
        <sz val="10"/>
        <rFont val="Futura Bk CE"/>
        <family val="2"/>
        <charset val="238"/>
      </rPr>
      <t xml:space="preserve">  - podrazumijeva sav rad, pripremni, osnovni i pomoćni, uključivo sav unutarnji transport, osim ako posebnom stavkom troškovnika nije drugačije definirano, neophodan za izvršenje Radova.
</t>
    </r>
    <r>
      <rPr>
        <b/>
        <sz val="10"/>
        <rFont val="Futura Bk CE"/>
        <family val="2"/>
        <charset val="238"/>
      </rPr>
      <t>Materijal</t>
    </r>
    <r>
      <rPr>
        <sz val="10"/>
        <rFont val="Futura Bk CE"/>
        <family val="2"/>
        <charset val="238"/>
      </rPr>
      <t xml:space="preserve"> – podrazumijeva sav potreban materijal, osnovni, pomoćni, vezni i sl., uključivo i davanje potrebnih uzoraka kod izvjesnih vrsta materijala, neophodan za izvršenje Radova.
</t>
    </r>
    <r>
      <rPr>
        <b/>
        <sz val="10"/>
        <rFont val="Futura Bk CE"/>
        <family val="2"/>
        <charset val="238"/>
      </rPr>
      <t>Alat</t>
    </r>
    <r>
      <rPr>
        <sz val="10"/>
        <rFont val="Futura Bk CE"/>
        <family val="2"/>
        <charset val="238"/>
      </rPr>
      <t xml:space="preserve"> – podrazumijeva sav potreban alat, pribor, odnosno aparaturu, neophodan za izvršenje Radova.
</t>
    </r>
    <r>
      <rPr>
        <b/>
        <sz val="10"/>
        <rFont val="Futura Bk CE"/>
        <family val="2"/>
        <charset val="238"/>
      </rPr>
      <t>Mehanizacija</t>
    </r>
    <r>
      <rPr>
        <sz val="10"/>
        <rFont val="Futura Bk CE"/>
        <family val="2"/>
        <charset val="238"/>
      </rPr>
      <t xml:space="preserve"> – podrazumijeva sve vidove strojeva pokretanih pogonskim agregatima, koji se primjenjuju pri izvođenju radova i/ili transportu materijala, neophodnih za izvršenje Radova.
</t>
    </r>
    <r>
      <rPr>
        <b/>
        <sz val="10"/>
        <rFont val="Futura Bk CE"/>
        <family val="2"/>
        <charset val="238"/>
      </rPr>
      <t>Skela</t>
    </r>
    <r>
      <rPr>
        <sz val="10"/>
        <rFont val="Futura Bk CE"/>
        <family val="2"/>
        <charset val="238"/>
      </rPr>
      <t xml:space="preserve">  - podrazumijeva sve vrste pomoćnih platoa neophodnih za izvršenje Radova, bez obzira na visinu, osim fasadne skele postavljene za potrebe izvođenja radova na fasadi objekta, koja se obračunava posebnom stavkom troškovnika. 
</t>
    </r>
  </si>
  <si>
    <r>
      <t xml:space="preserve">Termini, u troškovničkim stavkama, imaju sljedeća značenja: 
</t>
    </r>
    <r>
      <rPr>
        <b/>
        <sz val="10"/>
        <rFont val="Futura Bk CE"/>
        <family val="2"/>
        <charset val="238"/>
      </rPr>
      <t>Naručitelj</t>
    </r>
    <r>
      <rPr>
        <sz val="10"/>
        <rFont val="Futura Bk CE"/>
        <family val="2"/>
        <charset val="238"/>
      </rPr>
      <t xml:space="preserve"> - podrazumijeva Energy pellets d.o.o.
</t>
    </r>
    <r>
      <rPr>
        <b/>
        <sz val="10"/>
        <rFont val="Futura Bk CE"/>
        <family val="2"/>
        <charset val="238"/>
      </rPr>
      <t>Izvođač</t>
    </r>
    <r>
      <rPr>
        <sz val="10"/>
        <rFont val="Futura Bk CE"/>
        <family val="2"/>
        <charset val="238"/>
      </rPr>
      <t xml:space="preserve"> – podrazumijeva pravnu osobu koju je Naručitelj angažirao za izvođenje Radova i/ili pružanje Usluga.
</t>
    </r>
    <r>
      <rPr>
        <b/>
        <sz val="10"/>
        <rFont val="Futura Bk CE"/>
        <family val="2"/>
        <charset val="238"/>
      </rPr>
      <t>Podizvođač</t>
    </r>
    <r>
      <rPr>
        <sz val="10"/>
        <rFont val="Futura Bk CE"/>
        <family val="2"/>
        <charset val="238"/>
      </rPr>
      <t xml:space="preserve"> – podrazumijeva pravnu osobu koju je Izvođač, uz prethodnu suglasnost Naručitelja, angažirao za izvođenje dijela Radova i/ili Usluga.
</t>
    </r>
    <r>
      <rPr>
        <b/>
        <sz val="10"/>
        <rFont val="Futura Bk CE"/>
        <family val="2"/>
        <charset val="238"/>
      </rPr>
      <t>Radovi i/ili Usluge</t>
    </r>
    <r>
      <rPr>
        <sz val="10"/>
        <rFont val="Futura Bk CE"/>
        <family val="2"/>
        <charset val="238"/>
      </rPr>
      <t xml:space="preserve"> – podrazumijevaju predmet ugovora čije je izvršenje Naručitelj povjerio Izvođaču.
</t>
    </r>
    <r>
      <rPr>
        <b/>
        <sz val="10"/>
        <rFont val="Futura Bk CE"/>
        <family val="2"/>
        <charset val="238"/>
      </rPr>
      <t>Lokacija</t>
    </r>
    <r>
      <rPr>
        <sz val="10"/>
        <rFont val="Futura Bk CE"/>
        <family val="2"/>
        <charset val="238"/>
      </rPr>
      <t xml:space="preserve"> – podrazumijeva adresu odnosno mjesto izvođenja Radova.
</t>
    </r>
    <r>
      <rPr>
        <b/>
        <sz val="10"/>
        <rFont val="Futura Bk CE"/>
        <family val="2"/>
        <charset val="238"/>
      </rPr>
      <t>Mjesto ugradnje</t>
    </r>
    <r>
      <rPr>
        <sz val="10"/>
        <rFont val="Futura Bk CE"/>
        <family val="2"/>
        <charset val="238"/>
      </rPr>
      <t xml:space="preserve"> – podrazumijeva mikrolokaciju unutar Lokacije, na kojoj se ugrađuje određeni Materijal i/ili Oprema. (npr. krov objekta)
</t>
    </r>
    <r>
      <rPr>
        <b/>
        <sz val="10"/>
        <rFont val="Futura Bk CE"/>
        <family val="2"/>
        <charset val="238"/>
      </rPr>
      <t>Dobava ili nabava</t>
    </r>
    <r>
      <rPr>
        <sz val="10"/>
        <rFont val="Futura Bk CE"/>
        <family val="2"/>
        <charset val="238"/>
      </rPr>
      <t xml:space="preserve"> – podrazumijeva kupovinu materijala, za potrebe izvođenja Radova, od strane Izvođača.
</t>
    </r>
  </si>
  <si>
    <t>TROŠKOVNIK KOGENERACIJSKOG POSTROJENJA ENERGY PELLETS - GRUPA RADOVA 2</t>
  </si>
  <si>
    <t>parkirališno mjesto za jedan automobil, vel. 370x500 cm s oznakom pristupačnosti</t>
  </si>
  <si>
    <t>Izvedba parkirališnog mjesta za osiguranje nesmetanog pristupa osobama s invaliditetom i smanjene pokretljivosti. Parkirališno mjesto izvesti unutar građevne čestice, na postojećoj asfaltiranoj parkirališnoj površini u blizini ulaza u upravnu zgradu. Parkirališno mjesto mora biti izvedeno sukladno čl. 38. Pravilnika o osiguranju pristupačnosti građevina osobama s invaliditetom i smanjene pokretljivosti (NN 78/13).</t>
  </si>
  <si>
    <t>stupovi 50/80 cm</t>
  </si>
  <si>
    <t>stupovi 50/60 cm</t>
  </si>
  <si>
    <t>grede 50/80 cm</t>
  </si>
  <si>
    <t>grede 50/75 cm</t>
  </si>
  <si>
    <t>grede 45/60 cm</t>
  </si>
  <si>
    <t>Završna obrada vanjske strane elemenata u varijanti natur betona.</t>
  </si>
  <si>
    <t>vertikalni oluk Ø 150 mm</t>
  </si>
  <si>
    <t>Izrada, dobava i montaža vanjske aluminijske stijene.</t>
  </si>
  <si>
    <t>POZ 12</t>
  </si>
  <si>
    <t>POZ 11</t>
  </si>
  <si>
    <t>POZ 5 + POZ 5 + POZ 5</t>
  </si>
  <si>
    <t>POZ 4 + POZ 7 + POZ 7 + POZ 7</t>
  </si>
  <si>
    <t>POZ 7 + POZ 7</t>
  </si>
  <si>
    <t>POZ 1 + POZ 1 + POZ 1 + POZ 2</t>
  </si>
  <si>
    <t>POZ 13</t>
  </si>
  <si>
    <t>POZ 14</t>
  </si>
  <si>
    <t>POZ 3</t>
  </si>
  <si>
    <t>POZ 5 + POZ 5</t>
  </si>
  <si>
    <t>POZ 6 + POZ 6</t>
  </si>
  <si>
    <t>Ispuna termopanelom (mineralna vuna, 5 cm). Zvučna zaštita Rw=30dB(A). Otpornost na požar EI2-90-C ili jednakovrijedno.</t>
  </si>
  <si>
    <r>
      <rPr>
        <sz val="10"/>
        <color theme="1"/>
        <rFont val="Arial"/>
        <family val="2"/>
      </rPr>
      <t>Izrada, dobava i montaža industrijskih podiznih segmentnih vrata, svijetli otvor 400x400 cm.</t>
    </r>
    <r>
      <rPr>
        <b/>
        <sz val="10"/>
        <color theme="1"/>
        <rFont val="Arial"/>
        <family val="2"/>
      </rPr>
      <t xml:space="preserve"> </t>
    </r>
  </si>
  <si>
    <r>
      <t xml:space="preserve">dvodijelna staklena stijena </t>
    </r>
    <r>
      <rPr>
        <b/>
        <sz val="10"/>
        <color theme="1"/>
        <rFont val="Arial"/>
        <family val="2"/>
        <charset val="238"/>
      </rPr>
      <t>420</t>
    </r>
    <r>
      <rPr>
        <b/>
        <sz val="10"/>
        <color theme="1"/>
        <rFont val="Arial"/>
        <family val="2"/>
      </rPr>
      <t>x150 cm</t>
    </r>
  </si>
  <si>
    <r>
      <t xml:space="preserve">dvodijelna staklena stijena </t>
    </r>
    <r>
      <rPr>
        <b/>
        <sz val="10"/>
        <color theme="1"/>
        <rFont val="Arial"/>
        <family val="2"/>
        <charset val="238"/>
      </rPr>
      <t>460</t>
    </r>
    <r>
      <rPr>
        <b/>
        <sz val="10"/>
        <color theme="1"/>
        <rFont val="Arial"/>
        <family val="2"/>
      </rPr>
      <t>x150 cm</t>
    </r>
  </si>
  <si>
    <r>
      <rPr>
        <sz val="10"/>
        <color theme="1"/>
        <rFont val="Arial"/>
        <family val="2"/>
      </rPr>
      <t>Izrada, dobava i montaža vanjske fiksne aluminijske žaluzine.</t>
    </r>
    <r>
      <rPr>
        <b/>
        <sz val="10"/>
        <color theme="1"/>
        <rFont val="Arial"/>
        <family val="2"/>
      </rPr>
      <t xml:space="preserve"> </t>
    </r>
  </si>
  <si>
    <r>
      <rPr>
        <b/>
        <sz val="10"/>
        <color theme="1"/>
        <rFont val="Arial"/>
        <family val="2"/>
        <charset val="238"/>
      </rPr>
      <t>Dobava materijala, izrada i postava čelične rešetke iznad okna spremnika.</t>
    </r>
    <r>
      <rPr>
        <sz val="10"/>
        <color theme="1"/>
        <rFont val="Arial"/>
        <family val="2"/>
      </rPr>
      <t xml:space="preserve"> Rešetka s otvorom predviđenim za pristup metalnim penjalicama prema oknu spremnika. U stavku uključena i potkonstrukcija od</t>
    </r>
    <r>
      <rPr>
        <b/>
        <sz val="10"/>
        <color theme="1"/>
        <rFont val="Arial"/>
        <family val="2"/>
        <charset val="238"/>
      </rPr>
      <t xml:space="preserve"> 25</t>
    </r>
    <r>
      <rPr>
        <sz val="10"/>
        <color theme="1"/>
        <rFont val="Arial"/>
        <family val="2"/>
        <charset val="238"/>
      </rPr>
      <t xml:space="preserve"> čeličnih profila IPE 160</t>
    </r>
    <r>
      <rPr>
        <b/>
        <sz val="10"/>
        <color theme="1"/>
        <rFont val="Arial"/>
        <family val="2"/>
        <charset val="238"/>
      </rPr>
      <t xml:space="preserve">, </t>
    </r>
    <r>
      <rPr>
        <sz val="10"/>
        <color theme="1"/>
        <rFont val="Arial"/>
        <family val="2"/>
        <charset val="238"/>
      </rPr>
      <t>l=465 cm,</t>
    </r>
    <r>
      <rPr>
        <sz val="10"/>
        <color theme="1"/>
        <rFont val="Arial"/>
        <family val="2"/>
      </rPr>
      <t xml:space="preserve"> postavljena poprečno iznad okna i sidrena bočno u ab zidove te 2 čelična profila IPE 160, l=128 cm kao potkonstrukcija otvora u rešetki. Komplet sa svim potrebnim pomoćnim i veznim materijalom. Učvršćenje – varenjem  ili vijčano uključiti u cijenu.  Sve obavezno prema statičkom proračunu te radioničkoj i montažnoj dokumentaciji. Prije izrade uzeti mjere na licu mjesta. </t>
    </r>
  </si>
  <si>
    <r>
      <t>1x80</t>
    </r>
    <r>
      <rPr>
        <sz val="10"/>
        <color theme="1"/>
        <rFont val="Calibri"/>
        <family val="2"/>
        <charset val="238"/>
      </rPr>
      <t>µ</t>
    </r>
    <r>
      <rPr>
        <sz val="10"/>
        <color theme="1"/>
        <rFont val="Arial"/>
        <family val="2"/>
        <charset val="238"/>
      </rPr>
      <t>m 2k završni poliuretanski sloj u jednom prolazu</t>
    </r>
  </si>
  <si>
    <r>
      <rPr>
        <b/>
        <sz val="10"/>
        <color theme="1"/>
        <rFont val="Arial"/>
        <family val="2"/>
        <charset val="238"/>
      </rPr>
      <t>Dobava materijala, izrada i postava čeličnog hvatišta zavezivanja usidrenog u glavni krovni nosač</t>
    </r>
    <r>
      <rPr>
        <sz val="10"/>
        <color theme="1"/>
        <rFont val="Arial"/>
        <family val="2"/>
      </rPr>
      <t xml:space="preserve">. Čelično hvatište izrađuje se savijanjem armaturne šipke. Komplet sa svim potrebnim pomoćnim i veznim materijalom. Sve obavezno prema statičkom proračunu te radioničkoj i montažnoj dokumentaciji. Prije izrade uzeti mjere na licu mjesta. </t>
    </r>
  </si>
  <si>
    <t xml:space="preserve">Dobava materijala i postava čeličnog "L" profila dim. 70/50/7 mm po obodu okna spremnika. Postava prije izvedbe betonskog estriha. </t>
  </si>
  <si>
    <r>
      <rPr>
        <b/>
        <sz val="10"/>
        <color theme="1"/>
        <rFont val="Arial"/>
        <family val="2"/>
        <charset val="238"/>
      </rPr>
      <t>Izrada radioničke i montažne dokumentacije za cjelokupnu čeličnu konstrukciju ( stavke 6.1 - 6.3)</t>
    </r>
    <r>
      <rPr>
        <sz val="10"/>
        <color theme="1"/>
        <rFont val="Arial"/>
        <family val="2"/>
      </rPr>
      <t xml:space="preserve">. </t>
    </r>
  </si>
  <si>
    <r>
      <t>Izrada, dobava i montaža visećeg žlijeba. Žlijeb izraditi od vruće pocinčanog plastificiranog lima u boji kao fasadni paneli, debljine 0,63 mm,</t>
    </r>
    <r>
      <rPr>
        <b/>
        <sz val="10"/>
        <color theme="1"/>
        <rFont val="Arial"/>
        <family val="2"/>
        <charset val="238"/>
      </rPr>
      <t xml:space="preserve"> razvijene širine 500 mm</t>
    </r>
    <r>
      <rPr>
        <sz val="10"/>
        <color theme="1"/>
        <rFont val="Arial"/>
        <family val="2"/>
        <charset val="238"/>
      </rPr>
      <t>. Žlijeb se postavlja na nosače koji reguliraju pad žlijeba, na svakih 50 cm. Uključena mrežica na spoju sa vertikalom. Detalji prema tipskim rješenjima proizvođača. Radioničke nacrte dostaviti na ovjeru projektantu. Obračun se vrši po m¹ izvedenog žlijeba.</t>
    </r>
  </si>
  <si>
    <t>Protuprašni premaz izvesti jednokomponentnom silikatnom otopinom na bazi vode, bez otapala, sa povećanim udjelom suhe tvari za brtvljenje i dodatno ojačavanje svježe ugrađenog ili postojećeg zaglađenog betona ili polirane/brušene betonske površine, sukladno zahtjevima HRN EN 1504-2,Principi 1.2, 5.2. li jednakovrijedno</t>
  </si>
  <si>
    <t>Dobava i ugradnja revizijskih poklopaca za kanalizaciju, s okvirom 70cm, svijetlog otvora  62,5 cm. Nosivost klasa D 400.</t>
  </si>
  <si>
    <t>Dobava i ugradnja revizijskih poklopaca s rešetkom. Poklopci za slivnike na internoj prometnici, nazivni otvor dimenzija 400x500 mm, nosivost klasa D-400 sukladno EN 124 li jednakovrijedno.</t>
  </si>
  <si>
    <t xml:space="preserve"> ORMAR 1200x2000x600,2
VRATA
</t>
  </si>
  <si>
    <t xml:space="preserve"> Bočne strane 2000×600
</t>
  </si>
  <si>
    <t xml:space="preserve"> SPOJNI KUTNIK, pak=4
</t>
  </si>
  <si>
    <t xml:space="preserve"> Spojnik TS/TS, pak=6
</t>
  </si>
  <si>
    <t xml:space="preserve"> PODNOŽJE BOČNO 100x400
</t>
  </si>
  <si>
    <t xml:space="preserve"> POKRIVNI PRIBOR 600mm
</t>
  </si>
  <si>
    <t xml:space="preserve"> PODNOŽJE PRED./STRAŽ.
1200×100
</t>
  </si>
  <si>
    <t xml:space="preserve"> PODNOŽJE BOČNO 100×600
1200×100
</t>
  </si>
  <si>
    <t xml:space="preserve">EMC ventilator 550m3/h, 323mm
230Vac
</t>
  </si>
  <si>
    <t xml:space="preserve">SK TERMOSTAT
</t>
  </si>
  <si>
    <t xml:space="preserve">EMC izlazna rešetka 323mm
</t>
  </si>
  <si>
    <t xml:space="preserve">SABIRNICA E-Cu 50x10, 2.4m
</t>
  </si>
  <si>
    <t xml:space="preserve">NOSAČ SISTEM.
BAZA/KROV D600 3/4P, pak=2
</t>
  </si>
  <si>
    <t xml:space="preserve">NOSAČ (IZOL)
SABIRNICE
</t>
  </si>
  <si>
    <t xml:space="preserve">ZAŠT. POKLOPAC
KRAJNJI, pak=2
</t>
  </si>
  <si>
    <t xml:space="preserve">UMETAK 10mm,
pak=16
</t>
  </si>
  <si>
    <t xml:space="preserve">ISPUNA, pak=16
</t>
  </si>
  <si>
    <t xml:space="preserve">SPOJNIK SABIRNICE ZA 2 ŠIPKE
(Flat-PLS)
</t>
  </si>
  <si>
    <t xml:space="preserve">VIJAK M10x90, pak=8
</t>
  </si>
  <si>
    <t xml:space="preserve">PRIKLJUČAK M10
- bez vijka
</t>
  </si>
  <si>
    <t xml:space="preserve">UKLJUČNI RELEJ, 4 CO KONTAKTA, 230V AC, 6A, ŠIRINA 22,5MM
</t>
  </si>
  <si>
    <t xml:space="preserve">BAZA ZA RELEJ SA 4 IZMJENIČKA KONTAKTA
</t>
  </si>
  <si>
    <t xml:space="preserve">UTIČNI RELEJ, 4 CO KONTAKTA, 24V AC, 6A, ŠIRINA 22.5MM
</t>
  </si>
  <si>
    <t xml:space="preserve">UTIČNI RELEJ, 4 CO KONTAKTA, 24V DC, 6A, ŠIRINA 22.5MM
</t>
  </si>
  <si>
    <t xml:space="preserve">ODVODNIK PRENAPONA TIP 2 ZAHTJEVI KATEGORIJA C, UC 350V PLUG-IN ZAŠTITNI BLOKOVI 4POLA, 3+1 KRUG ZA TN-S I TT SUSTAVE W. DALJINSKI ZASLON
</t>
  </si>
  <si>
    <t xml:space="preserve">osigurač rastavljač 3NP1, 3-polni, NH00, 160 A, za montažu i ugradnju na montažnu ploču, Flachanschluss, nivo poklopca 45 mm
</t>
  </si>
  <si>
    <t xml:space="preserve">Pomoćna sklopka, 1 CO kontakt, za veličinu NH1, NH2, NH3, pribor za rastavljače s osiguračima 3NP1
</t>
  </si>
  <si>
    <t xml:space="preserve">osigurač, NH000, In: 160 A, gG, Un AC: 400 V, Un DC: 250 V, Prednji pokazivač, neizolirane ručke
</t>
  </si>
  <si>
    <t xml:space="preserve">PREKIDAČ 230/400V 10KA, 1-POLNI, C, 6A, D=70MM
</t>
  </si>
  <si>
    <t xml:space="preserve">PREKIDAČ 400V 10KA, 3-POLNI, C, 4A, D=70MM
</t>
  </si>
  <si>
    <t xml:space="preserve">osigurač rastavljač 3NP1, 3-polni, NH000, 160 A, za montažu i ugradnju na montažnu ploču, Rahmenklemme, Nadzor osigurača: elektronički EFM10, razina poklopca 45 mm
</t>
  </si>
  <si>
    <t xml:space="preserve">PREKIDAČ 400V 10KA, 3-POLNI, C, 63A, D=70MM
</t>
  </si>
  <si>
    <t xml:space="preserve">POMOĆNI PREKIDAČ 1NO+1NC , ON-OFF
</t>
  </si>
  <si>
    <t xml:space="preserve">PREKIDAČ 400V 10KA, 3-POLNI, C, 40A, D=70MM
</t>
  </si>
  <si>
    <t xml:space="preserve">PREKIDAČ 400V 10KA, 3-POLNI, C, 16A, D=70MM
</t>
  </si>
  <si>
    <t xml:space="preserve">PREKIDAČ 400V 10KA, 3-POLNI, C, 10A, D=70MM
</t>
  </si>
  <si>
    <t xml:space="preserve">LV HRC osigurač, NH000, In: 125 A, gG, Un AC: 400 V, Un DC: 250 V, Prednji indikator, neizolirane ručke
</t>
  </si>
  <si>
    <t xml:space="preserve">PREKIDAČ 400V 10KA, 2-POLNI, C, 6A, D=70MM
</t>
  </si>
  <si>
    <t xml:space="preserve">PREKIDAČ 3VA2 IEC FRAME 630 KLASA ISKLJUČNE MOĆI M ICU=55KA @ 415 V 3-POLNI, ZAŠTITA LINIJE ETU350, LSI, IN=630A ZAŠTITA OD PREOPTEREĆENJA IR=252A ...630A ZAŠTITA OD KRATKOG SPOJA Isd=1,5...9x Ir, Ii=9x U SABIRNIČKI SPOJ
</t>
  </si>
  <si>
    <t xml:space="preserve">PREKIDAČ (STL) 208-277 V AC 50/60 HZ 220-250 V DC DODATAK ZA 3VA1/2
</t>
  </si>
  <si>
    <t xml:space="preserve">POMOĆNI PREKIDAČ IZMJENSKI KONTAKTI TIP HQ (7MM) PRIBOR ZA 3VA1/2-PREKIDAČ
</t>
  </si>
  <si>
    <t xml:space="preserve">ALARM PREKIDAČ PREKIDAČKI KONTAKTI TIP HQ (7MM) DODATAK ZA 3VA1/2-PREKIDAČ
</t>
  </si>
  <si>
    <t xml:space="preserve">SVJETLEĆI INDIKATOR, 22MM, OKRUGLI, PLASTIKA, ZELENI, GLATKA LEĆA, SA DRŽAČEM, LED MODUL, SA INTEGRIRANOM LED 230V AC, NAVIJAČNA STEZNICA
</t>
  </si>
  <si>
    <t xml:space="preserve">KONTAKTOR,AC3:30KW/400V, 1NO+1NC, 230V AC 50HZ, 3-POLNI, VELIČINA S2, NAVIJAČNA STEZALJKA USPRAVNI POLOŽAJ ZA MONTAŽU
</t>
  </si>
  <si>
    <t xml:space="preserve">KONTAKTOR, AC-3, 3KW/400V, 1NO, AC 230V, 50/60 HZ, 3-POLNI, VIJČANA STEZNICA
</t>
  </si>
  <si>
    <t xml:space="preserve">PREKIDAČ 3VA1 IEC OKVIR 160 ISKLJUČNA MOĆ KLASE S ICU=36KA @ 415 V 3-POLNA, ZAŠTITA LINIJE TM220, ATFM, IN=160A ZAŠTITA OD PREOPTEREĆENJA IR=112A ...160A ZAŠTITA OD KRATKOG SPOJA II=10 X U KABELSKOJ SPOJ
</t>
  </si>
  <si>
    <t xml:space="preserve">MJERENJE STRUJE/NAPONA. MODUL; POSTAVLJENA STRUJA 10...100A; DETEKCIJA NAPONA DO 690V; UKUPNA ŠIRINA 55MM; RAVNI CT
</t>
  </si>
  <si>
    <t xml:space="preserve">PREKIDAČ 3VA1 IEC OKVIR 160 KLASA ISKLJUČNE MOĆI M ICU=55KA @ 415 V 3-POLNI,ZAŠTITA POKRETAČA MOTORA TM120M, AM, IN=63A BEZ ZAŠTITE OD PREOPTEREĆENJA ZAŠTITA OD KRATKOG SPOJA II=7...16 X U SABIRNIČKOM SPOJU
</t>
  </si>
  <si>
    <t xml:space="preserve">PREKIDAČ SZ S00, ZA ZAŠTITU MOTORA, KLASA 10, A-OTPUŠTAČ 2.8...4A, N-OTPUŠTAJ 52A, VIJAČNI SPOJ, STANDARD SW. KAPACITET
</t>
  </si>
  <si>
    <t xml:space="preserve">POPREČNI POMOĆ. PREKIDAČ, 1NO+1NC, VIJAČNI SPOJ, ZA PREKIDAČE
</t>
  </si>
  <si>
    <t xml:space="preserve">22MM PLASTIČNA OKRUGLA KOMPLETNA KOMBINACIJA JEDINICE: TIPKA S PLOSNOM GUMBOM NA VIJAČNU STEZALJKU, 1NO+1NC S DRŽAČEM ZELENI
</t>
  </si>
  <si>
    <t xml:space="preserve">22MM PLASTIČNI OKRUGLI KOMPLETNA KOMBINACIJA JEDINICE: EMERGEN.-STOP MUSHR.PUSHB. 40MM ZASUNA.Š. MEHANIJA ROT.-ZA-OTKLOP. SA ŽUTOM PODLOŽNOM VIJAČNOM STEZALJKOM, 1NO+1NC S DRŽAČEM CRVENI NATPIS: ZAUSTAVLJANJE U NUŽDI
</t>
  </si>
  <si>
    <t xml:space="preserve">AE ORMAR 800×1200×300
Materijal: čelik
Boja: RAL 7035
</t>
  </si>
  <si>
    <t xml:space="preserve">ZIDNI NOSAČ 10mm, pak=4
</t>
  </si>
  <si>
    <t xml:space="preserve">ODVODNIK PRENAPONA TIP 2 ZAHTJEVI KATEGORIJA C, UC 350V UKLJUČNI ZAŠTITNI BLOKOVI 4 POLA, 3+1 KRUG ZA TN-S I TT SUSTAVE
</t>
  </si>
  <si>
    <t xml:space="preserve">LV HRC osigurač, NH000, In: 32 A, gG, Un AC: 500 V, Un DC: 250 V, Prednji indikator, neizolirane ručke
</t>
  </si>
  <si>
    <t xml:space="preserve">Pomoćna sklopka, 1 CO kontakt, za veličinu NH000, pribor za rastavljače s osiguračima 3NP1
</t>
  </si>
  <si>
    <t xml:space="preserve">držač cilindričnog osigurača, 14 x 51 mm, 3-polni, In: 50 A, Un AC: 690 V
</t>
  </si>
  <si>
    <t xml:space="preserve">PREKIDAČ 230/400V 10KA, 1-POLNI, B, 10A, D=70MM
</t>
  </si>
  <si>
    <t xml:space="preserve">PREKIDAČ 230/400V 10KA, 1-POLNI, C, 10A, D=70MM
</t>
  </si>
  <si>
    <t xml:space="preserve">PREKIDAČ 230/400V 10KA, 1-POLNI, C, 16A, D=70MM
</t>
  </si>
  <si>
    <t xml:space="preserve">PREKIDAČ 400V 10KA, 2-POLNI, C, 6A, D=70M
</t>
  </si>
  <si>
    <t xml:space="preserve">RASPOJNIK AC110-415V, F. LS-SW. 5SL4, 5SY, 5SP, RCBO 5SU1, RCD 5SV
</t>
  </si>
  <si>
    <t xml:space="preserve">POMOĆNI PREKIDAČ 1NO+1NC ZA MCB 5SL, 5SY, 5SP, ON-OFF-SW. 5TL1, RCBO 5SU1, RCD 5SV
</t>
  </si>
  <si>
    <t xml:space="preserve">RCCB, 4-polni, tip AC, In: 25 A, 300 mA, Un AC: 400 V
</t>
  </si>
  <si>
    <t xml:space="preserve"> ORMAR 1200x2000x400,2
VRATA
</t>
  </si>
  <si>
    <t xml:space="preserve"> BOČNE STRANE 2000x400
</t>
  </si>
  <si>
    <t xml:space="preserve">TERMOSTAT
</t>
  </si>
  <si>
    <t xml:space="preserve">izlazna rešetka 323mm
</t>
  </si>
  <si>
    <t>Dobava, isporuka, ugradnja, spajanje i označavanje modularne adresabilne mikroprocesorske centrale za dojavu požara, minimalno slijedećih karakteristika:
- centrala zadovoljava norme EN54-2 i EN54-4 ili jednakovrijedno
- potpuno redundantan operativni sustav - sustav radi kontinuiranu provjeru rada centrale, u slučaju problema resetira unutarnje procese, a prema potrebi može isključiti procese koji nisu nužni za siguran rad sustava
- ugrađene 2 adresabilne petlje, do 250 elemenata na svakoj petlji, moguće proširiti do 4 petlje
- memorija za  10000 događaja, proširivo do 65000 pomoću SD kartice
- ugrađen printer za ispis svih događaja
- ugrađeno LAN sučelje 10/100 TX Mbps za konfiguriranje i daljinsko parametriranje te nadzor sustava putem TCP/IP protokola
- umrežavanje centrala putem RS485, LAN mreže ili optike
- prijenos podataka do 2,5 Mbita/s
- povezivanje sa centralnom nadzornom aplikacijom putem MODBUS protokola
- ugrađen upravljački panel s prikazom poruka na hrvatskom jeziku
- alfanumerički zaslon s prikazom minimalno 6 redova po 40 znakova
- mogućnost ugradnje 2 akumulatorske baterije kapaciteta minimalno 17Ah u kućište centrale
- metalno kućište sa ključem i sigurnosnom bravicom</t>
  </si>
  <si>
    <t>Dobava, isporuka, ugradnja, spajanje i označavanje alarmne sirene sa bljeskalicom za unutarnju i vanjsku ugradnju minimalno sljedećih karakteristika:
- izlazna snaga 97 dB
- 32 različita tona
- LED bljeskalica, bijele boje
- zidna montaža
- zadovoljava normu EN54-23
- za vanjsku montažu, IP 65
- izrađena od  vatrootporne plastike crvene boje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</si>
</sst>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 _k_n_-;\-* #,##0.00\ _k_n_-;_-* &quot;-&quot;??\ _k_n_-;_-@_-"/>
    <numFmt numFmtId="165" formatCode="#,##0.00\ &quot;kn&quot;"/>
    <numFmt numFmtId="166" formatCode="#,##0.00\ [$DM-407]"/>
    <numFmt numFmtId="167" formatCode="General_)"/>
    <numFmt numFmtId="168" formatCode="0_)"/>
    <numFmt numFmtId="169" formatCode="#\ ###\ ##0.00"/>
    <numFmt numFmtId="170" formatCode="[$-41A]General"/>
    <numFmt numFmtId="171" formatCode="[$-809]General"/>
    <numFmt numFmtId="172" formatCode="[$£-809]#,##0.00;[Red]&quot;-&quot;[$£-809]#,##0.00"/>
    <numFmt numFmtId="173" formatCode="#,##0.00\ [$€-1]"/>
  </numFmts>
  <fonts count="136">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sz val="11"/>
      <color theme="1"/>
      <name val="Arial"/>
      <family val="2"/>
    </font>
    <font>
      <sz val="10"/>
      <color theme="1"/>
      <name val="Arial"/>
      <family val="2"/>
    </font>
    <font>
      <b/>
      <sz val="11"/>
      <color theme="1"/>
      <name val="Arial"/>
      <family val="2"/>
    </font>
    <font>
      <sz val="10"/>
      <color theme="1"/>
      <name val="Arial Narrow"/>
      <family val="2"/>
    </font>
    <font>
      <sz val="10"/>
      <color rgb="FFFF0000"/>
      <name val="Arial"/>
      <family val="2"/>
    </font>
    <font>
      <sz val="11"/>
      <color theme="1"/>
      <name val="Verdana"/>
      <family val="2"/>
    </font>
    <font>
      <b/>
      <sz val="10"/>
      <name val="Arial"/>
      <family val="2"/>
    </font>
    <font>
      <sz val="12"/>
      <color rgb="FF000000"/>
      <name val="Helvetica Neue"/>
    </font>
    <font>
      <sz val="10"/>
      <name val="Arial"/>
      <family val="2"/>
    </font>
    <font>
      <sz val="10"/>
      <name val="Arial"/>
      <family val="2"/>
      <charset val="238"/>
    </font>
    <font>
      <sz val="12"/>
      <name val="Calibri"/>
      <family val="2"/>
      <scheme val="major"/>
    </font>
    <font>
      <b/>
      <sz val="12"/>
      <name val="Calibri"/>
      <family val="2"/>
      <scheme val="major"/>
    </font>
    <font>
      <b/>
      <sz val="12"/>
      <color rgb="FF000000"/>
      <name val="Calibri"/>
      <family val="2"/>
      <scheme val="major"/>
    </font>
    <font>
      <sz val="12"/>
      <color rgb="FF000000"/>
      <name val="Calibri"/>
      <family val="2"/>
      <scheme val="major"/>
    </font>
    <font>
      <sz val="10"/>
      <color theme="1"/>
      <name val="Arial"/>
      <family val="2"/>
      <charset val="238"/>
    </font>
    <font>
      <b/>
      <sz val="10"/>
      <name val="Arial"/>
      <family val="2"/>
      <charset val="238"/>
    </font>
    <font>
      <sz val="12"/>
      <name val="Helv"/>
    </font>
    <font>
      <b/>
      <sz val="12"/>
      <name val="Arial"/>
      <family val="2"/>
    </font>
    <font>
      <sz val="10"/>
      <name val="Arial CE"/>
      <family val="2"/>
      <charset val="238"/>
    </font>
    <font>
      <sz val="12"/>
      <name val="Arial CE"/>
      <family val="2"/>
      <charset val="238"/>
    </font>
    <font>
      <sz val="10"/>
      <name val="Arial CE"/>
      <charset val="238"/>
    </font>
    <font>
      <i/>
      <u/>
      <sz val="10"/>
      <name val="Arial"/>
      <family val="2"/>
      <charset val="238"/>
    </font>
    <font>
      <b/>
      <sz val="10"/>
      <color rgb="FF00B050"/>
      <name val="Arial"/>
      <family val="2"/>
      <charset val="238"/>
    </font>
    <font>
      <sz val="10"/>
      <color rgb="FF00B050"/>
      <name val="Arial"/>
      <family val="2"/>
      <charset val="238"/>
    </font>
    <font>
      <sz val="11"/>
      <color indexed="50"/>
      <name val="Arial"/>
      <family val="2"/>
      <charset val="238"/>
    </font>
    <font>
      <sz val="11"/>
      <name val="Arial"/>
      <family val="2"/>
      <charset val="238"/>
    </font>
    <font>
      <sz val="26"/>
      <color rgb="FFFF0000"/>
      <name val="Arial CE"/>
      <charset val="238"/>
    </font>
    <font>
      <sz val="8"/>
      <name val="Arial CE"/>
      <family val="2"/>
      <charset val="238"/>
    </font>
    <font>
      <sz val="11"/>
      <name val="Arial CE"/>
      <family val="2"/>
      <charset val="238"/>
    </font>
    <font>
      <sz val="12"/>
      <color indexed="50"/>
      <name val="Arial CE"/>
      <family val="2"/>
      <charset val="238"/>
    </font>
    <font>
      <sz val="12"/>
      <color indexed="50"/>
      <name val="Helv"/>
    </font>
    <font>
      <i/>
      <sz val="12"/>
      <color indexed="50"/>
      <name val="Arial CE"/>
      <family val="2"/>
      <charset val="238"/>
    </font>
    <font>
      <sz val="10"/>
      <color indexed="9"/>
      <name val="Arial"/>
      <family val="2"/>
      <charset val="238"/>
    </font>
    <font>
      <b/>
      <i/>
      <sz val="10"/>
      <name val="Arial"/>
      <family val="2"/>
      <charset val="238"/>
    </font>
    <font>
      <sz val="10"/>
      <color indexed="9"/>
      <name val="Arial"/>
      <family val="2"/>
    </font>
    <font>
      <b/>
      <sz val="12"/>
      <name val="Arial CE"/>
      <charset val="238"/>
    </font>
    <font>
      <b/>
      <sz val="12"/>
      <name val="Arial CE"/>
      <family val="2"/>
      <charset val="238"/>
    </font>
    <font>
      <sz val="12"/>
      <name val="Arial CE"/>
      <charset val="238"/>
    </font>
    <font>
      <b/>
      <sz val="12"/>
      <name val="Arial"/>
      <family val="2"/>
      <charset val="238"/>
    </font>
    <font>
      <sz val="10"/>
      <color rgb="FF00B050"/>
      <name val="Arial"/>
      <family val="2"/>
    </font>
    <font>
      <b/>
      <sz val="10"/>
      <color rgb="FF00B050"/>
      <name val="Arial"/>
      <family val="2"/>
    </font>
    <font>
      <sz val="9"/>
      <color rgb="FF00B050"/>
      <name val="Arial"/>
      <family val="2"/>
      <charset val="238"/>
    </font>
    <font>
      <sz val="10"/>
      <color rgb="FF00B050"/>
      <name val="Arial CE"/>
      <family val="2"/>
      <charset val="238"/>
    </font>
    <font>
      <sz val="12"/>
      <color rgb="FF00B050"/>
      <name val="Arial CE"/>
      <family val="2"/>
      <charset val="238"/>
    </font>
    <font>
      <b/>
      <sz val="14"/>
      <name val="Arial CE"/>
      <charset val="238"/>
    </font>
    <font>
      <b/>
      <i/>
      <sz val="14"/>
      <color rgb="FF00B0F0"/>
      <name val="Arial CE"/>
      <family val="2"/>
      <charset val="238"/>
    </font>
    <font>
      <b/>
      <i/>
      <sz val="14"/>
      <color rgb="FF00B0F0"/>
      <name val="Arial CE"/>
      <charset val="238"/>
    </font>
    <font>
      <sz val="12"/>
      <color rgb="FF00B0F0"/>
      <name val="Arial CE"/>
      <family val="2"/>
      <charset val="238"/>
    </font>
    <font>
      <sz val="10"/>
      <color rgb="FF00B0F0"/>
      <name val="Arial CE"/>
      <family val="2"/>
      <charset val="238"/>
    </font>
    <font>
      <i/>
      <u/>
      <sz val="10"/>
      <name val="Arial"/>
      <family val="2"/>
    </font>
    <font>
      <sz val="10"/>
      <color indexed="12"/>
      <name val="Arial"/>
      <family val="2"/>
    </font>
    <font>
      <sz val="10"/>
      <color indexed="12"/>
      <name val="Arial CE"/>
      <family val="2"/>
      <charset val="238"/>
    </font>
    <font>
      <sz val="12"/>
      <color indexed="12"/>
      <name val="Arial CE"/>
      <family val="2"/>
      <charset val="238"/>
    </font>
    <font>
      <sz val="8"/>
      <color indexed="12"/>
      <name val="Arial CE"/>
      <family val="2"/>
      <charset val="238"/>
    </font>
    <font>
      <sz val="10"/>
      <name val="Helv"/>
    </font>
    <font>
      <b/>
      <i/>
      <sz val="14"/>
      <name val="Arial CE"/>
      <family val="2"/>
      <charset val="238"/>
    </font>
    <font>
      <b/>
      <i/>
      <sz val="14"/>
      <name val="Arial CE"/>
      <charset val="238"/>
    </font>
    <font>
      <b/>
      <sz val="10"/>
      <color rgb="FF0070C0"/>
      <name val="Arial"/>
      <family val="2"/>
    </font>
    <font>
      <sz val="10"/>
      <color rgb="FF0070C0"/>
      <name val="Arial"/>
      <family val="2"/>
    </font>
    <font>
      <i/>
      <u/>
      <sz val="10"/>
      <color rgb="FF0070C0"/>
      <name val="Arial"/>
      <family val="2"/>
    </font>
    <font>
      <sz val="12"/>
      <name val="Arial"/>
      <family val="2"/>
    </font>
    <font>
      <b/>
      <sz val="10"/>
      <name val="Arial CE"/>
      <family val="2"/>
      <charset val="238"/>
    </font>
    <font>
      <b/>
      <sz val="11"/>
      <name val="Arial"/>
      <family val="2"/>
      <charset val="238"/>
    </font>
    <font>
      <b/>
      <i/>
      <sz val="11"/>
      <name val="Arial"/>
      <family val="2"/>
      <charset val="238"/>
    </font>
    <font>
      <sz val="11"/>
      <color indexed="10"/>
      <name val="Arial"/>
      <family val="2"/>
      <charset val="238"/>
    </font>
    <font>
      <sz val="11"/>
      <color indexed="9"/>
      <name val="Arial"/>
      <family val="2"/>
      <charset val="238"/>
    </font>
    <font>
      <sz val="10"/>
      <name val="Arial"/>
      <charset val="238"/>
    </font>
    <font>
      <b/>
      <sz val="12"/>
      <name val="Calibri"/>
      <family val="2"/>
      <charset val="238"/>
      <scheme val="major"/>
    </font>
    <font>
      <sz val="12"/>
      <name val="Calibri"/>
      <family val="2"/>
      <charset val="238"/>
      <scheme val="major"/>
    </font>
    <font>
      <sz val="10"/>
      <name val="Calibri"/>
      <family val="2"/>
      <charset val="238"/>
      <scheme val="major"/>
    </font>
    <font>
      <sz val="12"/>
      <color rgb="FFFF0000"/>
      <name val="Calibri"/>
      <family val="2"/>
      <charset val="238"/>
      <scheme val="major"/>
    </font>
    <font>
      <sz val="12"/>
      <color indexed="8"/>
      <name val="Arial Narrow"/>
      <family val="2"/>
    </font>
    <font>
      <vertAlign val="superscript"/>
      <sz val="10"/>
      <name val="Calibri"/>
      <family val="2"/>
      <charset val="238"/>
    </font>
    <font>
      <sz val="12"/>
      <color rgb="FF000000"/>
      <name val="Arial Narrow"/>
      <family val="2"/>
    </font>
    <font>
      <sz val="12"/>
      <color theme="1"/>
      <name val="Arial Narrow"/>
      <family val="2"/>
    </font>
    <font>
      <sz val="10"/>
      <name val="Calibri"/>
      <family val="2"/>
      <charset val="238"/>
      <scheme val="minor"/>
    </font>
    <font>
      <sz val="12"/>
      <name val="Times New Roman CE"/>
      <family val="1"/>
      <charset val="238"/>
    </font>
    <font>
      <sz val="11"/>
      <color rgb="FF000000"/>
      <name val="Calibri"/>
      <family val="2"/>
    </font>
    <font>
      <b/>
      <i/>
      <sz val="16"/>
      <color rgb="FF000000"/>
      <name val="Arial"/>
      <family val="2"/>
    </font>
    <font>
      <sz val="10"/>
      <color rgb="FF000000"/>
      <name val="Arial"/>
      <family val="2"/>
    </font>
    <font>
      <sz val="11"/>
      <color rgb="FF000000"/>
      <name val="Arial1"/>
    </font>
    <font>
      <sz val="11"/>
      <color rgb="FF000000"/>
      <name val="Arial"/>
      <family val="2"/>
    </font>
    <font>
      <sz val="10"/>
      <color rgb="FF000000"/>
      <name val="ElegaGarmnd BT"/>
    </font>
    <font>
      <b/>
      <i/>
      <u/>
      <sz val="11"/>
      <color rgb="FF000000"/>
      <name val="Arial"/>
      <family val="2"/>
    </font>
    <font>
      <sz val="11"/>
      <color indexed="8"/>
      <name val="Calibri"/>
      <family val="2"/>
      <charset val="238"/>
    </font>
    <font>
      <sz val="10"/>
      <name val="CRO_Swiss-Normal"/>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sz val="11"/>
      <color indexed="58"/>
      <name val="Calibri"/>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color indexed="19"/>
      <name val="Calibri"/>
      <family val="2"/>
      <charset val="238"/>
    </font>
    <font>
      <sz val="11"/>
      <name val="Arial CE"/>
      <charset val="238"/>
    </font>
    <font>
      <sz val="10"/>
      <name val="MS Sans Serif"/>
      <family val="2"/>
      <charset val="238"/>
    </font>
    <font>
      <b/>
      <sz val="18"/>
      <color indexed="57"/>
      <name val="Cambria"/>
      <family val="2"/>
      <charset val="238"/>
    </font>
    <font>
      <b/>
      <sz val="11"/>
      <color indexed="8"/>
      <name val="Calibri"/>
      <family val="2"/>
      <charset val="238"/>
    </font>
    <font>
      <sz val="10"/>
      <name val="ElegaGarmnd BT"/>
      <family val="1"/>
    </font>
    <font>
      <b/>
      <sz val="10"/>
      <name val="Arial CE"/>
      <charset val="238"/>
    </font>
    <font>
      <sz val="10"/>
      <color rgb="FF000000"/>
      <name val="Arial"/>
      <family val="2"/>
      <charset val="238"/>
    </font>
    <font>
      <sz val="10"/>
      <name val="Helv"/>
      <charset val="238"/>
    </font>
    <font>
      <b/>
      <sz val="10"/>
      <name val="Futura Bk CE"/>
      <family val="2"/>
      <charset val="238"/>
    </font>
    <font>
      <sz val="10"/>
      <name val="Futura Bk CE"/>
      <family val="2"/>
      <charset val="238"/>
    </font>
    <font>
      <b/>
      <sz val="10"/>
      <color theme="1"/>
      <name val="Arial"/>
      <family val="2"/>
    </font>
    <font>
      <sz val="10"/>
      <color theme="1"/>
      <name val="Arial CE"/>
      <family val="2"/>
      <charset val="238"/>
    </font>
    <font>
      <sz val="12"/>
      <color theme="1"/>
      <name val="Arial CE"/>
      <family val="2"/>
      <charset val="238"/>
    </font>
    <font>
      <b/>
      <sz val="12"/>
      <color theme="1"/>
      <name val="Arial CE"/>
      <charset val="238"/>
    </font>
    <font>
      <sz val="12"/>
      <color theme="1"/>
      <name val="Arial CE"/>
      <charset val="238"/>
    </font>
    <font>
      <b/>
      <i/>
      <sz val="14"/>
      <color theme="1"/>
      <name val="Arial CE"/>
      <family val="2"/>
      <charset val="238"/>
    </font>
    <font>
      <b/>
      <i/>
      <sz val="14"/>
      <color theme="1"/>
      <name val="Arial CE"/>
      <charset val="238"/>
    </font>
    <font>
      <b/>
      <sz val="10"/>
      <color theme="1"/>
      <name val="Arial"/>
      <family val="2"/>
      <charset val="238"/>
    </font>
    <font>
      <b/>
      <sz val="12"/>
      <color theme="1"/>
      <name val="Arial"/>
      <family val="2"/>
      <charset val="238"/>
    </font>
    <font>
      <b/>
      <sz val="12"/>
      <color theme="1"/>
      <name val="Arial CE"/>
      <family val="2"/>
      <charset val="238"/>
    </font>
    <font>
      <sz val="11"/>
      <color theme="1"/>
      <name val="Arial CE"/>
      <family val="2"/>
      <charset val="238"/>
    </font>
    <font>
      <sz val="10"/>
      <color theme="1"/>
      <name val="Calibri"/>
      <family val="2"/>
      <charset val="238"/>
    </font>
    <font>
      <b/>
      <sz val="14"/>
      <color theme="1"/>
      <name val="Arial CE"/>
      <charset val="238"/>
    </font>
    <font>
      <b/>
      <sz val="10"/>
      <color theme="1"/>
      <name val="Futura Md L2"/>
      <charset val="238"/>
    </font>
    <font>
      <sz val="12"/>
      <color theme="1"/>
      <name val="Calibri"/>
      <family val="2"/>
      <charset val="238"/>
      <scheme val="major"/>
    </font>
    <font>
      <sz val="10"/>
      <color theme="1"/>
      <name val="Calibri"/>
      <family val="2"/>
      <charset val="238"/>
      <scheme val="minor"/>
    </font>
    <font>
      <b/>
      <sz val="12"/>
      <color theme="1"/>
      <name val="Calibri"/>
      <family val="2"/>
      <charset val="238"/>
      <scheme val="major"/>
    </font>
    <font>
      <sz val="12"/>
      <name val="Helv"/>
      <charset val="238"/>
    </font>
  </fonts>
  <fills count="2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FFFFCC"/>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43"/>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auto="1"/>
      </bottom>
      <diagonal/>
    </border>
    <border>
      <left style="hair">
        <color indexed="64"/>
      </left>
      <right style="hair">
        <color indexed="64"/>
      </right>
      <top/>
      <bottom/>
      <diagonal/>
    </border>
    <border>
      <left style="hair">
        <color indexed="64"/>
      </left>
      <right/>
      <top/>
      <bottom/>
      <diagonal/>
    </border>
    <border>
      <left/>
      <right/>
      <top style="medium">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8"/>
      </left>
      <right style="hair">
        <color indexed="8"/>
      </right>
      <top/>
      <bottom style="thin">
        <color indexed="8"/>
      </bottom>
      <diagonal/>
    </border>
    <border>
      <left style="hair">
        <color indexed="64"/>
      </left>
      <right style="hair">
        <color indexed="64"/>
      </right>
      <top/>
      <bottom style="thin">
        <color auto="1"/>
      </bottom>
      <diagonal/>
    </border>
    <border>
      <left/>
      <right/>
      <top/>
      <bottom style="thin">
        <color indexed="8"/>
      </bottom>
      <diagonal/>
    </border>
    <border>
      <left/>
      <right style="hair">
        <color indexed="8"/>
      </right>
      <top/>
      <bottom style="thin">
        <color indexed="8"/>
      </bottom>
      <diagonal/>
    </border>
    <border>
      <left/>
      <right/>
      <top/>
      <bottom style="medium">
        <color indexed="8"/>
      </bottom>
      <diagonal/>
    </border>
    <border>
      <left/>
      <right style="hair">
        <color indexed="8"/>
      </right>
      <top/>
      <bottom/>
      <diagonal/>
    </border>
    <border>
      <left style="hair">
        <color indexed="8"/>
      </left>
      <right style="hair">
        <color indexed="8"/>
      </right>
      <top/>
      <bottom/>
      <diagonal/>
    </border>
    <border>
      <left/>
      <right/>
      <top/>
      <bottom style="thin">
        <color auto="1"/>
      </bottom>
      <diagonal/>
    </border>
    <border>
      <left style="hair">
        <color indexed="64"/>
      </left>
      <right/>
      <top/>
      <bottom style="hair">
        <color indexed="6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45">
    <xf numFmtId="0" fontId="0" fillId="0" borderId="0"/>
    <xf numFmtId="167" fontId="14" fillId="0" borderId="0"/>
    <xf numFmtId="0" fontId="5" fillId="0" borderId="0"/>
    <xf numFmtId="0" fontId="16" fillId="0" borderId="0"/>
    <xf numFmtId="164" fontId="5" fillId="0" borderId="0" applyFont="0" applyFill="0" applyBorder="0" applyAlignment="0" applyProtection="0"/>
    <xf numFmtId="0" fontId="16" fillId="0" borderId="0"/>
    <xf numFmtId="0" fontId="5" fillId="0" borderId="0"/>
    <xf numFmtId="0" fontId="15" fillId="0" borderId="0"/>
    <xf numFmtId="0" fontId="4" fillId="0" borderId="0"/>
    <xf numFmtId="164" fontId="4" fillId="0" borderId="0" applyFont="0" applyFill="0" applyBorder="0" applyAlignment="0" applyProtection="0"/>
    <xf numFmtId="0" fontId="4" fillId="0" borderId="0"/>
    <xf numFmtId="167" fontId="23" fillId="0" borderId="0"/>
    <xf numFmtId="0" fontId="16" fillId="0" borderId="0"/>
    <xf numFmtId="167" fontId="67" fillId="0" borderId="0"/>
    <xf numFmtId="167" fontId="67" fillId="0" borderId="0"/>
    <xf numFmtId="0" fontId="73" fillId="0" borderId="0"/>
    <xf numFmtId="0" fontId="3" fillId="0" borderId="0"/>
    <xf numFmtId="164" fontId="3" fillId="0" borderId="0" applyFont="0" applyFill="0" applyBorder="0" applyAlignment="0" applyProtection="0"/>
    <xf numFmtId="0" fontId="3" fillId="0" borderId="0"/>
    <xf numFmtId="0" fontId="6" fillId="0" borderId="0"/>
    <xf numFmtId="0" fontId="3" fillId="0" borderId="0"/>
    <xf numFmtId="164" fontId="3" fillId="0" borderId="0" applyFont="0" applyFill="0" applyBorder="0" applyAlignment="0" applyProtection="0"/>
    <xf numFmtId="0" fontId="3" fillId="0" borderId="0"/>
    <xf numFmtId="0" fontId="78" fillId="0" borderId="0"/>
    <xf numFmtId="170" fontId="80" fillId="0" borderId="0" applyBorder="0" applyProtection="0"/>
    <xf numFmtId="0" fontId="6" fillId="0" borderId="0"/>
    <xf numFmtId="0" fontId="81"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71" fontId="80" fillId="0" borderId="0" applyBorder="0" applyProtection="0"/>
    <xf numFmtId="171" fontId="84" fillId="0" borderId="0" applyBorder="0" applyProtection="0"/>
    <xf numFmtId="0" fontId="85" fillId="0" borderId="0" applyNumberFormat="0" applyBorder="0" applyProtection="0">
      <alignment horizontal="center"/>
    </xf>
    <xf numFmtId="0" fontId="85" fillId="0" borderId="0" applyNumberFormat="0" applyBorder="0" applyProtection="0">
      <alignment horizontal="center" textRotation="90"/>
    </xf>
    <xf numFmtId="4" fontId="83" fillId="0" borderId="0">
      <alignment horizontal="right"/>
    </xf>
    <xf numFmtId="171" fontId="86" fillId="0" borderId="0" applyBorder="0" applyProtection="0"/>
    <xf numFmtId="171" fontId="87" fillId="0" borderId="0" applyBorder="0" applyProtection="0"/>
    <xf numFmtId="0" fontId="88" fillId="0" borderId="0"/>
    <xf numFmtId="171" fontId="89" fillId="0" borderId="0" applyBorder="0" applyProtection="0"/>
    <xf numFmtId="0" fontId="90" fillId="0" borderId="0" applyNumberFormat="0" applyBorder="0" applyProtection="0"/>
    <xf numFmtId="172" fontId="90" fillId="0" borderId="0" applyBorder="0" applyProtection="0"/>
    <xf numFmtId="0" fontId="91" fillId="11" borderId="0" applyNumberFormat="0" applyBorder="0" applyAlignment="0" applyProtection="0"/>
    <xf numFmtId="0" fontId="91" fillId="13" borderId="0" applyNumberFormat="0" applyBorder="0" applyAlignment="0" applyProtection="0"/>
    <xf numFmtId="0" fontId="91" fillId="15" borderId="0" applyNumberFormat="0" applyBorder="0" applyAlignment="0" applyProtection="0"/>
    <xf numFmtId="0" fontId="91" fillId="16" borderId="0" applyNumberFormat="0" applyBorder="0" applyAlignment="0" applyProtection="0"/>
    <xf numFmtId="0" fontId="91" fillId="17" borderId="0" applyNumberFormat="0" applyBorder="0" applyAlignment="0" applyProtection="0"/>
    <xf numFmtId="0" fontId="91" fillId="15" borderId="0" applyNumberFormat="0" applyBorder="0" applyAlignment="0" applyProtection="0"/>
    <xf numFmtId="0" fontId="91" fillId="17" borderId="0" applyNumberFormat="0" applyBorder="0" applyAlignment="0" applyProtection="0"/>
    <xf numFmtId="0" fontId="91" fillId="13"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7" borderId="0" applyNumberFormat="0" applyBorder="0" applyAlignment="0" applyProtection="0"/>
    <xf numFmtId="0" fontId="91" fillId="15" borderId="0" applyNumberFormat="0" applyBorder="0" applyAlignment="0" applyProtection="0"/>
    <xf numFmtId="0" fontId="91" fillId="11" borderId="0" applyNumberFormat="0" applyBorder="0" applyAlignment="0" applyProtection="0"/>
    <xf numFmtId="0" fontId="93" fillId="17" borderId="0" applyNumberFormat="0" applyBorder="0" applyAlignment="0" applyProtection="0"/>
    <xf numFmtId="0" fontId="93" fillId="13" borderId="0" applyNumberFormat="0" applyBorder="0" applyAlignment="0" applyProtection="0"/>
    <xf numFmtId="0" fontId="93" fillId="19" borderId="0" applyNumberFormat="0" applyBorder="0" applyAlignment="0" applyProtection="0"/>
    <xf numFmtId="0" fontId="93" fillId="18" borderId="0" applyNumberFormat="0" applyBorder="0" applyAlignment="0" applyProtection="0"/>
    <xf numFmtId="0" fontId="93" fillId="17" borderId="0" applyNumberFormat="0" applyBorder="0" applyAlignment="0" applyProtection="0"/>
    <xf numFmtId="0" fontId="93" fillId="13" borderId="0" applyNumberFormat="0" applyBorder="0" applyAlignment="0" applyProtection="0"/>
    <xf numFmtId="0" fontId="93" fillId="20" borderId="0" applyNumberFormat="0" applyBorder="0" applyAlignment="0" applyProtection="0"/>
    <xf numFmtId="0" fontId="93" fillId="21" borderId="0" applyNumberFormat="0" applyBorder="0" applyAlignment="0" applyProtection="0"/>
    <xf numFmtId="0" fontId="93" fillId="19" borderId="0" applyNumberFormat="0" applyBorder="0" applyAlignment="0" applyProtection="0"/>
    <xf numFmtId="0" fontId="93" fillId="23" borderId="0" applyNumberFormat="0" applyBorder="0" applyAlignment="0" applyProtection="0"/>
    <xf numFmtId="0" fontId="93" fillId="20" borderId="0" applyNumberFormat="0" applyBorder="0" applyAlignment="0" applyProtection="0"/>
    <xf numFmtId="0" fontId="93" fillId="22" borderId="0" applyNumberFormat="0" applyBorder="0" applyAlignment="0" applyProtection="0"/>
    <xf numFmtId="0" fontId="94" fillId="12" borderId="0" applyNumberFormat="0" applyBorder="0" applyAlignment="0" applyProtection="0"/>
    <xf numFmtId="0" fontId="16" fillId="15" borderId="61" applyNumberFormat="0" applyFont="0" applyAlignment="0" applyProtection="0"/>
    <xf numFmtId="0" fontId="95" fillId="24" borderId="62" applyNumberFormat="0" applyAlignment="0" applyProtection="0"/>
    <xf numFmtId="0" fontId="96" fillId="25" borderId="63" applyNumberFormat="0" applyAlignment="0" applyProtection="0"/>
    <xf numFmtId="43" fontId="6" fillId="0" borderId="0" applyFont="0" applyFill="0" applyBorder="0" applyAlignment="0" applyProtection="0"/>
    <xf numFmtId="164" fontId="91" fillId="0" borderId="0" applyFont="0" applyFill="0" applyBorder="0" applyAlignment="0" applyProtection="0"/>
    <xf numFmtId="0" fontId="97" fillId="14" borderId="0" applyNumberFormat="0" applyBorder="0" applyAlignment="0" applyProtection="0"/>
    <xf numFmtId="0" fontId="98" fillId="0" borderId="0" applyNumberFormat="0" applyFill="0" applyBorder="0" applyAlignment="0" applyProtection="0"/>
    <xf numFmtId="0" fontId="99" fillId="17" borderId="0" applyNumberFormat="0" applyBorder="0" applyAlignment="0" applyProtection="0"/>
    <xf numFmtId="0" fontId="100" fillId="0" borderId="64" applyNumberFormat="0" applyFill="0" applyAlignment="0" applyProtection="0"/>
    <xf numFmtId="0" fontId="101" fillId="0" borderId="65" applyNumberFormat="0" applyFill="0" applyAlignment="0" applyProtection="0"/>
    <xf numFmtId="0" fontId="102" fillId="0" borderId="66" applyNumberFormat="0" applyFill="0" applyAlignment="0" applyProtection="0"/>
    <xf numFmtId="0" fontId="102" fillId="0" borderId="0" applyNumberFormat="0" applyFill="0" applyBorder="0" applyAlignment="0" applyProtection="0"/>
    <xf numFmtId="0" fontId="103" fillId="13" borderId="62" applyNumberFormat="0" applyAlignment="0" applyProtection="0"/>
    <xf numFmtId="0" fontId="104" fillId="18" borderId="67" applyNumberFormat="0" applyAlignment="0" applyProtection="0"/>
    <xf numFmtId="0" fontId="105" fillId="0" borderId="68" applyNumberFormat="0" applyFill="0" applyAlignment="0" applyProtection="0"/>
    <xf numFmtId="0" fontId="106" fillId="0" borderId="0" applyNumberFormat="0" applyFill="0" applyBorder="0" applyAlignment="0" applyProtection="0"/>
    <xf numFmtId="0" fontId="107" fillId="26" borderId="0" applyNumberFormat="0" applyBorder="0" applyAlignment="0" applyProtection="0"/>
    <xf numFmtId="0" fontId="16" fillId="0" borderId="0"/>
    <xf numFmtId="171" fontId="86" fillId="0" borderId="0" applyBorder="0" applyProtection="0"/>
    <xf numFmtId="0" fontId="2" fillId="0" borderId="0"/>
    <xf numFmtId="0" fontId="6" fillId="0" borderId="0"/>
    <xf numFmtId="171" fontId="87" fillId="0" borderId="0" applyBorder="0" applyProtection="0"/>
    <xf numFmtId="0" fontId="92" fillId="0" borderId="0"/>
    <xf numFmtId="0" fontId="78" fillId="0" borderId="0"/>
    <xf numFmtId="0" fontId="88" fillId="0" borderId="0"/>
    <xf numFmtId="0" fontId="2" fillId="0" borderId="0"/>
    <xf numFmtId="0" fontId="2" fillId="0" borderId="0"/>
    <xf numFmtId="0" fontId="16" fillId="0" borderId="0"/>
    <xf numFmtId="0" fontId="16" fillId="0" borderId="0"/>
    <xf numFmtId="0" fontId="112" fillId="0" borderId="0"/>
    <xf numFmtId="0" fontId="81" fillId="0" borderId="0"/>
    <xf numFmtId="171" fontId="89" fillId="0" borderId="0" applyBorder="0" applyProtection="0"/>
    <xf numFmtId="0" fontId="108" fillId="15" borderId="61" applyNumberFormat="0" applyFont="0" applyAlignment="0" applyProtection="0"/>
    <xf numFmtId="0" fontId="16" fillId="10" borderId="60" applyNumberFormat="0" applyFont="0" applyAlignment="0" applyProtection="0"/>
    <xf numFmtId="0" fontId="104" fillId="24" borderId="67" applyNumberFormat="0" applyAlignment="0" applyProtection="0"/>
    <xf numFmtId="0" fontId="109" fillId="0" borderId="0"/>
    <xf numFmtId="0" fontId="105" fillId="0" borderId="0" applyNumberFormat="0" applyFill="0" applyBorder="0" applyAlignment="0" applyProtection="0"/>
    <xf numFmtId="0" fontId="110" fillId="0" borderId="0" applyNumberFormat="0" applyFill="0" applyBorder="0" applyAlignment="0" applyProtection="0"/>
    <xf numFmtId="0" fontId="111" fillId="0" borderId="69" applyNumberFormat="0" applyFill="0" applyAlignment="0" applyProtection="0"/>
    <xf numFmtId="0" fontId="105" fillId="0" borderId="0" applyNumberFormat="0" applyFill="0" applyBorder="0" applyAlignment="0" applyProtection="0"/>
    <xf numFmtId="0" fontId="16" fillId="15" borderId="61" applyNumberFormat="0" applyFont="0" applyAlignment="0" applyProtection="0"/>
    <xf numFmtId="0" fontId="103" fillId="13" borderId="62" applyNumberFormat="0" applyAlignment="0" applyProtection="0"/>
    <xf numFmtId="0" fontId="104" fillId="18" borderId="67" applyNumberFormat="0" applyAlignment="0" applyProtection="0"/>
    <xf numFmtId="0" fontId="103" fillId="13" borderId="62" applyNumberFormat="0" applyAlignment="0" applyProtection="0"/>
    <xf numFmtId="0" fontId="16" fillId="15" borderId="61" applyNumberFormat="0" applyFont="0" applyAlignment="0" applyProtection="0"/>
    <xf numFmtId="0" fontId="95" fillId="24" borderId="62" applyNumberFormat="0" applyAlignment="0" applyProtection="0"/>
    <xf numFmtId="0" fontId="16" fillId="15" borderId="61" applyNumberFormat="0" applyFont="0" applyAlignment="0" applyProtection="0"/>
    <xf numFmtId="0" fontId="95" fillId="24" borderId="62" applyNumberFormat="0" applyAlignment="0" applyProtection="0"/>
    <xf numFmtId="0" fontId="95" fillId="24" borderId="62" applyNumberFormat="0" applyAlignment="0" applyProtection="0"/>
    <xf numFmtId="0" fontId="104" fillId="18" borderId="67" applyNumberFormat="0" applyAlignment="0" applyProtection="0"/>
    <xf numFmtId="0" fontId="103" fillId="13" borderId="62" applyNumberFormat="0" applyAlignment="0" applyProtection="0"/>
    <xf numFmtId="0" fontId="104" fillId="18" borderId="67" applyNumberFormat="0" applyAlignment="0" applyProtection="0"/>
    <xf numFmtId="0" fontId="2" fillId="0" borderId="0"/>
    <xf numFmtId="0" fontId="2" fillId="0" borderId="0"/>
    <xf numFmtId="0" fontId="2" fillId="0" borderId="0"/>
    <xf numFmtId="0" fontId="108" fillId="15" borderId="61" applyNumberFormat="0" applyFont="0" applyAlignment="0" applyProtection="0"/>
    <xf numFmtId="0" fontId="104" fillId="24" borderId="67" applyNumberFormat="0" applyAlignment="0" applyProtection="0"/>
    <xf numFmtId="0" fontId="111" fillId="0" borderId="69" applyNumberFormat="0" applyFill="0" applyAlignment="0" applyProtection="0"/>
    <xf numFmtId="0" fontId="108" fillId="15" borderId="61" applyNumberFormat="0" applyFont="0" applyAlignment="0" applyProtection="0"/>
    <xf numFmtId="0" fontId="104" fillId="24" borderId="67" applyNumberFormat="0" applyAlignment="0" applyProtection="0"/>
    <xf numFmtId="0" fontId="111" fillId="0" borderId="69" applyNumberFormat="0" applyFill="0" applyAlignment="0" applyProtection="0"/>
    <xf numFmtId="0" fontId="108" fillId="15" borderId="61" applyNumberFormat="0" applyFont="0" applyAlignment="0" applyProtection="0"/>
    <xf numFmtId="0" fontId="104" fillId="24" borderId="67" applyNumberFormat="0" applyAlignment="0" applyProtection="0"/>
    <xf numFmtId="0" fontId="111" fillId="0" borderId="69" applyNumberFormat="0" applyFill="0" applyAlignment="0" applyProtection="0"/>
    <xf numFmtId="0" fontId="114" fillId="0" borderId="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16"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cellStyleXfs>
  <cellXfs count="804">
    <xf numFmtId="0" fontId="0" fillId="0" borderId="0" xfId="0"/>
    <xf numFmtId="0" fontId="8" fillId="0" borderId="0" xfId="0" applyFont="1"/>
    <xf numFmtId="0" fontId="8" fillId="0" borderId="0" xfId="0" applyFont="1" applyAlignment="1">
      <alignment horizontal="left" vertical="top"/>
    </xf>
    <xf numFmtId="0" fontId="8" fillId="0" borderId="0" xfId="0" applyFont="1" applyAlignment="1">
      <alignment horizontal="center"/>
    </xf>
    <xf numFmtId="0" fontId="8" fillId="0" borderId="0" xfId="0" applyFont="1" applyAlignment="1">
      <alignment horizontal="center" vertical="top"/>
    </xf>
    <xf numFmtId="2" fontId="8" fillId="0" borderId="0" xfId="0" applyNumberFormat="1" applyFont="1" applyAlignment="1">
      <alignment horizontal="left" vertical="top"/>
    </xf>
    <xf numFmtId="49" fontId="8" fillId="0" borderId="0" xfId="0" applyNumberFormat="1" applyFont="1" applyAlignment="1">
      <alignment horizontal="left" vertical="top"/>
    </xf>
    <xf numFmtId="4" fontId="8" fillId="0" borderId="0" xfId="0" applyNumberFormat="1" applyFont="1" applyAlignment="1">
      <alignment horizontal="right" vertical="top"/>
    </xf>
    <xf numFmtId="49" fontId="8" fillId="0" borderId="0" xfId="0" applyNumberFormat="1" applyFont="1" applyAlignment="1">
      <alignment horizontal="center"/>
    </xf>
    <xf numFmtId="49" fontId="8" fillId="0" borderId="0" xfId="0" applyNumberFormat="1" applyFont="1"/>
    <xf numFmtId="2" fontId="9" fillId="0" borderId="0" xfId="0" applyNumberFormat="1" applyFont="1" applyAlignment="1">
      <alignment vertical="top"/>
    </xf>
    <xf numFmtId="0" fontId="9" fillId="0" borderId="0" xfId="0" applyFont="1" applyAlignment="1">
      <alignment horizontal="left" vertical="top"/>
    </xf>
    <xf numFmtId="0" fontId="8" fillId="0" borderId="0" xfId="0" applyFont="1" applyAlignment="1">
      <alignment vertical="top"/>
    </xf>
    <xf numFmtId="49" fontId="8" fillId="0" borderId="0" xfId="0" applyNumberFormat="1" applyFont="1" applyAlignment="1">
      <alignment horizontal="center" vertical="top"/>
    </xf>
    <xf numFmtId="49" fontId="11" fillId="0" borderId="0" xfId="0" applyNumberFormat="1" applyFont="1" applyAlignment="1">
      <alignment horizontal="center"/>
    </xf>
    <xf numFmtId="0" fontId="11"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vertical="center"/>
    </xf>
    <xf numFmtId="49" fontId="8" fillId="0" borderId="0" xfId="0" applyNumberFormat="1" applyFont="1" applyAlignment="1">
      <alignment horizontal="left"/>
    </xf>
    <xf numFmtId="165" fontId="8" fillId="0" borderId="0" xfId="0" applyNumberFormat="1" applyFont="1" applyAlignment="1">
      <alignment horizontal="center"/>
    </xf>
    <xf numFmtId="0" fontId="12" fillId="0" borderId="0" xfId="0" applyFont="1" applyAlignment="1">
      <alignment vertical="center"/>
    </xf>
    <xf numFmtId="49" fontId="8" fillId="0" borderId="0" xfId="0" applyNumberFormat="1" applyFont="1" applyAlignment="1">
      <alignment horizontal="left" vertical="center"/>
    </xf>
    <xf numFmtId="49" fontId="10" fillId="0" borderId="0" xfId="0" applyNumberFormat="1" applyFont="1" applyAlignment="1">
      <alignment horizontal="center"/>
    </xf>
    <xf numFmtId="166" fontId="8" fillId="0" borderId="0" xfId="0" applyNumberFormat="1" applyFont="1" applyAlignment="1">
      <alignment horizontal="center"/>
    </xf>
    <xf numFmtId="2" fontId="8" fillId="0" borderId="0" xfId="0" applyNumberFormat="1" applyFont="1" applyAlignment="1">
      <alignment vertical="top"/>
    </xf>
    <xf numFmtId="49" fontId="8" fillId="0" borderId="0" xfId="0" applyNumberFormat="1" applyFont="1" applyAlignment="1">
      <alignment horizontal="center" vertical="center"/>
    </xf>
    <xf numFmtId="4" fontId="8" fillId="0" borderId="0" xfId="0" applyNumberFormat="1" applyFont="1" applyAlignment="1">
      <alignment horizontal="center"/>
    </xf>
    <xf numFmtId="2" fontId="8" fillId="0" borderId="0" xfId="0" applyNumberFormat="1" applyFont="1" applyAlignment="1">
      <alignment horizontal="center"/>
    </xf>
    <xf numFmtId="167" fontId="25" fillId="0" borderId="0" xfId="11" applyFont="1"/>
    <xf numFmtId="167" fontId="23" fillId="0" borderId="0" xfId="11" applyAlignment="1">
      <alignment horizontal="center" vertical="center"/>
    </xf>
    <xf numFmtId="4" fontId="25" fillId="0" borderId="0" xfId="11" applyNumberFormat="1" applyFont="1" applyAlignment="1">
      <alignment horizontal="center" vertical="center"/>
    </xf>
    <xf numFmtId="4" fontId="26" fillId="0" borderId="0" xfId="11" applyNumberFormat="1" applyFont="1" applyAlignment="1">
      <alignment horizontal="center" vertical="center"/>
    </xf>
    <xf numFmtId="167" fontId="26" fillId="0" borderId="0" xfId="11" applyFont="1"/>
    <xf numFmtId="49" fontId="6" fillId="0" borderId="0" xfId="11" applyNumberFormat="1" applyFont="1" applyAlignment="1">
      <alignment horizontal="right" vertical="top" wrapText="1"/>
    </xf>
    <xf numFmtId="49" fontId="6" fillId="0" borderId="0" xfId="11" applyNumberFormat="1" applyFont="1" applyAlignment="1">
      <alignment horizontal="justify" vertical="justify" wrapText="1"/>
    </xf>
    <xf numFmtId="167" fontId="6" fillId="0" borderId="0" xfId="11" applyFont="1" applyAlignment="1">
      <alignment horizontal="justify" vertical="justify" wrapText="1"/>
    </xf>
    <xf numFmtId="49" fontId="22" fillId="0" borderId="35" xfId="11" applyNumberFormat="1" applyFont="1" applyBorder="1" applyAlignment="1">
      <alignment horizontal="left"/>
    </xf>
    <xf numFmtId="168" fontId="22" fillId="0" borderId="35" xfId="11" applyNumberFormat="1" applyFont="1" applyBorder="1" applyAlignment="1">
      <alignment horizontal="left"/>
    </xf>
    <xf numFmtId="167" fontId="22" fillId="0" borderId="35" xfId="11" applyFont="1" applyBorder="1" applyAlignment="1">
      <alignment horizontal="left"/>
    </xf>
    <xf numFmtId="169" fontId="27" fillId="0" borderId="35" xfId="11" applyNumberFormat="1" applyFont="1" applyBorder="1" applyAlignment="1">
      <alignment horizontal="center" wrapText="1"/>
    </xf>
    <xf numFmtId="4" fontId="25" fillId="0" borderId="35" xfId="11" applyNumberFormat="1" applyFont="1" applyBorder="1" applyAlignment="1">
      <alignment horizontal="center"/>
    </xf>
    <xf numFmtId="4" fontId="16" fillId="0" borderId="0" xfId="11" applyNumberFormat="1" applyFont="1" applyAlignment="1">
      <alignment horizontal="center" vertical="center"/>
    </xf>
    <xf numFmtId="167" fontId="16" fillId="0" borderId="0" xfId="11" applyFont="1"/>
    <xf numFmtId="49" fontId="16" fillId="0" borderId="0" xfId="11" applyNumberFormat="1" applyFont="1" applyAlignment="1">
      <alignment horizontal="right"/>
    </xf>
    <xf numFmtId="49" fontId="16" fillId="0" borderId="0" xfId="11" applyNumberFormat="1" applyFont="1" applyAlignment="1">
      <alignment horizontal="right" vertical="top"/>
    </xf>
    <xf numFmtId="167" fontId="16" fillId="0" borderId="0" xfId="11" applyFont="1" applyAlignment="1">
      <alignment horizontal="left" vertical="top"/>
    </xf>
    <xf numFmtId="169" fontId="27" fillId="0" borderId="0" xfId="11" applyNumberFormat="1" applyFont="1" applyAlignment="1">
      <alignment horizontal="center" wrapText="1"/>
    </xf>
    <xf numFmtId="4" fontId="25" fillId="0" borderId="0" xfId="11" applyNumberFormat="1" applyFont="1" applyAlignment="1">
      <alignment horizontal="center"/>
    </xf>
    <xf numFmtId="49" fontId="22" fillId="0" borderId="0" xfId="11" applyNumberFormat="1" applyFont="1" applyAlignment="1">
      <alignment horizontal="center" vertical="top"/>
    </xf>
    <xf numFmtId="49" fontId="22" fillId="0" borderId="0" xfId="11" applyNumberFormat="1" applyFont="1" applyAlignment="1">
      <alignment horizontal="right" vertical="top"/>
    </xf>
    <xf numFmtId="1" fontId="22" fillId="0" borderId="0" xfId="11" applyNumberFormat="1" applyFont="1" applyAlignment="1">
      <alignment horizontal="left" vertical="top"/>
    </xf>
    <xf numFmtId="2" fontId="16" fillId="0" borderId="0" xfId="12" applyNumberFormat="1" applyAlignment="1">
      <alignment horizontal="left" vertical="justify" wrapText="1"/>
    </xf>
    <xf numFmtId="167" fontId="16" fillId="0" borderId="0" xfId="11" applyFont="1" applyAlignment="1">
      <alignment horizontal="right"/>
    </xf>
    <xf numFmtId="4" fontId="16" fillId="0" borderId="0" xfId="11" applyNumberFormat="1" applyFont="1"/>
    <xf numFmtId="4" fontId="16" fillId="0" borderId="0" xfId="11" applyNumberFormat="1" applyFont="1" applyProtection="1">
      <protection locked="0"/>
    </xf>
    <xf numFmtId="4" fontId="28" fillId="0" borderId="0" xfId="11" applyNumberFormat="1" applyFont="1" applyAlignment="1">
      <alignment horizontal="center" vertical="center"/>
    </xf>
    <xf numFmtId="49" fontId="22" fillId="0" borderId="34" xfId="11" applyNumberFormat="1" applyFont="1" applyBorder="1" applyAlignment="1">
      <alignment horizontal="right"/>
    </xf>
    <xf numFmtId="49" fontId="22" fillId="0" borderId="34" xfId="11" applyNumberFormat="1" applyFont="1" applyBorder="1" applyAlignment="1">
      <alignment horizontal="right" vertical="top"/>
    </xf>
    <xf numFmtId="1" fontId="22" fillId="0" borderId="34" xfId="11" applyNumberFormat="1" applyFont="1" applyBorder="1" applyAlignment="1">
      <alignment horizontal="right" vertical="top"/>
    </xf>
    <xf numFmtId="167" fontId="16" fillId="0" borderId="36" xfId="11" applyFont="1" applyBorder="1" applyAlignment="1">
      <alignment horizontal="justify" vertical="justify"/>
    </xf>
    <xf numFmtId="167" fontId="16" fillId="0" borderId="37" xfId="11" applyFont="1" applyBorder="1" applyAlignment="1">
      <alignment horizontal="right"/>
    </xf>
    <xf numFmtId="4" fontId="16" fillId="0" borderId="37" xfId="11" applyNumberFormat="1" applyFont="1" applyBorder="1"/>
    <xf numFmtId="4" fontId="16" fillId="0" borderId="38" xfId="11" applyNumberFormat="1" applyFont="1" applyBorder="1" applyProtection="1">
      <protection locked="0"/>
    </xf>
    <xf numFmtId="4" fontId="16" fillId="0" borderId="34" xfId="11" applyNumberFormat="1" applyFont="1" applyBorder="1"/>
    <xf numFmtId="2" fontId="22" fillId="0" borderId="0" xfId="11" applyNumberFormat="1" applyFont="1" applyAlignment="1">
      <alignment horizontal="center" vertical="center"/>
    </xf>
    <xf numFmtId="2" fontId="16" fillId="0" borderId="0" xfId="11" applyNumberFormat="1" applyFont="1" applyAlignment="1">
      <alignment horizontal="center" vertical="center"/>
    </xf>
    <xf numFmtId="4" fontId="22" fillId="0" borderId="0" xfId="11" applyNumberFormat="1" applyFont="1" applyAlignment="1">
      <alignment horizontal="center" vertical="center"/>
    </xf>
    <xf numFmtId="49" fontId="22" fillId="0" borderId="0" xfId="11" applyNumberFormat="1" applyFont="1" applyAlignment="1">
      <alignment horizontal="right"/>
    </xf>
    <xf numFmtId="167" fontId="16" fillId="0" borderId="0" xfId="11" applyFont="1" applyAlignment="1">
      <alignment horizontal="justify" vertical="justify"/>
    </xf>
    <xf numFmtId="49" fontId="29" fillId="0" borderId="0" xfId="11" applyNumberFormat="1" applyFont="1" applyAlignment="1">
      <alignment horizontal="right"/>
    </xf>
    <xf numFmtId="49" fontId="29" fillId="0" borderId="0" xfId="11" applyNumberFormat="1" applyFont="1" applyAlignment="1">
      <alignment horizontal="right" vertical="top"/>
    </xf>
    <xf numFmtId="1" fontId="29" fillId="0" borderId="0" xfId="11" applyNumberFormat="1" applyFont="1" applyAlignment="1">
      <alignment horizontal="right"/>
    </xf>
    <xf numFmtId="167" fontId="30" fillId="0" borderId="0" xfId="11" applyFont="1" applyAlignment="1">
      <alignment horizontal="justify" vertical="justify"/>
    </xf>
    <xf numFmtId="167" fontId="30" fillId="0" borderId="0" xfId="11" applyFont="1" applyAlignment="1">
      <alignment horizontal="right"/>
    </xf>
    <xf numFmtId="4" fontId="29" fillId="0" borderId="0" xfId="11" applyNumberFormat="1" applyFont="1"/>
    <xf numFmtId="169" fontId="30" fillId="0" borderId="0" xfId="11" applyNumberFormat="1" applyFont="1" applyProtection="1">
      <protection locked="0"/>
    </xf>
    <xf numFmtId="4" fontId="30" fillId="0" borderId="0" xfId="11" applyNumberFormat="1" applyFont="1"/>
    <xf numFmtId="2" fontId="30" fillId="0" borderId="0" xfId="11" applyNumberFormat="1" applyFont="1" applyAlignment="1">
      <alignment horizontal="center" vertical="center"/>
    </xf>
    <xf numFmtId="167" fontId="30" fillId="0" borderId="0" xfId="11" applyFont="1"/>
    <xf numFmtId="167" fontId="16" fillId="0" borderId="0" xfId="11" applyFont="1" applyAlignment="1">
      <alignment horizontal="justify" vertical="top"/>
    </xf>
    <xf numFmtId="4" fontId="22" fillId="0" borderId="0" xfId="11" applyNumberFormat="1" applyFont="1"/>
    <xf numFmtId="169" fontId="16" fillId="0" borderId="0" xfId="11" applyNumberFormat="1" applyFont="1"/>
    <xf numFmtId="4" fontId="22" fillId="0" borderId="37" xfId="11" applyNumberFormat="1" applyFont="1" applyBorder="1"/>
    <xf numFmtId="4" fontId="16" fillId="0" borderId="37" xfId="11" applyNumberFormat="1" applyFont="1" applyBorder="1" applyProtection="1">
      <protection locked="0"/>
    </xf>
    <xf numFmtId="1" fontId="22" fillId="0" borderId="29" xfId="11" applyNumberFormat="1" applyFont="1" applyBorder="1" applyAlignment="1">
      <alignment horizontal="right" vertical="top"/>
    </xf>
    <xf numFmtId="49" fontId="22" fillId="0" borderId="35" xfId="11" applyNumberFormat="1" applyFont="1" applyBorder="1" applyAlignment="1">
      <alignment horizontal="center" vertical="top"/>
    </xf>
    <xf numFmtId="168" fontId="22" fillId="0" borderId="35" xfId="11" applyNumberFormat="1" applyFont="1" applyBorder="1" applyAlignment="1">
      <alignment horizontal="left" vertical="top"/>
    </xf>
    <xf numFmtId="167" fontId="22" fillId="0" borderId="35" xfId="11" applyFont="1" applyBorder="1" applyAlignment="1">
      <alignment horizontal="left" wrapText="1"/>
    </xf>
    <xf numFmtId="169" fontId="16" fillId="0" borderId="35" xfId="11" applyNumberFormat="1" applyFont="1" applyBorder="1"/>
    <xf numFmtId="4" fontId="16" fillId="0" borderId="35" xfId="11" applyNumberFormat="1" applyFont="1" applyBorder="1"/>
    <xf numFmtId="4" fontId="22" fillId="0" borderId="35" xfId="11" applyNumberFormat="1" applyFont="1" applyBorder="1" applyProtection="1">
      <protection locked="0"/>
    </xf>
    <xf numFmtId="168" fontId="22" fillId="0" borderId="0" xfId="11" applyNumberFormat="1" applyFont="1" applyAlignment="1">
      <alignment horizontal="left"/>
    </xf>
    <xf numFmtId="168" fontId="22" fillId="0" borderId="0" xfId="11" applyNumberFormat="1" applyFont="1" applyAlignment="1">
      <alignment horizontal="left" vertical="top"/>
    </xf>
    <xf numFmtId="167" fontId="22" fillId="0" borderId="0" xfId="11" applyFont="1" applyAlignment="1">
      <alignment horizontal="left" wrapText="1"/>
    </xf>
    <xf numFmtId="4" fontId="22" fillId="0" borderId="0" xfId="11" applyNumberFormat="1" applyFont="1" applyProtection="1">
      <protection locked="0"/>
    </xf>
    <xf numFmtId="167" fontId="31" fillId="0" borderId="0" xfId="11" applyFont="1"/>
    <xf numFmtId="4" fontId="32" fillId="0" borderId="0" xfId="11" applyNumberFormat="1" applyFont="1" applyAlignment="1">
      <alignment horizontal="center" vertical="center"/>
    </xf>
    <xf numFmtId="167" fontId="31" fillId="0" borderId="39" xfId="11" applyFont="1" applyBorder="1"/>
    <xf numFmtId="167" fontId="32" fillId="0" borderId="0" xfId="11" applyFont="1"/>
    <xf numFmtId="0" fontId="6" fillId="0" borderId="0" xfId="11" applyNumberFormat="1" applyFont="1" applyAlignment="1">
      <alignment horizontal="right" vertical="top"/>
    </xf>
    <xf numFmtId="49" fontId="26" fillId="0" borderId="0" xfId="11" applyNumberFormat="1" applyFont="1" applyAlignment="1">
      <alignment horizontal="right" vertical="top"/>
    </xf>
    <xf numFmtId="167" fontId="26" fillId="0" borderId="0" xfId="11" applyFont="1" applyAlignment="1">
      <alignment horizontal="left" vertical="top"/>
    </xf>
    <xf numFmtId="167" fontId="33" fillId="0" borderId="0" xfId="11" applyFont="1"/>
    <xf numFmtId="167" fontId="34" fillId="0" borderId="0" xfId="11" applyFont="1"/>
    <xf numFmtId="169" fontId="16" fillId="0" borderId="35" xfId="11" applyNumberFormat="1" applyFont="1" applyBorder="1" applyAlignment="1">
      <alignment horizontal="center" wrapText="1"/>
    </xf>
    <xf numFmtId="4" fontId="16" fillId="0" borderId="35" xfId="11" applyNumberFormat="1" applyFont="1" applyBorder="1" applyAlignment="1">
      <alignment horizontal="center"/>
    </xf>
    <xf numFmtId="1" fontId="22" fillId="0" borderId="34" xfId="11" applyNumberFormat="1" applyFont="1" applyBorder="1" applyAlignment="1">
      <alignment horizontal="left" vertical="top"/>
    </xf>
    <xf numFmtId="167" fontId="16" fillId="0" borderId="34" xfId="11" applyFont="1" applyBorder="1" applyAlignment="1">
      <alignment horizontal="justify" vertical="justify"/>
    </xf>
    <xf numFmtId="167" fontId="16" fillId="0" borderId="34" xfId="11" applyFont="1" applyBorder="1" applyAlignment="1">
      <alignment horizontal="right"/>
    </xf>
    <xf numFmtId="4" fontId="22" fillId="0" borderId="34" xfId="11" applyNumberFormat="1" applyFont="1" applyBorder="1"/>
    <xf numFmtId="4" fontId="16" fillId="0" borderId="34" xfId="11" applyNumberFormat="1" applyFont="1" applyBorder="1" applyProtection="1">
      <protection locked="0"/>
    </xf>
    <xf numFmtId="167" fontId="16" fillId="0" borderId="34" xfId="11" applyFont="1" applyBorder="1" applyAlignment="1">
      <alignment horizontal="justify" vertical="top"/>
    </xf>
    <xf numFmtId="1" fontId="29" fillId="0" borderId="0" xfId="11" applyNumberFormat="1" applyFont="1" applyAlignment="1">
      <alignment horizontal="left" vertical="top"/>
    </xf>
    <xf numFmtId="4" fontId="30" fillId="0" borderId="0" xfId="11" applyNumberFormat="1" applyFont="1" applyProtection="1">
      <protection locked="0"/>
    </xf>
    <xf numFmtId="4" fontId="30" fillId="0" borderId="0" xfId="11" applyNumberFormat="1" applyFont="1" applyAlignment="1">
      <alignment horizontal="center" vertical="center"/>
    </xf>
    <xf numFmtId="167" fontId="16" fillId="0" borderId="0" xfId="11" applyFont="1" applyAlignment="1">
      <alignment horizontal="left" vertical="center" wrapText="1"/>
    </xf>
    <xf numFmtId="1" fontId="22" fillId="0" borderId="0" xfId="11" applyNumberFormat="1" applyFont="1" applyAlignment="1">
      <alignment horizontal="right" vertical="top"/>
    </xf>
    <xf numFmtId="167" fontId="16" fillId="0" borderId="0" xfId="11" applyFont="1" applyAlignment="1">
      <alignment horizontal="left" vertical="justify"/>
    </xf>
    <xf numFmtId="167" fontId="16" fillId="0" borderId="0" xfId="11" applyFont="1" applyAlignment="1">
      <alignment horizontal="justify" vertical="top" wrapText="1"/>
    </xf>
    <xf numFmtId="169" fontId="16" fillId="0" borderId="0" xfId="11" applyNumberFormat="1" applyFont="1" applyProtection="1">
      <protection locked="0"/>
    </xf>
    <xf numFmtId="167" fontId="22" fillId="0" borderId="0" xfId="11" applyFont="1" applyAlignment="1">
      <alignment horizontal="justify" vertical="justify"/>
    </xf>
    <xf numFmtId="49" fontId="22" fillId="0" borderId="35" xfId="11" applyNumberFormat="1" applyFont="1" applyBorder="1" applyAlignment="1">
      <alignment horizontal="right" vertical="top"/>
    </xf>
    <xf numFmtId="167" fontId="35" fillId="0" borderId="0" xfId="11" applyFont="1" applyAlignment="1">
      <alignment horizontal="left" vertical="top"/>
    </xf>
    <xf numFmtId="167" fontId="35" fillId="0" borderId="0" xfId="11" applyFont="1"/>
    <xf numFmtId="169" fontId="26" fillId="0" borderId="0" xfId="11" applyNumberFormat="1" applyFont="1"/>
    <xf numFmtId="49" fontId="36" fillId="0" borderId="0" xfId="11" applyNumberFormat="1" applyFont="1" applyAlignment="1">
      <alignment horizontal="right" vertical="top"/>
    </xf>
    <xf numFmtId="167" fontId="37" fillId="0" borderId="0" xfId="11" applyFont="1"/>
    <xf numFmtId="169" fontId="38" fillId="0" borderId="0" xfId="11" applyNumberFormat="1" applyFont="1"/>
    <xf numFmtId="167" fontId="36" fillId="0" borderId="0" xfId="11" applyFont="1" applyAlignment="1">
      <alignment horizontal="right" vertical="top"/>
    </xf>
    <xf numFmtId="167" fontId="36" fillId="0" borderId="0" xfId="11" applyFont="1"/>
    <xf numFmtId="167" fontId="36" fillId="0" borderId="39" xfId="11" applyFont="1" applyBorder="1" applyAlignment="1">
      <alignment horizontal="right" vertical="top"/>
    </xf>
    <xf numFmtId="167" fontId="36" fillId="0" borderId="39" xfId="11" applyFont="1" applyBorder="1"/>
    <xf numFmtId="49" fontId="16" fillId="0" borderId="0" xfId="11" applyNumberFormat="1" applyFont="1" applyAlignment="1">
      <alignment horizontal="justify" vertical="justify" wrapText="1"/>
    </xf>
    <xf numFmtId="0" fontId="16" fillId="0" borderId="0" xfId="11" applyNumberFormat="1" applyFont="1" applyAlignment="1">
      <alignment horizontal="left" vertical="top" wrapText="1"/>
    </xf>
    <xf numFmtId="0" fontId="16" fillId="0" borderId="0" xfId="11" applyNumberFormat="1" applyFont="1" applyAlignment="1">
      <alignment horizontal="left" vertical="top"/>
    </xf>
    <xf numFmtId="0" fontId="16" fillId="0" borderId="0" xfId="11" applyNumberFormat="1" applyFont="1" applyAlignment="1">
      <alignment horizontal="justify" vertical="justify" wrapText="1"/>
    </xf>
    <xf numFmtId="0" fontId="16" fillId="0" borderId="0" xfId="11" applyNumberFormat="1" applyFont="1" applyAlignment="1">
      <alignment horizontal="right" vertical="justify"/>
    </xf>
    <xf numFmtId="49" fontId="22" fillId="0" borderId="35" xfId="11" applyNumberFormat="1" applyFont="1" applyBorder="1" applyAlignment="1">
      <alignment horizontal="right"/>
    </xf>
    <xf numFmtId="49" fontId="40" fillId="0" borderId="0" xfId="11" applyNumberFormat="1" applyFont="1" applyAlignment="1">
      <alignment horizontal="right"/>
    </xf>
    <xf numFmtId="168" fontId="40" fillId="0" borderId="0" xfId="11" applyNumberFormat="1" applyFont="1" applyAlignment="1">
      <alignment horizontal="left"/>
    </xf>
    <xf numFmtId="168" fontId="40" fillId="0" borderId="0" xfId="11" applyNumberFormat="1" applyFont="1" applyAlignment="1">
      <alignment horizontal="left" vertical="top"/>
    </xf>
    <xf numFmtId="167" fontId="40" fillId="0" borderId="0" xfId="11" applyFont="1" applyAlignment="1">
      <alignment horizontal="left"/>
    </xf>
    <xf numFmtId="169" fontId="16" fillId="0" borderId="0" xfId="11" applyNumberFormat="1" applyFont="1" applyAlignment="1">
      <alignment wrapText="1"/>
    </xf>
    <xf numFmtId="167" fontId="22" fillId="0" borderId="0" xfId="11" applyFont="1"/>
    <xf numFmtId="2" fontId="16" fillId="0" borderId="0" xfId="11" applyNumberFormat="1" applyFont="1" applyAlignment="1">
      <alignment horizontal="center" vertical="center" textRotation="90"/>
    </xf>
    <xf numFmtId="1" fontId="22" fillId="0" borderId="34" xfId="11" applyNumberFormat="1" applyFont="1" applyBorder="1" applyAlignment="1">
      <alignment horizontal="right"/>
    </xf>
    <xf numFmtId="167" fontId="16" fillId="0" borderId="36" xfId="11" applyFont="1" applyBorder="1" applyAlignment="1">
      <alignment horizontal="justify"/>
    </xf>
    <xf numFmtId="169" fontId="16" fillId="0" borderId="37" xfId="11" applyNumberFormat="1" applyFont="1" applyBorder="1" applyProtection="1">
      <protection locked="0"/>
    </xf>
    <xf numFmtId="4" fontId="22" fillId="0" borderId="0" xfId="11" applyNumberFormat="1" applyFont="1" applyAlignment="1">
      <alignment horizontal="center" vertical="center" wrapText="1"/>
    </xf>
    <xf numFmtId="4" fontId="22" fillId="0" borderId="35" xfId="11" applyNumberFormat="1" applyFont="1" applyBorder="1"/>
    <xf numFmtId="49" fontId="41" fillId="0" borderId="0" xfId="11" applyNumberFormat="1" applyFont="1" applyAlignment="1">
      <alignment horizontal="justify" vertical="justify" wrapText="1"/>
    </xf>
    <xf numFmtId="49" fontId="6" fillId="0" borderId="0" xfId="11" applyNumberFormat="1" applyFont="1" applyAlignment="1">
      <alignment horizontal="left" vertical="top" wrapText="1"/>
    </xf>
    <xf numFmtId="49" fontId="41" fillId="0" borderId="0" xfId="11" applyNumberFormat="1" applyFont="1" applyAlignment="1">
      <alignment horizontal="left" vertical="top" wrapText="1"/>
    </xf>
    <xf numFmtId="49" fontId="42" fillId="0" borderId="35" xfId="11" applyNumberFormat="1" applyFont="1" applyBorder="1" applyAlignment="1">
      <alignment horizontal="right"/>
    </xf>
    <xf numFmtId="168" fontId="42" fillId="0" borderId="35" xfId="11" applyNumberFormat="1" applyFont="1" applyBorder="1" applyAlignment="1">
      <alignment horizontal="left"/>
    </xf>
    <xf numFmtId="168" fontId="42" fillId="0" borderId="35" xfId="11" applyNumberFormat="1" applyFont="1" applyBorder="1" applyAlignment="1">
      <alignment horizontal="left" vertical="top"/>
    </xf>
    <xf numFmtId="167" fontId="42" fillId="0" borderId="35" xfId="11" applyFont="1" applyBorder="1" applyAlignment="1">
      <alignment horizontal="left"/>
    </xf>
    <xf numFmtId="169" fontId="25" fillId="0" borderId="35" xfId="11" applyNumberFormat="1" applyFont="1" applyBorder="1" applyAlignment="1">
      <alignment horizontal="center" wrapText="1"/>
    </xf>
    <xf numFmtId="49" fontId="6" fillId="0" borderId="0" xfId="11" applyNumberFormat="1" applyFont="1" applyAlignment="1">
      <alignment horizontal="right"/>
    </xf>
    <xf numFmtId="49" fontId="6" fillId="0" borderId="0" xfId="11" applyNumberFormat="1" applyFont="1" applyAlignment="1">
      <alignment horizontal="right" vertical="top"/>
    </xf>
    <xf numFmtId="167" fontId="6" fillId="0" borderId="0" xfId="11" applyFont="1" applyAlignment="1">
      <alignment horizontal="left" vertical="top"/>
    </xf>
    <xf numFmtId="167" fontId="6" fillId="0" borderId="0" xfId="11" applyFont="1"/>
    <xf numFmtId="169" fontId="6" fillId="0" borderId="0" xfId="11" applyNumberFormat="1" applyFont="1"/>
    <xf numFmtId="4" fontId="13" fillId="0" borderId="0" xfId="11" applyNumberFormat="1" applyFont="1"/>
    <xf numFmtId="4" fontId="6" fillId="0" borderId="0" xfId="11" applyNumberFormat="1" applyFont="1" applyAlignment="1">
      <alignment horizontal="center" vertical="center"/>
    </xf>
    <xf numFmtId="49" fontId="13" fillId="0" borderId="0" xfId="11" applyNumberFormat="1" applyFont="1" applyAlignment="1">
      <alignment horizontal="center" vertical="top"/>
    </xf>
    <xf numFmtId="49" fontId="13" fillId="0" borderId="0" xfId="11" applyNumberFormat="1" applyFont="1" applyAlignment="1">
      <alignment horizontal="right" vertical="top"/>
    </xf>
    <xf numFmtId="1" fontId="13" fillId="0" borderId="0" xfId="11" applyNumberFormat="1" applyFont="1" applyAlignment="1">
      <alignment horizontal="left" vertical="top"/>
    </xf>
    <xf numFmtId="167" fontId="13" fillId="0" borderId="0" xfId="11" applyFont="1" applyAlignment="1">
      <alignment horizontal="justify" vertical="top" wrapText="1"/>
    </xf>
    <xf numFmtId="169" fontId="6" fillId="0" borderId="0" xfId="11" applyNumberFormat="1" applyFont="1" applyAlignment="1">
      <alignment wrapText="1"/>
    </xf>
    <xf numFmtId="4" fontId="6" fillId="0" borderId="0" xfId="11" applyNumberFormat="1" applyFont="1"/>
    <xf numFmtId="167" fontId="13" fillId="0" borderId="0" xfId="11" applyFont="1" applyAlignment="1">
      <alignment horizontal="right"/>
    </xf>
    <xf numFmtId="167" fontId="13" fillId="0" borderId="0" xfId="11" applyFont="1" applyAlignment="1">
      <alignment horizontal="left" vertical="top"/>
    </xf>
    <xf numFmtId="167" fontId="6" fillId="0" borderId="0" xfId="11" applyFont="1" applyAlignment="1">
      <alignment horizontal="justify" vertical="top" wrapText="1"/>
    </xf>
    <xf numFmtId="49" fontId="13" fillId="0" borderId="34" xfId="11" applyNumberFormat="1" applyFont="1" applyBorder="1" applyAlignment="1">
      <alignment horizontal="right"/>
    </xf>
    <xf numFmtId="49" fontId="13" fillId="0" borderId="34" xfId="11" applyNumberFormat="1" applyFont="1" applyBorder="1" applyAlignment="1">
      <alignment horizontal="right" vertical="top"/>
    </xf>
    <xf numFmtId="1" fontId="13" fillId="0" borderId="34" xfId="11" applyNumberFormat="1" applyFont="1" applyBorder="1" applyAlignment="1">
      <alignment horizontal="right"/>
    </xf>
    <xf numFmtId="167" fontId="6" fillId="0" borderId="34" xfId="11" applyFont="1" applyBorder="1" applyAlignment="1">
      <alignment horizontal="justify" vertical="justify"/>
    </xf>
    <xf numFmtId="167" fontId="6" fillId="0" borderId="34" xfId="11" applyFont="1" applyBorder="1" applyAlignment="1">
      <alignment horizontal="right"/>
    </xf>
    <xf numFmtId="4" fontId="13" fillId="0" borderId="37" xfId="11" applyNumberFormat="1" applyFont="1" applyBorder="1"/>
    <xf numFmtId="169" fontId="6" fillId="0" borderId="34" xfId="11" applyNumberFormat="1" applyFont="1" applyBorder="1" applyProtection="1">
      <protection locked="0"/>
    </xf>
    <xf numFmtId="2" fontId="6" fillId="0" borderId="0" xfId="11" applyNumberFormat="1" applyFont="1" applyAlignment="1">
      <alignment horizontal="center" vertical="center"/>
    </xf>
    <xf numFmtId="167" fontId="13" fillId="0" borderId="0" xfId="11" applyFont="1" applyAlignment="1">
      <alignment horizontal="justify" vertical="justify"/>
    </xf>
    <xf numFmtId="167" fontId="6" fillId="0" borderId="0" xfId="11" applyFont="1" applyAlignment="1">
      <alignment horizontal="right"/>
    </xf>
    <xf numFmtId="4" fontId="6" fillId="0" borderId="0" xfId="11" applyNumberFormat="1" applyFont="1" applyProtection="1">
      <protection locked="0"/>
    </xf>
    <xf numFmtId="167" fontId="6" fillId="0" borderId="0" xfId="11" applyFont="1" applyAlignment="1">
      <alignment horizontal="justify" vertical="justify"/>
    </xf>
    <xf numFmtId="1" fontId="13" fillId="0" borderId="34" xfId="11" applyNumberFormat="1" applyFont="1" applyBorder="1" applyAlignment="1">
      <alignment horizontal="right" vertical="top"/>
    </xf>
    <xf numFmtId="167" fontId="6" fillId="0" borderId="37" xfId="11" applyFont="1" applyBorder="1" applyAlignment="1">
      <alignment horizontal="right"/>
    </xf>
    <xf numFmtId="4" fontId="6" fillId="0" borderId="34" xfId="11" applyNumberFormat="1" applyFont="1" applyBorder="1" applyProtection="1">
      <protection locked="0"/>
    </xf>
    <xf numFmtId="4" fontId="6" fillId="0" borderId="34" xfId="11" applyNumberFormat="1" applyFont="1" applyBorder="1"/>
    <xf numFmtId="49" fontId="13" fillId="0" borderId="0" xfId="11" applyNumberFormat="1" applyFont="1" applyAlignment="1">
      <alignment horizontal="right"/>
    </xf>
    <xf numFmtId="169" fontId="6" fillId="0" borderId="0" xfId="11" applyNumberFormat="1" applyFont="1" applyProtection="1">
      <protection locked="0"/>
    </xf>
    <xf numFmtId="167" fontId="6" fillId="0" borderId="0" xfId="11" applyFont="1" applyAlignment="1">
      <alignment horizontal="justify" vertical="center"/>
    </xf>
    <xf numFmtId="167" fontId="6" fillId="0" borderId="36" xfId="11" applyFont="1" applyBorder="1" applyAlignment="1">
      <alignment horizontal="justify" vertical="justify"/>
    </xf>
    <xf numFmtId="169" fontId="6" fillId="0" borderId="37" xfId="11" applyNumberFormat="1" applyFont="1" applyBorder="1" applyProtection="1">
      <protection locked="0"/>
    </xf>
    <xf numFmtId="1" fontId="13" fillId="0" borderId="29" xfId="11" applyNumberFormat="1" applyFont="1" applyBorder="1" applyAlignment="1">
      <alignment horizontal="right" vertical="top"/>
    </xf>
    <xf numFmtId="167" fontId="6" fillId="0" borderId="0" xfId="11" applyFont="1" applyProtection="1">
      <protection locked="0"/>
    </xf>
    <xf numFmtId="167" fontId="42" fillId="0" borderId="35" xfId="11" applyFont="1" applyBorder="1" applyAlignment="1">
      <alignment horizontal="left" wrapText="1"/>
    </xf>
    <xf numFmtId="169" fontId="26" fillId="0" borderId="35" xfId="11" applyNumberFormat="1" applyFont="1" applyBorder="1"/>
    <xf numFmtId="4" fontId="43" fillId="0" borderId="35" xfId="11" applyNumberFormat="1" applyFont="1" applyBorder="1"/>
    <xf numFmtId="0" fontId="6" fillId="0" borderId="0" xfId="11" applyNumberFormat="1" applyFont="1" applyAlignment="1">
      <alignment horizontal="justify" vertical="justify" wrapText="1"/>
    </xf>
    <xf numFmtId="167" fontId="34" fillId="5" borderId="0" xfId="11" applyFont="1" applyFill="1" applyAlignment="1">
      <alignment horizontal="center" vertical="center"/>
    </xf>
    <xf numFmtId="0" fontId="6" fillId="0" borderId="0" xfId="11" applyNumberFormat="1" applyFont="1" applyAlignment="1">
      <alignment horizontal="left" vertical="top" wrapText="1"/>
    </xf>
    <xf numFmtId="167" fontId="34" fillId="5" borderId="0" xfId="11" applyFont="1" applyFill="1" applyAlignment="1">
      <alignment horizontal="left" vertical="top"/>
    </xf>
    <xf numFmtId="167" fontId="25" fillId="0" borderId="0" xfId="11" applyFont="1" applyAlignment="1">
      <alignment horizontal="left" vertical="top"/>
    </xf>
    <xf numFmtId="0" fontId="6" fillId="0" borderId="0" xfId="11" applyNumberFormat="1" applyFont="1" applyAlignment="1">
      <alignment horizontal="left" vertical="top"/>
    </xf>
    <xf numFmtId="167" fontId="26" fillId="5" borderId="0" xfId="11" applyFont="1" applyFill="1" applyAlignment="1">
      <alignment horizontal="left" vertical="top"/>
    </xf>
    <xf numFmtId="0" fontId="41" fillId="0" borderId="0" xfId="11" applyNumberFormat="1" applyFont="1" applyAlignment="1">
      <alignment horizontal="left" vertical="top" wrapText="1"/>
    </xf>
    <xf numFmtId="167" fontId="16" fillId="0" borderId="35" xfId="11" applyFont="1" applyBorder="1" applyAlignment="1">
      <alignment horizontal="center"/>
    </xf>
    <xf numFmtId="167" fontId="22" fillId="0" borderId="35" xfId="11" applyFont="1" applyBorder="1" applyAlignment="1">
      <alignment horizontal="center"/>
    </xf>
    <xf numFmtId="4" fontId="44" fillId="0" borderId="0" xfId="11" applyNumberFormat="1" applyFont="1" applyAlignment="1">
      <alignment horizontal="center" vertical="center"/>
    </xf>
    <xf numFmtId="167" fontId="44" fillId="0" borderId="0" xfId="11" applyFont="1"/>
    <xf numFmtId="2" fontId="6" fillId="0" borderId="0" xfId="11" applyNumberFormat="1" applyFont="1"/>
    <xf numFmtId="167" fontId="45" fillId="0" borderId="0" xfId="11" applyFont="1" applyAlignment="1">
      <alignment horizontal="center"/>
    </xf>
    <xf numFmtId="167" fontId="6" fillId="0" borderId="0" xfId="11" applyFont="1" applyAlignment="1">
      <alignment horizontal="justify" vertical="top"/>
    </xf>
    <xf numFmtId="4" fontId="13" fillId="0" borderId="0" xfId="11" applyNumberFormat="1" applyFont="1" applyAlignment="1">
      <alignment horizontal="center" vertical="center"/>
    </xf>
    <xf numFmtId="167" fontId="6" fillId="0" borderId="34" xfId="11" applyFont="1" applyBorder="1" applyAlignment="1">
      <alignment horizontal="left" vertical="center" wrapText="1"/>
    </xf>
    <xf numFmtId="4" fontId="13" fillId="0" borderId="34" xfId="11" applyNumberFormat="1" applyFont="1" applyBorder="1"/>
    <xf numFmtId="49" fontId="13" fillId="0" borderId="29" xfId="11" applyNumberFormat="1" applyFont="1" applyBorder="1" applyAlignment="1">
      <alignment horizontal="right"/>
    </xf>
    <xf numFmtId="49" fontId="13" fillId="0" borderId="29" xfId="11" applyNumberFormat="1" applyFont="1" applyBorder="1" applyAlignment="1">
      <alignment horizontal="right" vertical="top"/>
    </xf>
    <xf numFmtId="1" fontId="13" fillId="0" borderId="29" xfId="11" applyNumberFormat="1" applyFont="1" applyBorder="1" applyAlignment="1">
      <alignment horizontal="right"/>
    </xf>
    <xf numFmtId="167" fontId="6" fillId="0" borderId="29" xfId="11" applyFont="1" applyBorder="1" applyAlignment="1">
      <alignment horizontal="left" vertical="center" wrapText="1"/>
    </xf>
    <xf numFmtId="167" fontId="6" fillId="0" borderId="29" xfId="11" applyFont="1" applyBorder="1" applyAlignment="1">
      <alignment horizontal="right"/>
    </xf>
    <xf numFmtId="4" fontId="13" fillId="0" borderId="29" xfId="11" applyNumberFormat="1" applyFont="1" applyBorder="1"/>
    <xf numFmtId="169" fontId="6" fillId="0" borderId="29" xfId="11" applyNumberFormat="1" applyFont="1" applyBorder="1" applyProtection="1">
      <protection locked="0"/>
    </xf>
    <xf numFmtId="49" fontId="46" fillId="0" borderId="0" xfId="11" applyNumberFormat="1" applyFont="1" applyAlignment="1">
      <alignment horizontal="right"/>
    </xf>
    <xf numFmtId="49" fontId="46" fillId="0" borderId="0" xfId="11" applyNumberFormat="1" applyFont="1" applyAlignment="1">
      <alignment horizontal="right" vertical="top"/>
    </xf>
    <xf numFmtId="167" fontId="46" fillId="0" borderId="0" xfId="11" applyFont="1" applyAlignment="1">
      <alignment horizontal="left" vertical="top"/>
    </xf>
    <xf numFmtId="167" fontId="46" fillId="0" borderId="0" xfId="11" applyFont="1"/>
    <xf numFmtId="169" fontId="46" fillId="0" borderId="0" xfId="11" applyNumberFormat="1" applyFont="1"/>
    <xf numFmtId="4" fontId="47" fillId="0" borderId="0" xfId="11" applyNumberFormat="1" applyFont="1"/>
    <xf numFmtId="2" fontId="46" fillId="0" borderId="0" xfId="11" applyNumberFormat="1" applyFont="1"/>
    <xf numFmtId="4" fontId="46" fillId="0" borderId="0" xfId="11" applyNumberFormat="1" applyFont="1" applyAlignment="1">
      <alignment horizontal="center" vertical="center"/>
    </xf>
    <xf numFmtId="49" fontId="47" fillId="0" borderId="0" xfId="11" applyNumberFormat="1" applyFont="1" applyAlignment="1">
      <alignment horizontal="center" vertical="top"/>
    </xf>
    <xf numFmtId="49" fontId="47" fillId="0" borderId="0" xfId="11" applyNumberFormat="1" applyFont="1" applyAlignment="1">
      <alignment horizontal="right" vertical="top"/>
    </xf>
    <xf numFmtId="1" fontId="47" fillId="0" borderId="0" xfId="11" applyNumberFormat="1" applyFont="1" applyAlignment="1">
      <alignment horizontal="left" vertical="top"/>
    </xf>
    <xf numFmtId="0" fontId="48" fillId="0" borderId="0" xfId="3" applyFont="1" applyAlignment="1">
      <alignment horizontal="justify" vertical="center" wrapText="1"/>
    </xf>
    <xf numFmtId="167" fontId="46" fillId="0" borderId="0" xfId="11" applyFont="1" applyAlignment="1">
      <alignment horizontal="right"/>
    </xf>
    <xf numFmtId="4" fontId="46" fillId="0" borderId="0" xfId="11" applyNumberFormat="1" applyFont="1"/>
    <xf numFmtId="4" fontId="49" fillId="0" borderId="0" xfId="11" applyNumberFormat="1" applyFont="1" applyAlignment="1">
      <alignment horizontal="center" vertical="center"/>
    </xf>
    <xf numFmtId="4" fontId="50" fillId="0" borderId="0" xfId="11" applyNumberFormat="1" applyFont="1" applyAlignment="1">
      <alignment horizontal="center" vertical="center"/>
    </xf>
    <xf numFmtId="167" fontId="50" fillId="0" borderId="0" xfId="11" applyFont="1"/>
    <xf numFmtId="167" fontId="45" fillId="0" borderId="0" xfId="11" applyFont="1" applyAlignment="1">
      <alignment horizontal="center" vertical="center"/>
    </xf>
    <xf numFmtId="1" fontId="13" fillId="0" borderId="0" xfId="11" applyNumberFormat="1" applyFont="1" applyAlignment="1">
      <alignment horizontal="right" vertical="top"/>
    </xf>
    <xf numFmtId="49" fontId="51" fillId="0" borderId="35" xfId="11" applyNumberFormat="1" applyFont="1" applyBorder="1" applyAlignment="1">
      <alignment horizontal="right"/>
    </xf>
    <xf numFmtId="168" fontId="51" fillId="0" borderId="35" xfId="11" applyNumberFormat="1" applyFont="1" applyBorder="1" applyAlignment="1">
      <alignment horizontal="left"/>
    </xf>
    <xf numFmtId="168" fontId="51" fillId="0" borderId="35" xfId="11" applyNumberFormat="1" applyFont="1" applyBorder="1" applyAlignment="1">
      <alignment horizontal="left" vertical="top"/>
    </xf>
    <xf numFmtId="167" fontId="51" fillId="0" borderId="35" xfId="11" applyFont="1" applyBorder="1" applyAlignment="1">
      <alignment horizontal="left"/>
    </xf>
    <xf numFmtId="169" fontId="44" fillId="0" borderId="35" xfId="11" applyNumberFormat="1" applyFont="1" applyBorder="1"/>
    <xf numFmtId="4" fontId="42" fillId="0" borderId="35" xfId="11" applyNumberFormat="1" applyFont="1" applyBorder="1"/>
    <xf numFmtId="49" fontId="26" fillId="0" borderId="41" xfId="11" applyNumberFormat="1" applyFont="1" applyBorder="1" applyAlignment="1">
      <alignment horizontal="right"/>
    </xf>
    <xf numFmtId="49" fontId="26" fillId="0" borderId="41" xfId="11" applyNumberFormat="1" applyFont="1" applyBorder="1" applyAlignment="1">
      <alignment horizontal="right" vertical="top"/>
    </xf>
    <xf numFmtId="168" fontId="35" fillId="0" borderId="41" xfId="11" applyNumberFormat="1" applyFont="1" applyBorder="1" applyAlignment="1">
      <alignment horizontal="left" vertical="top"/>
    </xf>
    <xf numFmtId="167" fontId="35" fillId="0" borderId="41" xfId="11" applyFont="1" applyBorder="1"/>
    <xf numFmtId="169" fontId="26" fillId="0" borderId="41" xfId="11" applyNumberFormat="1" applyFont="1" applyBorder="1"/>
    <xf numFmtId="167" fontId="26" fillId="5" borderId="0" xfId="11" applyFont="1" applyFill="1"/>
    <xf numFmtId="49" fontId="52" fillId="0" borderId="0" xfId="11" applyNumberFormat="1" applyFont="1" applyAlignment="1">
      <alignment horizontal="right"/>
    </xf>
    <xf numFmtId="168" fontId="52" fillId="0" borderId="0" xfId="11" applyNumberFormat="1" applyFont="1" applyAlignment="1">
      <alignment horizontal="left"/>
    </xf>
    <xf numFmtId="168" fontId="52" fillId="0" borderId="0" xfId="11" applyNumberFormat="1" applyFont="1" applyAlignment="1">
      <alignment horizontal="left" vertical="top"/>
    </xf>
    <xf numFmtId="167" fontId="53" fillId="0" borderId="0" xfId="11" applyFont="1" applyAlignment="1">
      <alignment horizontal="left"/>
    </xf>
    <xf numFmtId="169" fontId="54" fillId="0" borderId="0" xfId="11" applyNumberFormat="1" applyFont="1"/>
    <xf numFmtId="4" fontId="55" fillId="0" borderId="0" xfId="11" applyNumberFormat="1" applyFont="1" applyAlignment="1">
      <alignment horizontal="center" vertical="center"/>
    </xf>
    <xf numFmtId="4" fontId="54" fillId="0" borderId="0" xfId="11" applyNumberFormat="1" applyFont="1" applyAlignment="1">
      <alignment horizontal="center" vertical="center"/>
    </xf>
    <xf numFmtId="167" fontId="54" fillId="0" borderId="0" xfId="11" applyFont="1"/>
    <xf numFmtId="4" fontId="6" fillId="0" borderId="0" xfId="11" applyNumberFormat="1" applyFont="1" applyAlignment="1" applyProtection="1">
      <alignment wrapText="1"/>
      <protection locked="0"/>
    </xf>
    <xf numFmtId="0" fontId="6" fillId="0" borderId="0" xfId="11" applyNumberFormat="1" applyFont="1" applyAlignment="1">
      <alignment horizontal="justify" vertical="top" wrapText="1"/>
    </xf>
    <xf numFmtId="4" fontId="56" fillId="0" borderId="0" xfId="11" applyNumberFormat="1" applyFont="1" applyAlignment="1">
      <alignment horizontal="center" vertical="center"/>
    </xf>
    <xf numFmtId="49" fontId="13" fillId="0" borderId="34" xfId="11" applyNumberFormat="1" applyFont="1" applyBorder="1" applyAlignment="1">
      <alignment horizontal="center" vertical="top"/>
    </xf>
    <xf numFmtId="1" fontId="13" fillId="0" borderId="34" xfId="11" applyNumberFormat="1" applyFont="1" applyBorder="1" applyAlignment="1">
      <alignment horizontal="left" vertical="top"/>
    </xf>
    <xf numFmtId="0" fontId="41" fillId="0" borderId="0" xfId="11" applyNumberFormat="1" applyFont="1" applyAlignment="1">
      <alignment horizontal="justify" vertical="justify" wrapText="1"/>
    </xf>
    <xf numFmtId="0" fontId="57" fillId="0" borderId="0" xfId="11" applyNumberFormat="1" applyFont="1" applyAlignment="1">
      <alignment horizontal="justify" vertical="justify" wrapText="1"/>
    </xf>
    <xf numFmtId="4" fontId="58" fillId="0" borderId="0" xfId="11" applyNumberFormat="1" applyFont="1" applyAlignment="1">
      <alignment horizontal="center" vertical="center"/>
    </xf>
    <xf numFmtId="167" fontId="59" fillId="0" borderId="0" xfId="11" applyFont="1"/>
    <xf numFmtId="49" fontId="59" fillId="0" borderId="0" xfId="11" applyNumberFormat="1" applyFont="1" applyAlignment="1">
      <alignment horizontal="right"/>
    </xf>
    <xf numFmtId="49" fontId="59" fillId="0" borderId="0" xfId="11" applyNumberFormat="1" applyFont="1" applyAlignment="1">
      <alignment horizontal="right" vertical="top"/>
    </xf>
    <xf numFmtId="167" fontId="59" fillId="0" borderId="0" xfId="11" applyFont="1" applyAlignment="1">
      <alignment horizontal="left" vertical="top"/>
    </xf>
    <xf numFmtId="167" fontId="60" fillId="0" borderId="0" xfId="11" applyFont="1"/>
    <xf numFmtId="168" fontId="42" fillId="0" borderId="35" xfId="11" applyNumberFormat="1" applyFont="1" applyBorder="1" applyAlignment="1">
      <alignment horizontal="center"/>
    </xf>
    <xf numFmtId="49" fontId="6" fillId="5" borderId="0" xfId="11" applyNumberFormat="1" applyFont="1" applyFill="1" applyAlignment="1">
      <alignment horizontal="center"/>
    </xf>
    <xf numFmtId="49" fontId="6" fillId="5" borderId="0" xfId="11" applyNumberFormat="1" applyFont="1" applyFill="1" applyAlignment="1">
      <alignment horizontal="center" vertical="top"/>
    </xf>
    <xf numFmtId="167" fontId="6" fillId="5" borderId="0" xfId="11" applyFont="1" applyFill="1" applyAlignment="1">
      <alignment horizontal="center" vertical="top"/>
    </xf>
    <xf numFmtId="169" fontId="6" fillId="5" borderId="0" xfId="11" applyNumberFormat="1" applyFont="1" applyFill="1" applyAlignment="1">
      <alignment horizontal="center"/>
    </xf>
    <xf numFmtId="4" fontId="13" fillId="0" borderId="0" xfId="11" applyNumberFormat="1" applyFont="1" applyAlignment="1">
      <alignment horizontal="center"/>
    </xf>
    <xf numFmtId="169" fontId="6" fillId="0" borderId="0" xfId="11" applyNumberFormat="1" applyFont="1" applyAlignment="1">
      <alignment horizontal="center"/>
    </xf>
    <xf numFmtId="167" fontId="6" fillId="0" borderId="0" xfId="11" applyFont="1" applyAlignment="1">
      <alignment horizontal="center"/>
    </xf>
    <xf numFmtId="49" fontId="13" fillId="0" borderId="43" xfId="11" applyNumberFormat="1" applyFont="1" applyBorder="1" applyAlignment="1">
      <alignment horizontal="center" vertical="top"/>
    </xf>
    <xf numFmtId="49" fontId="13" fillId="0" borderId="44" xfId="11" applyNumberFormat="1" applyFont="1" applyBorder="1" applyAlignment="1">
      <alignment horizontal="right" vertical="top"/>
    </xf>
    <xf numFmtId="2" fontId="61" fillId="0" borderId="43" xfId="11" applyNumberFormat="1" applyFont="1" applyBorder="1" applyAlignment="1">
      <alignment horizontal="center"/>
    </xf>
    <xf numFmtId="165" fontId="61" fillId="0" borderId="43" xfId="11" applyNumberFormat="1" applyFont="1" applyBorder="1" applyAlignment="1">
      <alignment horizontal="center"/>
    </xf>
    <xf numFmtId="167" fontId="16" fillId="0" borderId="43" xfId="11" applyFont="1" applyBorder="1"/>
    <xf numFmtId="4" fontId="16" fillId="0" borderId="43" xfId="11" applyNumberFormat="1" applyFont="1" applyBorder="1"/>
    <xf numFmtId="167" fontId="61" fillId="0" borderId="0" xfId="11" applyFont="1"/>
    <xf numFmtId="167" fontId="61" fillId="0" borderId="43" xfId="11" applyFont="1" applyBorder="1"/>
    <xf numFmtId="49" fontId="13" fillId="0" borderId="48" xfId="11" applyNumberFormat="1" applyFont="1" applyBorder="1" applyAlignment="1">
      <alignment horizontal="right"/>
    </xf>
    <xf numFmtId="49" fontId="13" fillId="0" borderId="49" xfId="11" applyNumberFormat="1" applyFont="1" applyBorder="1" applyAlignment="1">
      <alignment horizontal="right" vertical="top"/>
    </xf>
    <xf numFmtId="1" fontId="13" fillId="0" borderId="49" xfId="11" applyNumberFormat="1" applyFont="1" applyBorder="1" applyAlignment="1">
      <alignment horizontal="left" vertical="top"/>
    </xf>
    <xf numFmtId="2" fontId="16" fillId="0" borderId="49" xfId="11" applyNumberFormat="1" applyFont="1" applyBorder="1" applyAlignment="1">
      <alignment horizontal="center" vertical="center"/>
    </xf>
    <xf numFmtId="4" fontId="16" fillId="0" borderId="50" xfId="11" applyNumberFormat="1" applyFont="1" applyBorder="1" applyProtection="1">
      <protection locked="0"/>
    </xf>
    <xf numFmtId="4" fontId="16" fillId="0" borderId="49" xfId="11" applyNumberFormat="1" applyFont="1" applyBorder="1"/>
    <xf numFmtId="49" fontId="13" fillId="0" borderId="48" xfId="11" applyNumberFormat="1" applyFont="1" applyBorder="1" applyAlignment="1">
      <alignment horizontal="right" vertical="top"/>
    </xf>
    <xf numFmtId="2" fontId="22" fillId="0" borderId="49" xfId="11" applyNumberFormat="1" applyFont="1" applyBorder="1" applyAlignment="1">
      <alignment horizontal="center" vertical="center"/>
    </xf>
    <xf numFmtId="165" fontId="22" fillId="0" borderId="43" xfId="11" applyNumberFormat="1" applyFont="1" applyBorder="1" applyAlignment="1">
      <alignment horizontal="center"/>
    </xf>
    <xf numFmtId="165" fontId="61" fillId="0" borderId="44" xfId="11" applyNumberFormat="1" applyFont="1" applyBorder="1" applyAlignment="1">
      <alignment horizontal="left"/>
    </xf>
    <xf numFmtId="2" fontId="22" fillId="0" borderId="44" xfId="11" applyNumberFormat="1" applyFont="1" applyBorder="1" applyAlignment="1">
      <alignment horizontal="center" vertical="center"/>
    </xf>
    <xf numFmtId="2" fontId="22" fillId="0" borderId="43" xfId="11" applyNumberFormat="1" applyFont="1" applyBorder="1" applyAlignment="1">
      <alignment horizontal="center" vertical="center"/>
    </xf>
    <xf numFmtId="2" fontId="6" fillId="0" borderId="49" xfId="11" applyNumberFormat="1" applyFont="1" applyBorder="1" applyAlignment="1">
      <alignment horizontal="center" vertical="center"/>
    </xf>
    <xf numFmtId="2" fontId="13" fillId="0" borderId="49" xfId="11" applyNumberFormat="1" applyFont="1" applyBorder="1" applyAlignment="1">
      <alignment horizontal="center" vertical="center"/>
    </xf>
    <xf numFmtId="4" fontId="6" fillId="0" borderId="50" xfId="11" applyNumberFormat="1" applyFont="1" applyBorder="1" applyProtection="1">
      <protection locked="0"/>
    </xf>
    <xf numFmtId="167" fontId="6" fillId="0" borderId="0" xfId="11" applyFont="1" applyAlignment="1">
      <alignment horizontal="left" vertical="justify"/>
    </xf>
    <xf numFmtId="169" fontId="6" fillId="0" borderId="0" xfId="11" applyNumberFormat="1" applyFont="1" applyAlignment="1">
      <alignment horizontal="left" vertical="justify"/>
    </xf>
    <xf numFmtId="4" fontId="6" fillId="0" borderId="0" xfId="11" applyNumberFormat="1" applyFont="1" applyAlignment="1">
      <alignment horizontal="left" vertical="justify"/>
    </xf>
    <xf numFmtId="167" fontId="6" fillId="0" borderId="0" xfId="11" applyFont="1" applyAlignment="1">
      <alignment horizontal="left" vertical="justify" wrapText="1"/>
    </xf>
    <xf numFmtId="167" fontId="6" fillId="0" borderId="0" xfId="11" applyFont="1" applyAlignment="1">
      <alignment horizontal="left" vertical="top" wrapText="1"/>
    </xf>
    <xf numFmtId="167" fontId="6" fillId="0" borderId="36" xfId="11" applyFont="1" applyBorder="1" applyAlignment="1">
      <alignment horizontal="left" vertical="justify"/>
    </xf>
    <xf numFmtId="167" fontId="6" fillId="0" borderId="37" xfId="11" applyFont="1" applyBorder="1" applyAlignment="1">
      <alignment horizontal="left" vertical="justify"/>
    </xf>
    <xf numFmtId="4" fontId="6" fillId="0" borderId="51" xfId="11" applyNumberFormat="1" applyFont="1" applyBorder="1"/>
    <xf numFmtId="4" fontId="6" fillId="0" borderId="52" xfId="11" applyNumberFormat="1" applyFont="1" applyBorder="1"/>
    <xf numFmtId="4" fontId="6" fillId="0" borderId="52" xfId="11" applyNumberFormat="1" applyFont="1" applyBorder="1" applyProtection="1">
      <protection locked="0"/>
    </xf>
    <xf numFmtId="49" fontId="62" fillId="0" borderId="0" xfId="11" applyNumberFormat="1" applyFont="1" applyAlignment="1">
      <alignment horizontal="right"/>
    </xf>
    <xf numFmtId="168" fontId="62" fillId="0" borderId="0" xfId="11" applyNumberFormat="1" applyFont="1" applyAlignment="1">
      <alignment horizontal="left"/>
    </xf>
    <xf numFmtId="168" fontId="62" fillId="0" borderId="0" xfId="11" applyNumberFormat="1" applyFont="1" applyAlignment="1">
      <alignment horizontal="left" vertical="top"/>
    </xf>
    <xf numFmtId="167" fontId="63" fillId="0" borderId="0" xfId="11" applyFont="1" applyAlignment="1">
      <alignment horizontal="left"/>
    </xf>
    <xf numFmtId="167" fontId="42" fillId="0" borderId="35" xfId="11" applyFont="1" applyBorder="1" applyAlignment="1">
      <alignment wrapText="1"/>
    </xf>
    <xf numFmtId="4" fontId="42" fillId="0" borderId="35" xfId="11" applyNumberFormat="1" applyFont="1" applyBorder="1" applyProtection="1">
      <protection locked="0"/>
    </xf>
    <xf numFmtId="4" fontId="65" fillId="0" borderId="0" xfId="11" applyNumberFormat="1" applyFont="1" applyProtection="1">
      <protection locked="0"/>
    </xf>
    <xf numFmtId="4" fontId="65" fillId="0" borderId="0" xfId="11" applyNumberFormat="1" applyFont="1" applyAlignment="1">
      <alignment horizontal="center" vertical="center"/>
    </xf>
    <xf numFmtId="167" fontId="65" fillId="0" borderId="0" xfId="11" applyFont="1"/>
    <xf numFmtId="4" fontId="65" fillId="0" borderId="0" xfId="11" applyNumberFormat="1" applyFont="1" applyAlignment="1" applyProtection="1">
      <alignment wrapText="1"/>
      <protection locked="0"/>
    </xf>
    <xf numFmtId="4" fontId="66" fillId="0" borderId="0" xfId="11" applyNumberFormat="1" applyFont="1" applyAlignment="1">
      <alignment horizontal="center" vertical="center"/>
    </xf>
    <xf numFmtId="4" fontId="64" fillId="0" borderId="0" xfId="11" applyNumberFormat="1" applyFont="1" applyAlignment="1">
      <alignment horizontal="center" vertical="center"/>
    </xf>
    <xf numFmtId="4" fontId="6" fillId="0" borderId="37" xfId="11" applyNumberFormat="1" applyFont="1" applyBorder="1" applyProtection="1">
      <protection locked="0"/>
    </xf>
    <xf numFmtId="4" fontId="6" fillId="0" borderId="39" xfId="11" applyNumberFormat="1" applyFont="1" applyBorder="1" applyProtection="1">
      <protection locked="0"/>
    </xf>
    <xf numFmtId="167" fontId="25" fillId="0" borderId="0" xfId="13" applyFont="1"/>
    <xf numFmtId="0" fontId="16" fillId="0" borderId="0" xfId="13" applyNumberFormat="1" applyFont="1" applyAlignment="1">
      <alignment horizontal="justify" vertical="justify" wrapText="1"/>
    </xf>
    <xf numFmtId="0" fontId="16" fillId="0" borderId="0" xfId="13" applyNumberFormat="1" applyFont="1" applyAlignment="1">
      <alignment horizontal="left" vertical="top" wrapText="1"/>
    </xf>
    <xf numFmtId="167" fontId="25" fillId="0" borderId="0" xfId="13" applyFont="1" applyAlignment="1">
      <alignment horizontal="left" vertical="top"/>
    </xf>
    <xf numFmtId="167" fontId="26" fillId="0" borderId="0" xfId="13" applyFont="1"/>
    <xf numFmtId="0" fontId="39" fillId="0" borderId="0" xfId="13" applyNumberFormat="1" applyFont="1" applyAlignment="1">
      <alignment horizontal="left" vertical="top" wrapText="1"/>
    </xf>
    <xf numFmtId="167" fontId="26" fillId="0" borderId="0" xfId="13" applyFont="1" applyAlignment="1">
      <alignment horizontal="left" vertical="top"/>
    </xf>
    <xf numFmtId="0" fontId="39" fillId="0" borderId="0" xfId="13" applyNumberFormat="1" applyFont="1" applyAlignment="1">
      <alignment horizontal="justify" vertical="justify" wrapText="1"/>
    </xf>
    <xf numFmtId="167" fontId="26" fillId="0" borderId="30" xfId="13" applyFont="1" applyBorder="1"/>
    <xf numFmtId="49" fontId="42" fillId="0" borderId="55" xfId="13" applyNumberFormat="1" applyFont="1" applyBorder="1" applyAlignment="1">
      <alignment horizontal="right"/>
    </xf>
    <xf numFmtId="168" fontId="42" fillId="0" borderId="55" xfId="13" applyNumberFormat="1" applyFont="1" applyBorder="1" applyAlignment="1">
      <alignment horizontal="left"/>
    </xf>
    <xf numFmtId="168" fontId="42" fillId="0" borderId="55" xfId="13" applyNumberFormat="1" applyFont="1" applyBorder="1" applyAlignment="1">
      <alignment horizontal="left" vertical="top"/>
    </xf>
    <xf numFmtId="167" fontId="22" fillId="0" borderId="55" xfId="11" applyFont="1" applyBorder="1" applyAlignment="1">
      <alignment horizontal="center"/>
    </xf>
    <xf numFmtId="4" fontId="25" fillId="0" borderId="0" xfId="13" applyNumberFormat="1" applyFont="1" applyAlignment="1">
      <alignment horizontal="center" vertical="center"/>
    </xf>
    <xf numFmtId="4" fontId="26" fillId="0" borderId="0" xfId="13" applyNumberFormat="1" applyFont="1" applyAlignment="1">
      <alignment horizontal="center" vertical="center"/>
    </xf>
    <xf numFmtId="49" fontId="42" fillId="0" borderId="0" xfId="13" applyNumberFormat="1" applyFont="1" applyAlignment="1">
      <alignment horizontal="right"/>
    </xf>
    <xf numFmtId="168" fontId="42" fillId="0" borderId="0" xfId="13" applyNumberFormat="1" applyFont="1" applyAlignment="1">
      <alignment horizontal="left"/>
    </xf>
    <xf numFmtId="168" fontId="42" fillId="0" borderId="0" xfId="13" applyNumberFormat="1" applyFont="1" applyAlignment="1">
      <alignment horizontal="left" vertical="top"/>
    </xf>
    <xf numFmtId="167" fontId="22" fillId="0" borderId="0" xfId="11" applyFont="1" applyAlignment="1">
      <alignment horizontal="center"/>
    </xf>
    <xf numFmtId="169" fontId="68" fillId="0" borderId="0" xfId="11" applyNumberFormat="1" applyFont="1" applyAlignment="1">
      <alignment wrapText="1"/>
    </xf>
    <xf numFmtId="167" fontId="26" fillId="0" borderId="0" xfId="13" applyFont="1" applyAlignment="1">
      <alignment horizontal="center"/>
    </xf>
    <xf numFmtId="1" fontId="13" fillId="0" borderId="0" xfId="13" applyNumberFormat="1" applyFont="1" applyAlignment="1">
      <alignment horizontal="left" vertical="top"/>
    </xf>
    <xf numFmtId="167" fontId="6" fillId="0" borderId="0" xfId="13" applyFont="1" applyAlignment="1">
      <alignment horizontal="right"/>
    </xf>
    <xf numFmtId="4" fontId="13" fillId="0" borderId="0" xfId="14" applyNumberFormat="1" applyFont="1" applyAlignment="1">
      <alignment horizontal="center" vertical="center" wrapText="1"/>
    </xf>
    <xf numFmtId="4" fontId="6" fillId="0" borderId="0" xfId="13" applyNumberFormat="1" applyFont="1" applyAlignment="1">
      <alignment horizontal="center" vertical="center"/>
    </xf>
    <xf numFmtId="4" fontId="56" fillId="0" borderId="0" xfId="13" applyNumberFormat="1" applyFont="1" applyAlignment="1">
      <alignment horizontal="center" vertical="center"/>
    </xf>
    <xf numFmtId="167" fontId="6" fillId="0" borderId="0" xfId="13" applyFont="1"/>
    <xf numFmtId="167" fontId="6" fillId="0" borderId="57" xfId="13" applyFont="1" applyBorder="1" applyAlignment="1">
      <alignment horizontal="right"/>
    </xf>
    <xf numFmtId="4" fontId="13" fillId="0" borderId="57" xfId="13" applyNumberFormat="1" applyFont="1" applyBorder="1"/>
    <xf numFmtId="169" fontId="6" fillId="0" borderId="57" xfId="13" applyNumberFormat="1" applyFont="1" applyBorder="1" applyProtection="1">
      <protection locked="0"/>
    </xf>
    <xf numFmtId="4" fontId="6" fillId="0" borderId="40" xfId="11" applyNumberFormat="1" applyFont="1" applyBorder="1" applyProtection="1">
      <protection locked="0"/>
    </xf>
    <xf numFmtId="49" fontId="13" fillId="0" borderId="58" xfId="11" applyNumberFormat="1" applyFont="1" applyBorder="1" applyAlignment="1">
      <alignment horizontal="right"/>
    </xf>
    <xf numFmtId="49" fontId="13" fillId="0" borderId="58" xfId="11" applyNumberFormat="1" applyFont="1" applyBorder="1" applyAlignment="1">
      <alignment horizontal="right" vertical="top"/>
    </xf>
    <xf numFmtId="1" fontId="13" fillId="0" borderId="58" xfId="11" applyNumberFormat="1" applyFont="1" applyBorder="1" applyAlignment="1">
      <alignment horizontal="right"/>
    </xf>
    <xf numFmtId="167" fontId="6" fillId="0" borderId="58" xfId="11" applyFont="1" applyBorder="1" applyAlignment="1">
      <alignment horizontal="right"/>
    </xf>
    <xf numFmtId="4" fontId="13" fillId="0" borderId="58" xfId="11" applyNumberFormat="1" applyFont="1" applyBorder="1"/>
    <xf numFmtId="169" fontId="6" fillId="0" borderId="58" xfId="11" applyNumberFormat="1" applyFont="1" applyBorder="1" applyProtection="1">
      <protection locked="0"/>
    </xf>
    <xf numFmtId="4" fontId="6" fillId="0" borderId="58" xfId="11" applyNumberFormat="1" applyFont="1" applyBorder="1"/>
    <xf numFmtId="167" fontId="36" fillId="0" borderId="0" xfId="13" applyFont="1"/>
    <xf numFmtId="167" fontId="36" fillId="0" borderId="57" xfId="13" applyFont="1" applyBorder="1"/>
    <xf numFmtId="49" fontId="69" fillId="0" borderId="0" xfId="11" applyNumberFormat="1" applyFont="1" applyAlignment="1">
      <alignment horizontal="left"/>
    </xf>
    <xf numFmtId="168" fontId="70" fillId="0" borderId="0" xfId="11" applyNumberFormat="1" applyFont="1" applyAlignment="1">
      <alignment horizontal="left"/>
    </xf>
    <xf numFmtId="168" fontId="70" fillId="0" borderId="0" xfId="11" applyNumberFormat="1" applyFont="1" applyAlignment="1">
      <alignment horizontal="left" vertical="top"/>
    </xf>
    <xf numFmtId="167" fontId="70" fillId="0" borderId="0" xfId="11" applyFont="1" applyAlignment="1">
      <alignment horizontal="left"/>
    </xf>
    <xf numFmtId="169" fontId="32" fillId="0" borderId="0" xfId="11" applyNumberFormat="1" applyFont="1"/>
    <xf numFmtId="4" fontId="32" fillId="0" borderId="0" xfId="11" applyNumberFormat="1" applyFont="1"/>
    <xf numFmtId="49" fontId="32" fillId="0" borderId="0" xfId="11" applyNumberFormat="1" applyFont="1" applyAlignment="1">
      <alignment horizontal="justify" vertical="center" wrapText="1"/>
    </xf>
    <xf numFmtId="4" fontId="32" fillId="0" borderId="0" xfId="11" applyNumberFormat="1" applyFont="1" applyAlignment="1">
      <alignment horizontal="justify" vertical="center"/>
    </xf>
    <xf numFmtId="167" fontId="32" fillId="0" borderId="0" xfId="11" applyFont="1" applyAlignment="1">
      <alignment horizontal="justify" vertical="center"/>
    </xf>
    <xf numFmtId="49" fontId="69" fillId="0" borderId="35" xfId="11" applyNumberFormat="1" applyFont="1" applyBorder="1" applyAlignment="1">
      <alignment horizontal="right"/>
    </xf>
    <xf numFmtId="168" fontId="69" fillId="0" borderId="35" xfId="11" applyNumberFormat="1" applyFont="1" applyBorder="1" applyAlignment="1">
      <alignment horizontal="left"/>
    </xf>
    <xf numFmtId="168" fontId="69" fillId="0" borderId="35" xfId="11" applyNumberFormat="1" applyFont="1" applyBorder="1" applyAlignment="1">
      <alignment horizontal="left" vertical="top"/>
    </xf>
    <xf numFmtId="167" fontId="69" fillId="0" borderId="35" xfId="11" applyFont="1" applyBorder="1" applyAlignment="1">
      <alignment horizontal="left"/>
    </xf>
    <xf numFmtId="169" fontId="32" fillId="0" borderId="35" xfId="11" applyNumberFormat="1" applyFont="1" applyBorder="1"/>
    <xf numFmtId="4" fontId="32" fillId="0" borderId="35" xfId="11" applyNumberFormat="1" applyFont="1" applyBorder="1"/>
    <xf numFmtId="49" fontId="32" fillId="0" borderId="0" xfId="11" applyNumberFormat="1" applyFont="1" applyAlignment="1">
      <alignment horizontal="right"/>
    </xf>
    <xf numFmtId="49" fontId="32" fillId="0" borderId="0" xfId="11" applyNumberFormat="1" applyFont="1" applyAlignment="1">
      <alignment horizontal="right" vertical="top"/>
    </xf>
    <xf numFmtId="49" fontId="32" fillId="0" borderId="0" xfId="11" applyNumberFormat="1" applyFont="1" applyAlignment="1">
      <alignment horizontal="left" vertical="top"/>
    </xf>
    <xf numFmtId="49" fontId="32" fillId="0" borderId="0" xfId="11" applyNumberFormat="1" applyFont="1"/>
    <xf numFmtId="49" fontId="32" fillId="0" borderId="0" xfId="11" applyNumberFormat="1" applyFont="1" applyAlignment="1">
      <alignment horizontal="center" vertical="center"/>
    </xf>
    <xf numFmtId="49" fontId="32" fillId="0" borderId="59" xfId="11" applyNumberFormat="1" applyFont="1" applyBorder="1" applyAlignment="1">
      <alignment horizontal="center" vertical="top"/>
    </xf>
    <xf numFmtId="49" fontId="32" fillId="0" borderId="42" xfId="11" applyNumberFormat="1" applyFont="1" applyBorder="1" applyAlignment="1">
      <alignment horizontal="center" vertical="top"/>
    </xf>
    <xf numFmtId="49" fontId="32" fillId="0" borderId="42" xfId="11" applyNumberFormat="1" applyFont="1" applyBorder="1"/>
    <xf numFmtId="49" fontId="16" fillId="0" borderId="0" xfId="11" applyNumberFormat="1" applyFont="1" applyAlignment="1">
      <alignment vertical="top" wrapText="1"/>
    </xf>
    <xf numFmtId="49" fontId="31" fillId="0" borderId="0" xfId="11" applyNumberFormat="1" applyFont="1" applyAlignment="1">
      <alignment horizontal="left" vertical="top"/>
    </xf>
    <xf numFmtId="49" fontId="32" fillId="0" borderId="42" xfId="11" applyNumberFormat="1" applyFont="1" applyBorder="1" applyAlignment="1">
      <alignment horizontal="justify" vertical="justify"/>
    </xf>
    <xf numFmtId="49" fontId="32" fillId="0" borderId="42" xfId="11" applyNumberFormat="1" applyFont="1" applyBorder="1" applyAlignment="1">
      <alignment horizontal="right"/>
    </xf>
    <xf numFmtId="49" fontId="71" fillId="0" borderId="0" xfId="11" applyNumberFormat="1" applyFont="1" applyAlignment="1">
      <alignment horizontal="right"/>
    </xf>
    <xf numFmtId="49" fontId="71" fillId="0" borderId="0" xfId="11" applyNumberFormat="1" applyFont="1" applyAlignment="1">
      <alignment horizontal="right" vertical="top"/>
    </xf>
    <xf numFmtId="49" fontId="71" fillId="0" borderId="0" xfId="11" applyNumberFormat="1" applyFont="1" applyAlignment="1">
      <alignment horizontal="justify" vertical="justify"/>
    </xf>
    <xf numFmtId="49" fontId="71" fillId="0" borderId="0" xfId="11" applyNumberFormat="1" applyFont="1"/>
    <xf numFmtId="49" fontId="71" fillId="0" borderId="0" xfId="11" applyNumberFormat="1" applyFont="1" applyAlignment="1">
      <alignment horizontal="center" vertical="center"/>
    </xf>
    <xf numFmtId="49" fontId="32" fillId="0" borderId="0" xfId="11" applyNumberFormat="1" applyFont="1" applyAlignment="1">
      <alignment horizontal="center" vertical="top"/>
    </xf>
    <xf numFmtId="49" fontId="32" fillId="0" borderId="0" xfId="11" applyNumberFormat="1" applyFont="1" applyAlignment="1">
      <alignment horizontal="justify" vertical="justify"/>
    </xf>
    <xf numFmtId="49" fontId="31" fillId="6" borderId="0" xfId="11" applyNumberFormat="1" applyFont="1" applyFill="1" applyAlignment="1">
      <alignment horizontal="right"/>
    </xf>
    <xf numFmtId="49" fontId="31" fillId="6" borderId="0" xfId="11" applyNumberFormat="1" applyFont="1" applyFill="1" applyAlignment="1">
      <alignment horizontal="right" vertical="top"/>
    </xf>
    <xf numFmtId="49" fontId="69" fillId="6" borderId="0" xfId="11" applyNumberFormat="1" applyFont="1" applyFill="1" applyAlignment="1">
      <alignment horizontal="center" vertical="top"/>
    </xf>
    <xf numFmtId="49" fontId="69" fillId="6" borderId="0" xfId="11" applyNumberFormat="1" applyFont="1" applyFill="1" applyAlignment="1">
      <alignment horizontal="justify" vertical="justify"/>
    </xf>
    <xf numFmtId="49" fontId="31" fillId="6" borderId="0" xfId="11" applyNumberFormat="1" applyFont="1" applyFill="1"/>
    <xf numFmtId="49" fontId="31" fillId="0" borderId="0" xfId="11" applyNumberFormat="1" applyFont="1" applyAlignment="1">
      <alignment horizontal="center" vertical="center"/>
    </xf>
    <xf numFmtId="49" fontId="31" fillId="0" borderId="0" xfId="11" applyNumberFormat="1" applyFont="1"/>
    <xf numFmtId="49" fontId="32" fillId="0" borderId="45" xfId="11" applyNumberFormat="1" applyFont="1" applyBorder="1" applyAlignment="1">
      <alignment horizontal="center" vertical="top"/>
    </xf>
    <xf numFmtId="49" fontId="32" fillId="0" borderId="45" xfId="11" applyNumberFormat="1" applyFont="1" applyBorder="1" applyAlignment="1">
      <alignment horizontal="justify" vertical="justify"/>
    </xf>
    <xf numFmtId="49" fontId="32" fillId="0" borderId="45" xfId="11" applyNumberFormat="1" applyFont="1" applyBorder="1" applyAlignment="1">
      <alignment horizontal="right"/>
    </xf>
    <xf numFmtId="49" fontId="32" fillId="0" borderId="45" xfId="11" applyNumberFormat="1" applyFont="1" applyBorder="1"/>
    <xf numFmtId="49" fontId="69" fillId="0" borderId="0" xfId="11" applyNumberFormat="1" applyFont="1" applyAlignment="1">
      <alignment horizontal="center" vertical="top"/>
    </xf>
    <xf numFmtId="49" fontId="69" fillId="0" borderId="0" xfId="11" applyNumberFormat="1" applyFont="1" applyAlignment="1">
      <alignment horizontal="justify" vertical="justify"/>
    </xf>
    <xf numFmtId="167" fontId="32" fillId="0" borderId="0" xfId="11" applyFont="1" applyAlignment="1">
      <alignment horizontal="left" vertical="top"/>
    </xf>
    <xf numFmtId="167" fontId="72" fillId="0" borderId="0" xfId="11" applyFont="1"/>
    <xf numFmtId="167" fontId="32" fillId="0" borderId="39" xfId="11" applyFont="1" applyBorder="1"/>
    <xf numFmtId="167" fontId="72" fillId="0" borderId="39" xfId="11" applyFont="1" applyBorder="1"/>
    <xf numFmtId="4" fontId="59" fillId="0" borderId="0" xfId="11" applyNumberFormat="1" applyFont="1" applyAlignment="1">
      <alignment horizontal="center" vertical="center"/>
    </xf>
    <xf numFmtId="4" fontId="6" fillId="0" borderId="58" xfId="11" applyNumberFormat="1" applyFont="1" applyBorder="1" applyAlignment="1">
      <alignment horizontal="center" vertical="center"/>
    </xf>
    <xf numFmtId="4" fontId="56" fillId="0" borderId="58" xfId="11" applyNumberFormat="1" applyFont="1" applyBorder="1" applyAlignment="1">
      <alignment horizontal="center" vertical="center"/>
    </xf>
    <xf numFmtId="4" fontId="13" fillId="0" borderId="58" xfId="11" applyNumberFormat="1" applyFont="1" applyBorder="1" applyAlignment="1">
      <alignment horizontal="center" vertical="center"/>
    </xf>
    <xf numFmtId="167" fontId="6" fillId="0" borderId="58" xfId="11" applyFont="1" applyBorder="1"/>
    <xf numFmtId="167" fontId="22" fillId="0" borderId="36" xfId="11" applyFont="1" applyBorder="1" applyAlignment="1">
      <alignment horizontal="justify" vertical="justify"/>
    </xf>
    <xf numFmtId="0" fontId="74" fillId="0" borderId="0" xfId="15" applyFont="1" applyAlignment="1">
      <alignment horizontal="left" vertical="top"/>
    </xf>
    <xf numFmtId="0" fontId="75" fillId="0" borderId="0" xfId="15" applyFont="1" applyAlignment="1">
      <alignment horizontal="justify"/>
    </xf>
    <xf numFmtId="0" fontId="75" fillId="0" borderId="0" xfId="15" applyFont="1" applyAlignment="1">
      <alignment horizontal="left"/>
    </xf>
    <xf numFmtId="2" fontId="75" fillId="0" borderId="0" xfId="15" applyNumberFormat="1" applyFont="1" applyAlignment="1">
      <alignment horizontal="right"/>
    </xf>
    <xf numFmtId="4" fontId="75" fillId="0" borderId="0" xfId="15" applyNumberFormat="1" applyFont="1"/>
    <xf numFmtId="0" fontId="75" fillId="0" borderId="0" xfId="15" applyFont="1"/>
    <xf numFmtId="0" fontId="75" fillId="0" borderId="0" xfId="15" applyFont="1" applyAlignment="1">
      <alignment horizontal="left" vertical="top" wrapText="1"/>
    </xf>
    <xf numFmtId="0" fontId="75" fillId="0" borderId="0" xfId="15" applyFont="1" applyAlignment="1">
      <alignment horizontal="left" vertical="top"/>
    </xf>
    <xf numFmtId="0" fontId="75" fillId="0" borderId="0" xfId="15" applyFont="1" applyAlignment="1">
      <alignment horizontal="justify" wrapText="1"/>
    </xf>
    <xf numFmtId="0" fontId="75" fillId="0" borderId="0" xfId="15" applyFont="1" applyAlignment="1">
      <alignment wrapText="1"/>
    </xf>
    <xf numFmtId="16" fontId="75" fillId="0" borderId="0" xfId="15" applyNumberFormat="1" applyFont="1" applyAlignment="1">
      <alignment horizontal="left" vertical="top"/>
    </xf>
    <xf numFmtId="0" fontId="75" fillId="0" borderId="0" xfId="15" applyFont="1" applyAlignment="1">
      <alignment vertical="top"/>
    </xf>
    <xf numFmtId="0" fontId="77" fillId="0" borderId="0" xfId="15" applyFont="1"/>
    <xf numFmtId="0" fontId="74" fillId="0" borderId="0" xfId="15" applyFont="1"/>
    <xf numFmtId="0" fontId="74" fillId="0" borderId="0" xfId="15" applyFont="1" applyAlignment="1">
      <alignment horizontal="justify"/>
    </xf>
    <xf numFmtId="0" fontId="74" fillId="0" borderId="0" xfId="15" applyFont="1" applyAlignment="1">
      <alignment horizontal="left"/>
    </xf>
    <xf numFmtId="0" fontId="76" fillId="0" borderId="0" xfId="15" applyFont="1" applyAlignment="1">
      <alignment wrapText="1"/>
    </xf>
    <xf numFmtId="4" fontId="82" fillId="0" borderId="1" xfId="23" applyNumberFormat="1" applyFont="1" applyBorder="1" applyAlignment="1">
      <alignment horizontal="right"/>
    </xf>
    <xf numFmtId="49" fontId="82" fillId="0" borderId="1" xfId="23" applyNumberFormat="1" applyFont="1" applyBorder="1" applyAlignment="1">
      <alignment horizontal="center" vertical="top"/>
    </xf>
    <xf numFmtId="4" fontId="82" fillId="0" borderId="1" xfId="23" applyNumberFormat="1" applyFont="1" applyBorder="1" applyAlignment="1">
      <alignment horizontal="center"/>
    </xf>
    <xf numFmtId="49" fontId="82" fillId="0" borderId="2" xfId="23" applyNumberFormat="1" applyFont="1" applyBorder="1" applyAlignment="1">
      <alignment horizontal="center" vertical="top"/>
    </xf>
    <xf numFmtId="4" fontId="82" fillId="0" borderId="3" xfId="23" applyNumberFormat="1" applyFont="1" applyBorder="1" applyAlignment="1">
      <alignment horizontal="center"/>
    </xf>
    <xf numFmtId="49" fontId="82" fillId="0" borderId="3" xfId="23" applyNumberFormat="1" applyFont="1" applyBorder="1" applyAlignment="1">
      <alignment horizontal="center" vertical="top"/>
    </xf>
    <xf numFmtId="0" fontId="74" fillId="0" borderId="28" xfId="15" applyFont="1" applyBorder="1" applyAlignment="1">
      <alignment horizontal="left" vertical="top"/>
    </xf>
    <xf numFmtId="0" fontId="75" fillId="0" borderId="71" xfId="15" applyFont="1" applyBorder="1" applyAlignment="1">
      <alignment horizontal="justify"/>
    </xf>
    <xf numFmtId="0" fontId="75" fillId="0" borderId="71" xfId="15" applyFont="1" applyBorder="1" applyAlignment="1">
      <alignment horizontal="left"/>
    </xf>
    <xf numFmtId="2" fontId="75" fillId="0" borderId="71" xfId="15" applyNumberFormat="1" applyFont="1" applyBorder="1" applyAlignment="1">
      <alignment horizontal="right"/>
    </xf>
    <xf numFmtId="168" fontId="113" fillId="0" borderId="35" xfId="11" applyNumberFormat="1" applyFont="1" applyBorder="1" applyAlignment="1">
      <alignment horizontal="left"/>
    </xf>
    <xf numFmtId="4" fontId="82" fillId="0" borderId="72" xfId="23" applyNumberFormat="1" applyFont="1" applyBorder="1" applyAlignment="1">
      <alignment horizontal="center"/>
    </xf>
    <xf numFmtId="4" fontId="74" fillId="0" borderId="70" xfId="15" applyNumberFormat="1" applyFont="1" applyBorder="1"/>
    <xf numFmtId="169" fontId="22" fillId="0" borderId="35" xfId="11" applyNumberFormat="1" applyFont="1" applyBorder="1" applyAlignment="1">
      <alignment horizontal="center" wrapText="1"/>
    </xf>
    <xf numFmtId="4" fontId="22" fillId="0" borderId="35" xfId="11" applyNumberFormat="1" applyFont="1" applyBorder="1" applyAlignment="1">
      <alignment horizontal="center"/>
    </xf>
    <xf numFmtId="173" fontId="32" fillId="0" borderId="0" xfId="11" applyNumberFormat="1" applyFont="1" applyAlignment="1">
      <alignment horizontal="center" vertical="center"/>
    </xf>
    <xf numFmtId="173" fontId="71" fillId="0" borderId="0" xfId="11" applyNumberFormat="1" applyFont="1" applyAlignment="1">
      <alignment horizontal="center" vertical="center"/>
    </xf>
    <xf numFmtId="0" fontId="21" fillId="0" borderId="0" xfId="8" applyFont="1"/>
    <xf numFmtId="0" fontId="21" fillId="8" borderId="0" xfId="8" applyFont="1" applyFill="1"/>
    <xf numFmtId="49" fontId="22" fillId="0" borderId="43" xfId="11" applyNumberFormat="1" applyFont="1" applyBorder="1" applyAlignment="1">
      <alignment horizontal="center" vertical="top"/>
    </xf>
    <xf numFmtId="49" fontId="22" fillId="0" borderId="44" xfId="11" applyNumberFormat="1" applyFont="1" applyBorder="1" applyAlignment="1">
      <alignment horizontal="right" vertical="top"/>
    </xf>
    <xf numFmtId="1" fontId="22" fillId="0" borderId="43" xfId="11" applyNumberFormat="1" applyFont="1" applyBorder="1" applyAlignment="1">
      <alignment horizontal="left" vertical="top"/>
    </xf>
    <xf numFmtId="2" fontId="115" fillId="0" borderId="43" xfId="11" applyNumberFormat="1" applyFont="1" applyBorder="1" applyAlignment="1">
      <alignment horizontal="center"/>
    </xf>
    <xf numFmtId="165" fontId="115" fillId="0" borderId="43" xfId="11" applyNumberFormat="1" applyFont="1" applyBorder="1" applyAlignment="1">
      <alignment horizontal="center"/>
    </xf>
    <xf numFmtId="167" fontId="115" fillId="0" borderId="0" xfId="11" applyFont="1"/>
    <xf numFmtId="167" fontId="115" fillId="0" borderId="43" xfId="11" applyFont="1" applyBorder="1"/>
    <xf numFmtId="49" fontId="22" fillId="0" borderId="44" xfId="11" applyNumberFormat="1" applyFont="1" applyBorder="1" applyAlignment="1">
      <alignment horizontal="center" vertical="top"/>
    </xf>
    <xf numFmtId="49" fontId="22" fillId="0" borderId="45" xfId="11" applyNumberFormat="1" applyFont="1" applyBorder="1" applyAlignment="1">
      <alignment horizontal="right" vertical="top"/>
    </xf>
    <xf numFmtId="2" fontId="115" fillId="0" borderId="46" xfId="11" applyNumberFormat="1" applyFont="1" applyBorder="1" applyAlignment="1">
      <alignment horizontal="center"/>
    </xf>
    <xf numFmtId="165" fontId="115" fillId="0" borderId="46" xfId="11" applyNumberFormat="1" applyFont="1" applyBorder="1" applyAlignment="1">
      <alignment horizontal="center"/>
    </xf>
    <xf numFmtId="167" fontId="16" fillId="0" borderId="45" xfId="11" applyFont="1" applyBorder="1"/>
    <xf numFmtId="4" fontId="16" fillId="0" borderId="46" xfId="11" applyNumberFormat="1" applyFont="1" applyBorder="1"/>
    <xf numFmtId="49" fontId="22" fillId="0" borderId="45" xfId="11" applyNumberFormat="1" applyFont="1" applyBorder="1" applyAlignment="1">
      <alignment horizontal="center" vertical="top"/>
    </xf>
    <xf numFmtId="49" fontId="22" fillId="0" borderId="43" xfId="11" applyNumberFormat="1" applyFont="1" applyBorder="1" applyAlignment="1">
      <alignment horizontal="right" vertical="top"/>
    </xf>
    <xf numFmtId="1" fontId="22" fillId="0" borderId="47" xfId="11" applyNumberFormat="1" applyFont="1" applyBorder="1" applyAlignment="1">
      <alignment horizontal="left" vertical="top"/>
    </xf>
    <xf numFmtId="49" fontId="22" fillId="0" borderId="48" xfId="11" applyNumberFormat="1" applyFont="1" applyBorder="1" applyAlignment="1">
      <alignment horizontal="right"/>
    </xf>
    <xf numFmtId="49" fontId="22" fillId="0" borderId="49" xfId="11" applyNumberFormat="1" applyFont="1" applyBorder="1" applyAlignment="1">
      <alignment horizontal="right" vertical="top"/>
    </xf>
    <xf numFmtId="1" fontId="22" fillId="0" borderId="49" xfId="11" applyNumberFormat="1" applyFont="1" applyBorder="1" applyAlignment="1">
      <alignment horizontal="left" vertical="top"/>
    </xf>
    <xf numFmtId="4" fontId="22" fillId="0" borderId="49" xfId="11" applyNumberFormat="1" applyFont="1" applyBorder="1" applyAlignment="1">
      <alignment horizontal="center" vertical="center"/>
    </xf>
    <xf numFmtId="49" fontId="16" fillId="5" borderId="0" xfId="11" applyNumberFormat="1" applyFont="1" applyFill="1" applyAlignment="1">
      <alignment horizontal="center"/>
    </xf>
    <xf numFmtId="49" fontId="16" fillId="5" borderId="0" xfId="11" applyNumberFormat="1" applyFont="1" applyFill="1" applyAlignment="1">
      <alignment horizontal="center" vertical="top"/>
    </xf>
    <xf numFmtId="167" fontId="16" fillId="5" borderId="0" xfId="11" applyFont="1" applyFill="1" applyAlignment="1">
      <alignment horizontal="center" vertical="top"/>
    </xf>
    <xf numFmtId="169" fontId="16" fillId="5" borderId="0" xfId="11" applyNumberFormat="1" applyFont="1" applyFill="1" applyAlignment="1">
      <alignment horizontal="center"/>
    </xf>
    <xf numFmtId="4" fontId="22" fillId="0" borderId="0" xfId="11" applyNumberFormat="1" applyFont="1" applyAlignment="1">
      <alignment horizontal="center"/>
    </xf>
    <xf numFmtId="169" fontId="16" fillId="0" borderId="0" xfId="11" applyNumberFormat="1" applyFont="1" applyAlignment="1">
      <alignment horizontal="center"/>
    </xf>
    <xf numFmtId="167" fontId="16" fillId="0" borderId="0" xfId="11" applyFont="1" applyAlignment="1">
      <alignment horizontal="center"/>
    </xf>
    <xf numFmtId="167" fontId="16" fillId="5" borderId="42" xfId="11" applyFont="1" applyFill="1" applyBorder="1" applyAlignment="1">
      <alignment horizontal="center" vertical="top"/>
    </xf>
    <xf numFmtId="165" fontId="115" fillId="0" borderId="44" xfId="11" applyNumberFormat="1" applyFont="1" applyBorder="1" applyAlignment="1">
      <alignment horizontal="left"/>
    </xf>
    <xf numFmtId="0" fontId="20" fillId="0" borderId="0" xfId="131" applyFont="1"/>
    <xf numFmtId="4" fontId="20" fillId="0" borderId="0" xfId="131" applyNumberFormat="1" applyFont="1"/>
    <xf numFmtId="173" fontId="19" fillId="3" borderId="11" xfId="131" applyNumberFormat="1" applyFont="1" applyFill="1" applyBorder="1"/>
    <xf numFmtId="173" fontId="19" fillId="3" borderId="8" xfId="131" applyNumberFormat="1" applyFont="1" applyFill="1" applyBorder="1"/>
    <xf numFmtId="173" fontId="19" fillId="3" borderId="22" xfId="131" applyNumberFormat="1" applyFont="1" applyFill="1" applyBorder="1"/>
    <xf numFmtId="173" fontId="19" fillId="2" borderId="11" xfId="131" applyNumberFormat="1" applyFont="1" applyFill="1" applyBorder="1"/>
    <xf numFmtId="0" fontId="19" fillId="2" borderId="10" xfId="131" applyFont="1" applyFill="1" applyBorder="1" applyAlignment="1">
      <alignment horizontal="left"/>
    </xf>
    <xf numFmtId="0" fontId="19" fillId="2" borderId="9" xfId="131" applyFont="1" applyFill="1" applyBorder="1" applyAlignment="1">
      <alignment horizontal="left"/>
    </xf>
    <xf numFmtId="173" fontId="19" fillId="0" borderId="8" xfId="131" applyNumberFormat="1" applyFont="1" applyBorder="1"/>
    <xf numFmtId="173" fontId="19" fillId="2" borderId="6" xfId="131" applyNumberFormat="1" applyFont="1" applyFill="1" applyBorder="1"/>
    <xf numFmtId="173" fontId="20" fillId="0" borderId="0" xfId="131" applyNumberFormat="1" applyFont="1"/>
    <xf numFmtId="4" fontId="17" fillId="0" borderId="0" xfId="19" applyNumberFormat="1" applyFont="1"/>
    <xf numFmtId="2" fontId="17" fillId="0" borderId="0" xfId="19" applyNumberFormat="1" applyFont="1" applyAlignment="1">
      <alignment horizontal="right"/>
    </xf>
    <xf numFmtId="173" fontId="18" fillId="9" borderId="14" xfId="19" applyNumberFormat="1" applyFont="1" applyFill="1" applyBorder="1" applyAlignment="1">
      <alignment horizontal="right"/>
    </xf>
    <xf numFmtId="173" fontId="19" fillId="8" borderId="14" xfId="131" applyNumberFormat="1" applyFont="1" applyFill="1" applyBorder="1"/>
    <xf numFmtId="173" fontId="19" fillId="7" borderId="11" xfId="131" applyNumberFormat="1" applyFont="1" applyFill="1" applyBorder="1"/>
    <xf numFmtId="0" fontId="117" fillId="0" borderId="0" xfId="0" applyFont="1" applyAlignment="1">
      <alignment vertical="top" wrapText="1"/>
    </xf>
    <xf numFmtId="0" fontId="116" fillId="0" borderId="0" xfId="0" applyFont="1" applyAlignment="1">
      <alignment vertical="top" wrapText="1"/>
    </xf>
    <xf numFmtId="1" fontId="13" fillId="0" borderId="0" xfId="11" applyNumberFormat="1" applyFont="1" applyAlignment="1">
      <alignment horizontal="right"/>
    </xf>
    <xf numFmtId="167" fontId="8" fillId="0" borderId="0" xfId="11" applyFont="1" applyAlignment="1">
      <alignment horizontal="justify" vertical="center"/>
    </xf>
    <xf numFmtId="0" fontId="8" fillId="0" borderId="0" xfId="11" applyNumberFormat="1" applyFont="1" applyAlignment="1">
      <alignment horizontal="justify" vertical="top" wrapText="1"/>
    </xf>
    <xf numFmtId="167" fontId="118" fillId="0" borderId="0" xfId="11" applyFont="1" applyAlignment="1">
      <alignment horizontal="justify" vertical="top" wrapText="1"/>
    </xf>
    <xf numFmtId="0" fontId="8" fillId="0" borderId="0" xfId="11" applyNumberFormat="1" applyFont="1" applyAlignment="1">
      <alignment horizontal="justify" vertical="justify" wrapText="1"/>
    </xf>
    <xf numFmtId="167" fontId="119" fillId="0" borderId="0" xfId="11" applyFont="1"/>
    <xf numFmtId="0" fontId="8" fillId="0" borderId="0" xfId="11" applyNumberFormat="1" applyFont="1" applyAlignment="1">
      <alignment horizontal="left" vertical="top" wrapText="1"/>
    </xf>
    <xf numFmtId="167" fontId="119" fillId="0" borderId="0" xfId="11" applyFont="1" applyAlignment="1">
      <alignment horizontal="left" vertical="top"/>
    </xf>
    <xf numFmtId="167" fontId="120" fillId="0" borderId="0" xfId="11" applyFont="1"/>
    <xf numFmtId="49" fontId="121" fillId="0" borderId="0" xfId="11" applyNumberFormat="1" applyFont="1" applyAlignment="1">
      <alignment horizontal="right"/>
    </xf>
    <xf numFmtId="168" fontId="121" fillId="0" borderId="0" xfId="11" applyNumberFormat="1" applyFont="1" applyAlignment="1">
      <alignment horizontal="left"/>
    </xf>
    <xf numFmtId="168" fontId="121" fillId="0" borderId="0" xfId="11" applyNumberFormat="1" applyFont="1" applyAlignment="1">
      <alignment horizontal="left" vertical="top"/>
    </xf>
    <xf numFmtId="167" fontId="121" fillId="0" borderId="0" xfId="11" applyFont="1" applyAlignment="1">
      <alignment horizontal="left"/>
    </xf>
    <xf numFmtId="169" fontId="122" fillId="0" borderId="0" xfId="11" applyNumberFormat="1" applyFont="1"/>
    <xf numFmtId="4" fontId="119" fillId="0" borderId="0" xfId="11" applyNumberFormat="1" applyFont="1" applyAlignment="1">
      <alignment horizontal="center" vertical="center"/>
    </xf>
    <xf numFmtId="49" fontId="121" fillId="0" borderId="35" xfId="11" applyNumberFormat="1" applyFont="1" applyBorder="1" applyAlignment="1">
      <alignment horizontal="right"/>
    </xf>
    <xf numFmtId="168" fontId="121" fillId="0" borderId="35" xfId="11" applyNumberFormat="1" applyFont="1" applyBorder="1" applyAlignment="1">
      <alignment horizontal="left"/>
    </xf>
    <xf numFmtId="168" fontId="121" fillId="0" borderId="35" xfId="11" applyNumberFormat="1" applyFont="1" applyBorder="1" applyAlignment="1">
      <alignment horizontal="left" vertical="top"/>
    </xf>
    <xf numFmtId="167" fontId="121" fillId="0" borderId="35" xfId="11" applyFont="1" applyBorder="1" applyAlignment="1">
      <alignment horizontal="left"/>
    </xf>
    <xf numFmtId="167" fontId="21" fillId="0" borderId="35" xfId="11" applyFont="1" applyBorder="1" applyAlignment="1">
      <alignment horizontal="center"/>
    </xf>
    <xf numFmtId="169" fontId="21" fillId="0" borderId="35" xfId="11" applyNumberFormat="1" applyFont="1" applyBorder="1" applyAlignment="1">
      <alignment horizontal="center" wrapText="1"/>
    </xf>
    <xf numFmtId="49" fontId="123" fillId="0" borderId="0" xfId="11" applyNumberFormat="1" applyFont="1" applyAlignment="1">
      <alignment horizontal="right"/>
    </xf>
    <xf numFmtId="168" fontId="123" fillId="0" borderId="0" xfId="11" applyNumberFormat="1" applyFont="1" applyAlignment="1">
      <alignment horizontal="left"/>
    </xf>
    <xf numFmtId="168" fontId="123" fillId="0" borderId="0" xfId="11" applyNumberFormat="1" applyFont="1" applyAlignment="1">
      <alignment horizontal="left" vertical="top"/>
    </xf>
    <xf numFmtId="167" fontId="124" fillId="0" borderId="0" xfId="11" applyFont="1" applyAlignment="1">
      <alignment horizontal="left"/>
    </xf>
    <xf numFmtId="169" fontId="120" fillId="0" borderId="0" xfId="11" applyNumberFormat="1" applyFont="1"/>
    <xf numFmtId="49" fontId="118" fillId="0" borderId="0" xfId="11" applyNumberFormat="1" applyFont="1" applyAlignment="1">
      <alignment horizontal="center" vertical="top"/>
    </xf>
    <xf numFmtId="49" fontId="118" fillId="0" borderId="0" xfId="11" applyNumberFormat="1" applyFont="1" applyAlignment="1">
      <alignment horizontal="right" vertical="top"/>
    </xf>
    <xf numFmtId="1" fontId="118" fillId="0" borderId="0" xfId="11" applyNumberFormat="1" applyFont="1" applyAlignment="1">
      <alignment horizontal="left" vertical="top"/>
    </xf>
    <xf numFmtId="167" fontId="8" fillId="0" borderId="0" xfId="11" applyFont="1" applyAlignment="1">
      <alignment horizontal="right"/>
    </xf>
    <xf numFmtId="4" fontId="8" fillId="0" borderId="0" xfId="11" applyNumberFormat="1" applyFont="1"/>
    <xf numFmtId="4" fontId="8" fillId="0" borderId="0" xfId="11" applyNumberFormat="1" applyFont="1" applyAlignment="1" applyProtection="1">
      <alignment wrapText="1"/>
      <protection locked="0"/>
    </xf>
    <xf numFmtId="4" fontId="8" fillId="0" borderId="0" xfId="11" applyNumberFormat="1" applyFont="1" applyProtection="1">
      <protection locked="0"/>
    </xf>
    <xf numFmtId="0" fontId="21" fillId="0" borderId="0" xfId="11" applyNumberFormat="1" applyFont="1" applyAlignment="1">
      <alignment horizontal="justify" vertical="top" wrapText="1"/>
    </xf>
    <xf numFmtId="167" fontId="8" fillId="0" borderId="0" xfId="11" applyFont="1" applyAlignment="1">
      <alignment horizontal="justify" vertical="top" wrapText="1"/>
    </xf>
    <xf numFmtId="49" fontId="118" fillId="0" borderId="53" xfId="11" applyNumberFormat="1" applyFont="1" applyBorder="1" applyAlignment="1">
      <alignment horizontal="right"/>
    </xf>
    <xf numFmtId="49" fontId="118" fillId="0" borderId="53" xfId="11" applyNumberFormat="1" applyFont="1" applyBorder="1" applyAlignment="1">
      <alignment horizontal="right" vertical="top"/>
    </xf>
    <xf numFmtId="1" fontId="118" fillId="0" borderId="53" xfId="11" applyNumberFormat="1" applyFont="1" applyBorder="1" applyAlignment="1">
      <alignment horizontal="right" vertical="top"/>
    </xf>
    <xf numFmtId="167" fontId="118" fillId="0" borderId="54" xfId="11" applyFont="1" applyBorder="1" applyAlignment="1">
      <alignment horizontal="justify" vertical="top" wrapText="1"/>
    </xf>
    <xf numFmtId="167" fontId="8" fillId="0" borderId="51" xfId="11" applyFont="1" applyBorder="1" applyAlignment="1">
      <alignment horizontal="right"/>
    </xf>
    <xf numFmtId="4" fontId="8" fillId="0" borderId="51" xfId="11" applyNumberFormat="1" applyFont="1" applyBorder="1"/>
    <xf numFmtId="4" fontId="8" fillId="0" borderId="51" xfId="11" applyNumberFormat="1" applyFont="1" applyBorder="1" applyProtection="1">
      <protection locked="0"/>
    </xf>
    <xf numFmtId="167" fontId="8" fillId="0" borderId="0" xfId="11" applyFont="1" applyAlignment="1">
      <alignment horizontal="justify" vertical="justify" wrapText="1"/>
    </xf>
    <xf numFmtId="0" fontId="8" fillId="0" borderId="0" xfId="11" applyNumberFormat="1" applyFont="1" applyAlignment="1">
      <alignment horizontal="justify" vertical="justify"/>
    </xf>
    <xf numFmtId="49" fontId="118" fillId="0" borderId="0" xfId="11" applyNumberFormat="1" applyFont="1" applyAlignment="1">
      <alignment horizontal="right"/>
    </xf>
    <xf numFmtId="1" fontId="118" fillId="0" borderId="0" xfId="11" applyNumberFormat="1" applyFont="1" applyAlignment="1">
      <alignment horizontal="right" vertical="top"/>
    </xf>
    <xf numFmtId="49" fontId="125" fillId="0" borderId="0" xfId="11" applyNumberFormat="1" applyFont="1" applyAlignment="1">
      <alignment horizontal="center" vertical="top"/>
    </xf>
    <xf numFmtId="49" fontId="125" fillId="0" borderId="0" xfId="11" applyNumberFormat="1" applyFont="1" applyAlignment="1">
      <alignment horizontal="right" vertical="top"/>
    </xf>
    <xf numFmtId="1" fontId="125" fillId="0" borderId="0" xfId="11" applyNumberFormat="1" applyFont="1" applyAlignment="1">
      <alignment horizontal="left" vertical="top"/>
    </xf>
    <xf numFmtId="167" fontId="21" fillId="0" borderId="0" xfId="11" applyFont="1" applyAlignment="1">
      <alignment horizontal="right"/>
    </xf>
    <xf numFmtId="4" fontId="21" fillId="0" borderId="0" xfId="11" applyNumberFormat="1" applyFont="1"/>
    <xf numFmtId="4" fontId="21" fillId="0" borderId="0" xfId="11" applyNumberFormat="1" applyFont="1" applyProtection="1">
      <protection locked="0"/>
    </xf>
    <xf numFmtId="49" fontId="118" fillId="0" borderId="58" xfId="11" applyNumberFormat="1" applyFont="1" applyBorder="1" applyAlignment="1">
      <alignment horizontal="right"/>
    </xf>
    <xf numFmtId="49" fontId="118" fillId="0" borderId="58" xfId="11" applyNumberFormat="1" applyFont="1" applyBorder="1" applyAlignment="1">
      <alignment horizontal="right" vertical="top"/>
    </xf>
    <xf numFmtId="1" fontId="118" fillId="0" borderId="58" xfId="11" applyNumberFormat="1" applyFont="1" applyBorder="1" applyAlignment="1">
      <alignment horizontal="right" vertical="top"/>
    </xf>
    <xf numFmtId="167" fontId="118" fillId="0" borderId="58" xfId="11" applyFont="1" applyBorder="1" applyAlignment="1">
      <alignment horizontal="justify" vertical="top" wrapText="1"/>
    </xf>
    <xf numFmtId="167" fontId="8" fillId="0" borderId="58" xfId="11" applyFont="1" applyBorder="1" applyAlignment="1">
      <alignment horizontal="right"/>
    </xf>
    <xf numFmtId="4" fontId="8" fillId="0" borderId="58" xfId="11" applyNumberFormat="1" applyFont="1" applyBorder="1"/>
    <xf numFmtId="4" fontId="8" fillId="0" borderId="58" xfId="11" applyNumberFormat="1" applyFont="1" applyBorder="1" applyProtection="1">
      <protection locked="0"/>
    </xf>
    <xf numFmtId="49" fontId="126" fillId="0" borderId="35" xfId="11" applyNumberFormat="1" applyFont="1" applyBorder="1" applyAlignment="1">
      <alignment horizontal="right"/>
    </xf>
    <xf numFmtId="49" fontId="126" fillId="0" borderId="35" xfId="11" applyNumberFormat="1" applyFont="1" applyBorder="1" applyAlignment="1">
      <alignment horizontal="left"/>
    </xf>
    <xf numFmtId="168" fontId="127" fillId="0" borderId="35" xfId="11" applyNumberFormat="1" applyFont="1" applyBorder="1" applyAlignment="1">
      <alignment horizontal="left" vertical="top"/>
    </xf>
    <xf numFmtId="169" fontId="120" fillId="0" borderId="35" xfId="11" applyNumberFormat="1" applyFont="1" applyBorder="1"/>
    <xf numFmtId="4" fontId="120" fillId="0" borderId="35" xfId="11" applyNumberFormat="1" applyFont="1" applyBorder="1"/>
    <xf numFmtId="4" fontId="121" fillId="0" borderId="35" xfId="11" applyNumberFormat="1" applyFont="1" applyBorder="1" applyProtection="1">
      <protection locked="0"/>
    </xf>
    <xf numFmtId="49" fontId="120" fillId="0" borderId="0" xfId="11" applyNumberFormat="1" applyFont="1" applyAlignment="1">
      <alignment horizontal="right"/>
    </xf>
    <xf numFmtId="49" fontId="120" fillId="0" borderId="0" xfId="11" applyNumberFormat="1" applyFont="1" applyAlignment="1">
      <alignment horizontal="right" vertical="top"/>
    </xf>
    <xf numFmtId="168" fontId="128" fillId="0" borderId="0" xfId="11" applyNumberFormat="1" applyFont="1" applyAlignment="1">
      <alignment horizontal="left" vertical="top"/>
    </xf>
    <xf numFmtId="167" fontId="128" fillId="0" borderId="0" xfId="11" applyFont="1"/>
    <xf numFmtId="167" fontId="120" fillId="0" borderId="39" xfId="11" applyFont="1" applyBorder="1"/>
    <xf numFmtId="49" fontId="8" fillId="0" borderId="0" xfId="11" applyNumberFormat="1" applyFont="1" applyAlignment="1">
      <alignment horizontal="justify" vertical="justify" wrapText="1"/>
    </xf>
    <xf numFmtId="167" fontId="21" fillId="0" borderId="0" xfId="11" applyFont="1" applyAlignment="1">
      <alignment horizontal="justify" vertical="top" wrapText="1"/>
    </xf>
    <xf numFmtId="2" fontId="21" fillId="0" borderId="0" xfId="11" applyNumberFormat="1" applyFont="1" applyAlignment="1">
      <alignment vertical="top" wrapText="1"/>
    </xf>
    <xf numFmtId="2" fontId="8" fillId="0" borderId="0" xfId="11" applyNumberFormat="1" applyFont="1" applyAlignment="1">
      <alignment vertical="top" wrapText="1"/>
    </xf>
    <xf numFmtId="2" fontId="8" fillId="0" borderId="34" xfId="11" applyNumberFormat="1" applyFont="1" applyBorder="1" applyAlignment="1">
      <alignment vertical="top" wrapText="1"/>
    </xf>
    <xf numFmtId="0" fontId="21" fillId="0" borderId="34" xfId="11" applyNumberFormat="1" applyFont="1" applyBorder="1" applyAlignment="1">
      <alignment horizontal="justify" vertical="top" wrapText="1"/>
    </xf>
    <xf numFmtId="0" fontId="125" fillId="0" borderId="0" xfId="11" applyNumberFormat="1" applyFont="1" applyAlignment="1">
      <alignment horizontal="justify" vertical="top" wrapText="1"/>
    </xf>
    <xf numFmtId="0" fontId="125" fillId="0" borderId="34" xfId="11" applyNumberFormat="1" applyFont="1" applyBorder="1" applyAlignment="1">
      <alignment horizontal="justify" vertical="top" wrapText="1"/>
    </xf>
    <xf numFmtId="167" fontId="8" fillId="0" borderId="0" xfId="11" applyFont="1"/>
    <xf numFmtId="167" fontId="130" fillId="0" borderId="35" xfId="11" applyFont="1" applyBorder="1" applyAlignment="1">
      <alignment horizontal="left"/>
    </xf>
    <xf numFmtId="167" fontId="128" fillId="0" borderId="41" xfId="11" applyFont="1" applyBorder="1"/>
    <xf numFmtId="49" fontId="125" fillId="5" borderId="0" xfId="11" applyNumberFormat="1" applyFont="1" applyFill="1" applyAlignment="1">
      <alignment horizontal="center"/>
    </xf>
    <xf numFmtId="167" fontId="118" fillId="5" borderId="42" xfId="11" applyFont="1" applyFill="1" applyBorder="1" applyAlignment="1">
      <alignment horizontal="center"/>
    </xf>
    <xf numFmtId="167" fontId="131" fillId="0" borderId="0" xfId="11" applyFont="1" applyAlignment="1">
      <alignment horizontal="justify" vertical="top"/>
    </xf>
    <xf numFmtId="167" fontId="21" fillId="0" borderId="44" xfId="11" applyFont="1" applyBorder="1" applyAlignment="1">
      <alignment horizontal="left" vertical="top" wrapText="1"/>
    </xf>
    <xf numFmtId="167" fontId="21" fillId="0" borderId="43" xfId="11" applyFont="1" applyBorder="1" applyAlignment="1">
      <alignment horizontal="left" vertical="top" wrapText="1"/>
    </xf>
    <xf numFmtId="167" fontId="21" fillId="0" borderId="0" xfId="11" applyFont="1" applyAlignment="1">
      <alignment horizontal="left" vertical="top" wrapText="1"/>
    </xf>
    <xf numFmtId="167" fontId="21" fillId="0" borderId="50" xfId="11" quotePrefix="1" applyFont="1" applyBorder="1" applyAlignment="1">
      <alignment horizontal="justify" vertical="justify"/>
    </xf>
    <xf numFmtId="167" fontId="125" fillId="5" borderId="42" xfId="11" applyFont="1" applyFill="1" applyBorder="1" applyAlignment="1">
      <alignment horizontal="center"/>
    </xf>
    <xf numFmtId="167" fontId="125" fillId="5" borderId="0" xfId="11" applyFont="1" applyFill="1" applyAlignment="1">
      <alignment horizontal="center"/>
    </xf>
    <xf numFmtId="167" fontId="8" fillId="0" borderId="50" xfId="11" applyFont="1" applyBorder="1" applyAlignment="1">
      <alignment horizontal="justify" vertical="justify"/>
    </xf>
    <xf numFmtId="165" fontId="21" fillId="0" borderId="43" xfId="11" applyNumberFormat="1" applyFont="1" applyBorder="1" applyAlignment="1">
      <alignment horizontal="left"/>
    </xf>
    <xf numFmtId="167" fontId="21" fillId="0" borderId="50" xfId="11" applyFont="1" applyBorder="1" applyAlignment="1">
      <alignment horizontal="justify" vertical="justify"/>
    </xf>
    <xf numFmtId="167" fontId="8" fillId="0" borderId="0" xfId="11" applyFont="1" applyAlignment="1">
      <alignment horizontal="justify" vertical="justify"/>
    </xf>
    <xf numFmtId="0" fontId="21" fillId="0" borderId="0" xfId="13" applyNumberFormat="1" applyFont="1" applyAlignment="1">
      <alignment horizontal="justify" vertical="justify" wrapText="1"/>
    </xf>
    <xf numFmtId="0" fontId="21" fillId="0" borderId="0" xfId="13" applyNumberFormat="1" applyFont="1" applyAlignment="1">
      <alignment horizontal="left" vertical="top" wrapText="1"/>
    </xf>
    <xf numFmtId="167" fontId="121" fillId="0" borderId="55" xfId="13" applyFont="1" applyBorder="1" applyAlignment="1">
      <alignment horizontal="left" wrapText="1"/>
    </xf>
    <xf numFmtId="167" fontId="121" fillId="0" borderId="0" xfId="13" applyFont="1" applyAlignment="1">
      <alignment horizontal="left" wrapText="1"/>
    </xf>
    <xf numFmtId="167" fontId="8" fillId="0" borderId="0" xfId="13" applyFont="1" applyAlignment="1">
      <alignment horizontal="justify" vertical="top" wrapText="1"/>
    </xf>
    <xf numFmtId="167" fontId="8" fillId="0" borderId="56" xfId="13" applyFont="1" applyBorder="1" applyAlignment="1">
      <alignment horizontal="justify" vertical="top" wrapText="1"/>
    </xf>
    <xf numFmtId="167" fontId="8" fillId="0" borderId="58" xfId="11" applyFont="1" applyBorder="1" applyAlignment="1">
      <alignment horizontal="left" vertical="center" wrapText="1"/>
    </xf>
    <xf numFmtId="167" fontId="8" fillId="0" borderId="29" xfId="11" applyFont="1" applyBorder="1" applyAlignment="1">
      <alignment horizontal="left" vertical="center" wrapText="1"/>
    </xf>
    <xf numFmtId="167" fontId="8" fillId="0" borderId="0" xfId="11" applyFont="1" applyAlignment="1">
      <alignment horizontal="left" vertical="center" wrapText="1"/>
    </xf>
    <xf numFmtId="167" fontId="121" fillId="0" borderId="35" xfId="11" applyFont="1" applyBorder="1" applyAlignment="1">
      <alignment wrapText="1"/>
    </xf>
    <xf numFmtId="167" fontId="120" fillId="0" borderId="0" xfId="13" applyFont="1"/>
    <xf numFmtId="167" fontId="120" fillId="0" borderId="57" xfId="13" applyFont="1" applyBorder="1"/>
    <xf numFmtId="0" fontId="132" fillId="0" borderId="0" xfId="15" applyFont="1" applyAlignment="1">
      <alignment horizontal="justify"/>
    </xf>
    <xf numFmtId="0" fontId="132" fillId="0" borderId="0" xfId="15" applyFont="1" applyAlignment="1">
      <alignment wrapText="1"/>
    </xf>
    <xf numFmtId="0" fontId="133" fillId="0" borderId="1" xfId="27" applyFont="1" applyBorder="1" applyAlignment="1">
      <alignment vertical="top" wrapText="1"/>
    </xf>
    <xf numFmtId="0" fontId="133" fillId="0" borderId="0" xfId="27" applyFont="1" applyAlignment="1">
      <alignment horizontal="left" vertical="top" wrapText="1"/>
    </xf>
    <xf numFmtId="170" fontId="133" fillId="0" borderId="25" xfId="24" quotePrefix="1" applyFont="1" applyBorder="1" applyAlignment="1">
      <alignment horizontal="justify" vertical="top" wrapText="1"/>
    </xf>
    <xf numFmtId="0" fontId="133" fillId="0" borderId="32" xfId="25" quotePrefix="1" applyFont="1" applyBorder="1" applyAlignment="1" applyProtection="1">
      <alignment horizontal="justify" vertical="top" wrapText="1"/>
      <protection hidden="1"/>
    </xf>
    <xf numFmtId="170" fontId="133" fillId="0" borderId="1" xfId="24" applyFont="1" applyBorder="1" applyAlignment="1">
      <alignment horizontal="justify" vertical="top" wrapText="1"/>
    </xf>
    <xf numFmtId="170" fontId="133" fillId="0" borderId="3" xfId="24" quotePrefix="1" applyFont="1" applyBorder="1" applyAlignment="1">
      <alignment horizontal="justify" vertical="top" wrapText="1"/>
    </xf>
    <xf numFmtId="170" fontId="133" fillId="0" borderId="1" xfId="24" quotePrefix="1" applyFont="1" applyBorder="1" applyAlignment="1">
      <alignment horizontal="justify" vertical="top" wrapText="1"/>
    </xf>
    <xf numFmtId="170" fontId="133" fillId="0" borderId="25" xfId="24" applyFont="1" applyBorder="1" applyAlignment="1">
      <alignment horizontal="justify" vertical="top" wrapText="1"/>
    </xf>
    <xf numFmtId="170" fontId="133" fillId="0" borderId="32" xfId="24" quotePrefix="1" applyFont="1" applyBorder="1" applyAlignment="1">
      <alignment horizontal="justify" vertical="top" wrapText="1"/>
    </xf>
    <xf numFmtId="170" fontId="133" fillId="0" borderId="32" xfId="24" applyFont="1" applyBorder="1" applyAlignment="1">
      <alignment horizontal="justify" vertical="top" wrapText="1"/>
    </xf>
    <xf numFmtId="0" fontId="132" fillId="0" borderId="71" xfId="15" applyFont="1" applyBorder="1" applyAlignment="1">
      <alignment horizontal="justify"/>
    </xf>
    <xf numFmtId="0" fontId="132" fillId="0" borderId="0" xfId="15" applyFont="1" applyAlignment="1">
      <alignment horizontal="justify" wrapText="1"/>
    </xf>
    <xf numFmtId="0" fontId="132" fillId="0" borderId="0" xfId="15" applyFont="1"/>
    <xf numFmtId="0" fontId="132" fillId="0" borderId="0" xfId="15" applyFont="1" applyAlignment="1">
      <alignment horizontal="left"/>
    </xf>
    <xf numFmtId="0" fontId="134" fillId="0" borderId="0" xfId="15" applyFont="1"/>
    <xf numFmtId="0" fontId="134" fillId="0" borderId="0" xfId="15" applyFont="1" applyAlignment="1">
      <alignment horizontal="justify"/>
    </xf>
    <xf numFmtId="0" fontId="134" fillId="0" borderId="0" xfId="15" applyFont="1" applyAlignment="1">
      <alignment horizontal="left"/>
    </xf>
    <xf numFmtId="0" fontId="21" fillId="0" borderId="0" xfId="142" applyFont="1" applyAlignment="1">
      <alignment horizontal="center"/>
    </xf>
    <xf numFmtId="0" fontId="21" fillId="0" borderId="0" xfId="142" applyFont="1"/>
    <xf numFmtId="165" fontId="21" fillId="0" borderId="0" xfId="142" applyNumberFormat="1" applyFont="1"/>
    <xf numFmtId="0" fontId="21" fillId="4" borderId="73" xfId="142" applyFont="1" applyFill="1" applyBorder="1" applyAlignment="1">
      <alignment horizontal="center" vertical="center"/>
    </xf>
    <xf numFmtId="0" fontId="21" fillId="4" borderId="73" xfId="142" applyFont="1" applyFill="1" applyBorder="1" applyAlignment="1">
      <alignment horizontal="center" vertical="center" wrapText="1"/>
    </xf>
    <xf numFmtId="165" fontId="21" fillId="4" borderId="73" xfId="142" applyNumberFormat="1" applyFont="1" applyFill="1" applyBorder="1" applyAlignment="1">
      <alignment horizontal="center" vertical="center"/>
    </xf>
    <xf numFmtId="0" fontId="21" fillId="2" borderId="75" xfId="142" applyFont="1" applyFill="1" applyBorder="1" applyAlignment="1">
      <alignment horizontal="center"/>
    </xf>
    <xf numFmtId="0" fontId="21" fillId="2" borderId="71" xfId="142" applyFont="1" applyFill="1" applyBorder="1"/>
    <xf numFmtId="0" fontId="21" fillId="2" borderId="71" xfId="142" applyFont="1" applyFill="1" applyBorder="1" applyAlignment="1">
      <alignment horizontal="center"/>
    </xf>
    <xf numFmtId="0" fontId="21" fillId="2" borderId="70" xfId="142" applyFont="1" applyFill="1" applyBorder="1"/>
    <xf numFmtId="0" fontId="21" fillId="0" borderId="30" xfId="142" applyFont="1" applyBorder="1" applyAlignment="1">
      <alignment horizontal="center"/>
    </xf>
    <xf numFmtId="165" fontId="21" fillId="0" borderId="31" xfId="142" applyNumberFormat="1" applyFont="1" applyBorder="1"/>
    <xf numFmtId="0" fontId="21" fillId="0" borderId="74" xfId="142" applyFont="1" applyBorder="1" applyAlignment="1">
      <alignment horizontal="center"/>
    </xf>
    <xf numFmtId="0" fontId="21" fillId="0" borderId="76" xfId="142" applyFont="1" applyBorder="1" applyAlignment="1">
      <alignment wrapText="1"/>
    </xf>
    <xf numFmtId="0" fontId="21" fillId="0" borderId="76" xfId="142" applyFont="1" applyBorder="1"/>
    <xf numFmtId="0" fontId="21" fillId="0" borderId="76" xfId="142" applyFont="1" applyBorder="1" applyAlignment="1">
      <alignment horizontal="center"/>
    </xf>
    <xf numFmtId="165" fontId="21" fillId="0" borderId="76" xfId="142" applyNumberFormat="1" applyFont="1" applyBorder="1"/>
    <xf numFmtId="0" fontId="21" fillId="0" borderId="72" xfId="142" applyFont="1" applyBorder="1" applyAlignment="1">
      <alignment horizontal="center"/>
    </xf>
    <xf numFmtId="0" fontId="21" fillId="0" borderId="77" xfId="142" applyFont="1" applyBorder="1" applyAlignment="1">
      <alignment wrapText="1"/>
    </xf>
    <xf numFmtId="0" fontId="16" fillId="0" borderId="77" xfId="142" applyFont="1" applyBorder="1" applyAlignment="1">
      <alignment horizontal="center"/>
    </xf>
    <xf numFmtId="0" fontId="21" fillId="0" borderId="77" xfId="142" applyFont="1" applyBorder="1" applyAlignment="1">
      <alignment horizontal="center"/>
    </xf>
    <xf numFmtId="165" fontId="21" fillId="0" borderId="77" xfId="142" applyNumberFormat="1" applyFont="1" applyBorder="1"/>
    <xf numFmtId="173" fontId="21" fillId="0" borderId="77" xfId="142" applyNumberFormat="1" applyFont="1" applyBorder="1"/>
    <xf numFmtId="0" fontId="21" fillId="0" borderId="33" xfId="142" applyFont="1" applyBorder="1" applyAlignment="1">
      <alignment horizontal="center"/>
    </xf>
    <xf numFmtId="173" fontId="21" fillId="0" borderId="76" xfId="142" applyNumberFormat="1" applyFont="1" applyBorder="1"/>
    <xf numFmtId="173" fontId="21" fillId="0" borderId="31" xfId="142" applyNumberFormat="1" applyFont="1" applyBorder="1"/>
    <xf numFmtId="0" fontId="16" fillId="0" borderId="31" xfId="142" applyFont="1" applyBorder="1" applyAlignment="1">
      <alignment wrapText="1"/>
    </xf>
    <xf numFmtId="0" fontId="21" fillId="0" borderId="31" xfId="142" applyFont="1" applyBorder="1"/>
    <xf numFmtId="0" fontId="21" fillId="0" borderId="31" xfId="142" applyFont="1" applyBorder="1" applyAlignment="1">
      <alignment horizontal="center"/>
    </xf>
    <xf numFmtId="0" fontId="21" fillId="0" borderId="31" xfId="142" applyFont="1" applyBorder="1" applyAlignment="1">
      <alignment wrapText="1"/>
    </xf>
    <xf numFmtId="0" fontId="21" fillId="2" borderId="78" xfId="142" applyFont="1" applyFill="1" applyBorder="1" applyAlignment="1">
      <alignment horizontal="center"/>
    </xf>
    <xf numFmtId="0" fontId="21" fillId="2" borderId="79" xfId="142" applyFont="1" applyFill="1" applyBorder="1" applyAlignment="1">
      <alignment wrapText="1"/>
    </xf>
    <xf numFmtId="0" fontId="21" fillId="2" borderId="79" xfId="142" applyFont="1" applyFill="1" applyBorder="1"/>
    <xf numFmtId="0" fontId="21" fillId="2" borderId="79" xfId="142" applyFont="1" applyFill="1" applyBorder="1" applyAlignment="1">
      <alignment horizontal="center"/>
    </xf>
    <xf numFmtId="165" fontId="21" fillId="2" borderId="79" xfId="142" applyNumberFormat="1" applyFont="1" applyFill="1" applyBorder="1"/>
    <xf numFmtId="173" fontId="21" fillId="2" borderId="77" xfId="142" applyNumberFormat="1" applyFont="1" applyFill="1" applyBorder="1"/>
    <xf numFmtId="0" fontId="21" fillId="0" borderId="78" xfId="142" applyFont="1" applyBorder="1" applyAlignment="1">
      <alignment horizontal="center"/>
    </xf>
    <xf numFmtId="0" fontId="21" fillId="0" borderId="79" xfId="142" applyFont="1" applyBorder="1"/>
    <xf numFmtId="0" fontId="21" fillId="0" borderId="79" xfId="142" applyFont="1" applyBorder="1" applyAlignment="1">
      <alignment horizontal="center"/>
    </xf>
    <xf numFmtId="165" fontId="21" fillId="0" borderId="79" xfId="142" applyNumberFormat="1" applyFont="1" applyBorder="1"/>
    <xf numFmtId="173" fontId="21" fillId="2" borderId="70" xfId="142" applyNumberFormat="1" applyFont="1" applyFill="1" applyBorder="1"/>
    <xf numFmtId="0" fontId="16" fillId="0" borderId="33" xfId="142" applyFont="1" applyBorder="1" applyAlignment="1">
      <alignment horizontal="left" vertical="center" wrapText="1" indent="1"/>
    </xf>
    <xf numFmtId="0" fontId="16" fillId="0" borderId="31" xfId="143" applyNumberFormat="1" applyFont="1" applyFill="1" applyBorder="1" applyAlignment="1">
      <alignment horizontal="center" vertical="center"/>
    </xf>
    <xf numFmtId="1" fontId="16" fillId="0" borderId="31" xfId="142" applyNumberFormat="1" applyFont="1" applyBorder="1" applyAlignment="1">
      <alignment horizontal="center" vertical="center"/>
    </xf>
    <xf numFmtId="0" fontId="16" fillId="0" borderId="31" xfId="142" applyFont="1" applyBorder="1" applyAlignment="1">
      <alignment horizontal="center"/>
    </xf>
    <xf numFmtId="0" fontId="16" fillId="0" borderId="31" xfId="142" applyFont="1" applyBorder="1" applyAlignment="1">
      <alignment horizontal="left" vertical="center" wrapText="1" indent="1"/>
    </xf>
    <xf numFmtId="0" fontId="21" fillId="0" borderId="73" xfId="142" applyFont="1" applyBorder="1" applyAlignment="1">
      <alignment horizontal="center"/>
    </xf>
    <xf numFmtId="0" fontId="16" fillId="0" borderId="73" xfId="142" applyFont="1" applyBorder="1" applyAlignment="1">
      <alignment horizontal="left" vertical="center" wrapText="1" indent="1"/>
    </xf>
    <xf numFmtId="0" fontId="16" fillId="0" borderId="73" xfId="143" applyNumberFormat="1" applyFont="1" applyFill="1" applyBorder="1" applyAlignment="1">
      <alignment horizontal="center" vertical="center"/>
    </xf>
    <xf numFmtId="1" fontId="16" fillId="0" borderId="73" xfId="142" applyNumberFormat="1" applyFont="1" applyBorder="1" applyAlignment="1">
      <alignment horizontal="center" vertical="center"/>
    </xf>
    <xf numFmtId="165" fontId="21" fillId="0" borderId="73" xfId="142" applyNumberFormat="1" applyFont="1" applyBorder="1"/>
    <xf numFmtId="173" fontId="21" fillId="0" borderId="73" xfId="142" applyNumberFormat="1" applyFont="1" applyBorder="1"/>
    <xf numFmtId="0" fontId="21" fillId="0" borderId="73" xfId="142" applyFont="1" applyBorder="1" applyAlignment="1">
      <alignment wrapText="1"/>
    </xf>
    <xf numFmtId="0" fontId="16" fillId="0" borderId="73" xfId="142" applyFont="1" applyBorder="1" applyAlignment="1">
      <alignment horizontal="center"/>
    </xf>
    <xf numFmtId="0" fontId="21" fillId="0" borderId="74" xfId="142" applyFont="1" applyBorder="1" applyAlignment="1">
      <alignment wrapText="1"/>
    </xf>
    <xf numFmtId="0" fontId="16" fillId="0" borderId="74" xfId="142" applyFont="1" applyBorder="1" applyAlignment="1">
      <alignment horizontal="center"/>
    </xf>
    <xf numFmtId="165" fontId="21" fillId="0" borderId="74" xfId="142" applyNumberFormat="1" applyFont="1" applyBorder="1"/>
    <xf numFmtId="173" fontId="21" fillId="0" borderId="74" xfId="142" applyNumberFormat="1" applyFont="1" applyBorder="1"/>
    <xf numFmtId="0" fontId="21" fillId="2" borderId="71" xfId="142" applyFont="1" applyFill="1" applyBorder="1" applyAlignment="1">
      <alignment horizontal="left" vertical="center"/>
    </xf>
    <xf numFmtId="165" fontId="21" fillId="2" borderId="71" xfId="142" applyNumberFormat="1" applyFont="1" applyFill="1" applyBorder="1"/>
    <xf numFmtId="173" fontId="21" fillId="0" borderId="0" xfId="142" applyNumberFormat="1" applyFont="1"/>
    <xf numFmtId="49" fontId="16" fillId="0" borderId="74" xfId="142" applyNumberFormat="1" applyFont="1" applyBorder="1" applyAlignment="1">
      <alignment horizontal="center" vertical="top"/>
    </xf>
    <xf numFmtId="0" fontId="16" fillId="0" borderId="76" xfId="142" applyFont="1" applyBorder="1" applyAlignment="1">
      <alignment horizontal="justify" vertical="top" wrapText="1"/>
    </xf>
    <xf numFmtId="0" fontId="16" fillId="0" borderId="76" xfId="142" applyFont="1" applyBorder="1" applyAlignment="1">
      <alignment vertical="top"/>
    </xf>
    <xf numFmtId="0" fontId="16" fillId="0" borderId="76" xfId="142" applyFont="1" applyBorder="1" applyAlignment="1">
      <alignment horizontal="center" vertical="top"/>
    </xf>
    <xf numFmtId="165" fontId="16" fillId="0" borderId="76" xfId="142" applyNumberFormat="1" applyFont="1" applyBorder="1" applyAlignment="1">
      <alignment vertical="top"/>
    </xf>
    <xf numFmtId="173" fontId="16" fillId="0" borderId="76" xfId="142" applyNumberFormat="1" applyFont="1" applyBorder="1" applyAlignment="1">
      <alignment vertical="top"/>
    </xf>
    <xf numFmtId="49" fontId="16" fillId="0" borderId="72" xfId="142" applyNumberFormat="1" applyFont="1" applyBorder="1" applyAlignment="1">
      <alignment horizontal="center" vertical="top"/>
    </xf>
    <xf numFmtId="0" fontId="16" fillId="0" borderId="77" xfId="142" applyFont="1" applyBorder="1" applyAlignment="1">
      <alignment horizontal="justify" vertical="top" wrapText="1"/>
    </xf>
    <xf numFmtId="165" fontId="16" fillId="0" borderId="77" xfId="142" applyNumberFormat="1" applyFont="1" applyBorder="1" applyAlignment="1">
      <alignment horizontal="right"/>
    </xf>
    <xf numFmtId="173" fontId="16" fillId="0" borderId="77" xfId="142" applyNumberFormat="1" applyFont="1" applyBorder="1" applyAlignment="1">
      <alignment horizontal="right"/>
    </xf>
    <xf numFmtId="49" fontId="16" fillId="0" borderId="33" xfId="142" applyNumberFormat="1" applyFont="1" applyBorder="1" applyAlignment="1">
      <alignment horizontal="center" vertical="top"/>
    </xf>
    <xf numFmtId="0" fontId="16" fillId="0" borderId="31" xfId="142" applyFont="1" applyBorder="1" applyAlignment="1">
      <alignment horizontal="justify" vertical="top" wrapText="1"/>
    </xf>
    <xf numFmtId="0" fontId="16" fillId="0" borderId="31" xfId="142" applyFont="1" applyBorder="1" applyAlignment="1">
      <alignment vertical="top"/>
    </xf>
    <xf numFmtId="0" fontId="16" fillId="0" borderId="31" xfId="142" applyFont="1" applyBorder="1" applyAlignment="1">
      <alignment horizontal="center" vertical="top"/>
    </xf>
    <xf numFmtId="165" fontId="16" fillId="0" borderId="31" xfId="142" applyNumberFormat="1" applyFont="1" applyBorder="1" applyAlignment="1">
      <alignment vertical="top"/>
    </xf>
    <xf numFmtId="173" fontId="16" fillId="0" borderId="31" xfId="142" applyNumberFormat="1" applyFont="1" applyBorder="1" applyAlignment="1">
      <alignment vertical="top"/>
    </xf>
    <xf numFmtId="0" fontId="21" fillId="0" borderId="70" xfId="142" applyFont="1" applyBorder="1" applyAlignment="1">
      <alignment wrapText="1"/>
    </xf>
    <xf numFmtId="0" fontId="16" fillId="0" borderId="70" xfId="142" applyFont="1" applyBorder="1" applyAlignment="1">
      <alignment horizontal="center"/>
    </xf>
    <xf numFmtId="0" fontId="21" fillId="0" borderId="70" xfId="142" applyFont="1" applyBorder="1" applyAlignment="1">
      <alignment horizontal="center"/>
    </xf>
    <xf numFmtId="165" fontId="21" fillId="0" borderId="70" xfId="142" applyNumberFormat="1" applyFont="1" applyBorder="1"/>
    <xf numFmtId="173" fontId="21" fillId="0" borderId="70" xfId="142" applyNumberFormat="1" applyFont="1" applyBorder="1"/>
    <xf numFmtId="0" fontId="21" fillId="0" borderId="75" xfId="142" applyFont="1" applyBorder="1" applyAlignment="1">
      <alignment horizontal="center"/>
    </xf>
    <xf numFmtId="0" fontId="21" fillId="0" borderId="75" xfId="142" applyFont="1" applyBorder="1"/>
    <xf numFmtId="0" fontId="21" fillId="0" borderId="71" xfId="142" applyFont="1" applyBorder="1"/>
    <xf numFmtId="0" fontId="21" fillId="0" borderId="71" xfId="142" applyFont="1" applyBorder="1" applyAlignment="1">
      <alignment horizontal="center"/>
    </xf>
    <xf numFmtId="0" fontId="21" fillId="0" borderId="78" xfId="142" applyFont="1" applyBorder="1" applyAlignment="1">
      <alignment wrapText="1"/>
    </xf>
    <xf numFmtId="0" fontId="16" fillId="0" borderId="79" xfId="142" applyFont="1" applyBorder="1" applyAlignment="1">
      <alignment horizontal="center"/>
    </xf>
    <xf numFmtId="0" fontId="21" fillId="0" borderId="78" xfId="142" applyFont="1" applyBorder="1"/>
    <xf numFmtId="0" fontId="19" fillId="2" borderId="15" xfId="131" applyFont="1" applyFill="1" applyBorder="1" applyAlignment="1">
      <alignment vertical="center"/>
    </xf>
    <xf numFmtId="0" fontId="19" fillId="2" borderId="16" xfId="131" applyFont="1" applyFill="1" applyBorder="1" applyAlignment="1">
      <alignment vertical="center"/>
    </xf>
    <xf numFmtId="0" fontId="19" fillId="2" borderId="17" xfId="131" applyFont="1" applyFill="1" applyBorder="1" applyAlignment="1">
      <alignment vertical="center"/>
    </xf>
    <xf numFmtId="0" fontId="20" fillId="0" borderId="15" xfId="131" applyFont="1" applyBorder="1" applyAlignment="1">
      <alignment horizontal="center"/>
    </xf>
    <xf numFmtId="0" fontId="20" fillId="0" borderId="16" xfId="131" applyFont="1" applyBorder="1" applyAlignment="1">
      <alignment horizontal="center"/>
    </xf>
    <xf numFmtId="0" fontId="20" fillId="0" borderId="17" xfId="131" applyFont="1" applyBorder="1" applyAlignment="1">
      <alignment horizontal="center"/>
    </xf>
    <xf numFmtId="0" fontId="19" fillId="3" borderId="26" xfId="131" applyFont="1" applyFill="1" applyBorder="1" applyAlignment="1">
      <alignment horizontal="left"/>
    </xf>
    <xf numFmtId="0" fontId="19" fillId="3" borderId="70" xfId="131" applyFont="1" applyFill="1" applyBorder="1" applyAlignment="1">
      <alignment horizontal="left"/>
    </xf>
    <xf numFmtId="0" fontId="19" fillId="3" borderId="27" xfId="131" applyFont="1" applyFill="1" applyBorder="1" applyAlignment="1">
      <alignment horizontal="left"/>
    </xf>
    <xf numFmtId="0" fontId="19" fillId="3" borderId="20" xfId="131" applyFont="1" applyFill="1" applyBorder="1" applyAlignment="1">
      <alignment horizontal="left"/>
    </xf>
    <xf numFmtId="0" fontId="19" fillId="7" borderId="19" xfId="131" applyFont="1" applyFill="1" applyBorder="1" applyAlignment="1">
      <alignment horizontal="left"/>
    </xf>
    <xf numFmtId="0" fontId="19" fillId="7" borderId="20" xfId="131" applyFont="1" applyFill="1" applyBorder="1" applyAlignment="1">
      <alignment horizontal="left"/>
    </xf>
    <xf numFmtId="0" fontId="19" fillId="8" borderId="12" xfId="131" applyFont="1" applyFill="1" applyBorder="1" applyAlignment="1">
      <alignment horizontal="left"/>
    </xf>
    <xf numFmtId="0" fontId="19" fillId="8" borderId="13" xfId="131" applyFont="1" applyFill="1" applyBorder="1" applyAlignment="1">
      <alignment horizontal="left"/>
    </xf>
    <xf numFmtId="0" fontId="19" fillId="9" borderId="21" xfId="131" applyFont="1" applyFill="1" applyBorder="1" applyAlignment="1">
      <alignment horizontal="left"/>
    </xf>
    <xf numFmtId="0" fontId="19" fillId="9" borderId="18" xfId="131" applyFont="1" applyFill="1" applyBorder="1" applyAlignment="1">
      <alignment horizontal="left"/>
    </xf>
    <xf numFmtId="0" fontId="19" fillId="2" borderId="4" xfId="131" applyFont="1" applyFill="1" applyBorder="1" applyAlignment="1">
      <alignment horizontal="left"/>
    </xf>
    <xf numFmtId="0" fontId="19" fillId="2" borderId="5" xfId="131" applyFont="1" applyFill="1" applyBorder="1" applyAlignment="1">
      <alignment horizontal="left"/>
    </xf>
    <xf numFmtId="0" fontId="19" fillId="0" borderId="7" xfId="131" applyFont="1" applyBorder="1" applyAlignment="1">
      <alignment horizontal="left"/>
    </xf>
    <xf numFmtId="0" fontId="19" fillId="0" borderId="73" xfId="131" applyFont="1" applyBorder="1" applyAlignment="1">
      <alignment horizontal="left"/>
    </xf>
    <xf numFmtId="0" fontId="19" fillId="2" borderId="9" xfId="131" applyFont="1" applyFill="1" applyBorder="1" applyAlignment="1">
      <alignment horizontal="left"/>
    </xf>
    <xf numFmtId="0" fontId="19" fillId="2" borderId="10" xfId="131" applyFont="1" applyFill="1" applyBorder="1" applyAlignment="1">
      <alignment horizontal="left"/>
    </xf>
    <xf numFmtId="0" fontId="19" fillId="3" borderId="23" xfId="131" applyFont="1" applyFill="1" applyBorder="1" applyAlignment="1">
      <alignment horizontal="left"/>
    </xf>
    <xf numFmtId="0" fontId="19" fillId="3" borderId="24" xfId="131" applyFont="1" applyFill="1" applyBorder="1" applyAlignment="1">
      <alignment horizontal="left"/>
    </xf>
    <xf numFmtId="0" fontId="8" fillId="0" borderId="0" xfId="0" quotePrefix="1" applyFont="1" applyAlignment="1">
      <alignment horizontal="justify" vertical="top" wrapText="1"/>
    </xf>
    <xf numFmtId="0" fontId="8" fillId="0" borderId="0" xfId="0" applyFont="1" applyAlignment="1">
      <alignment horizontal="justify" vertical="top" wrapText="1"/>
    </xf>
    <xf numFmtId="49" fontId="24" fillId="0" borderId="0" xfId="11" applyNumberFormat="1" applyFont="1" applyAlignment="1">
      <alignment horizontal="center" vertical="center" wrapText="1"/>
    </xf>
    <xf numFmtId="49" fontId="24" fillId="0" borderId="35" xfId="11" applyNumberFormat="1" applyFont="1" applyBorder="1" applyAlignment="1">
      <alignment horizontal="center" vertical="center" wrapText="1"/>
    </xf>
    <xf numFmtId="167" fontId="22" fillId="0" borderId="0" xfId="11" applyFont="1" applyAlignment="1">
      <alignment horizontal="center" vertical="justify" wrapText="1"/>
    </xf>
    <xf numFmtId="167" fontId="16" fillId="0" borderId="0" xfId="11" applyFont="1" applyAlignment="1">
      <alignment horizontal="left" vertical="top" wrapText="1"/>
    </xf>
    <xf numFmtId="167" fontId="6" fillId="0" borderId="0" xfId="11" applyFont="1" applyAlignment="1">
      <alignment horizontal="center" vertical="justify"/>
    </xf>
    <xf numFmtId="167" fontId="6" fillId="0" borderId="0" xfId="11" applyFont="1" applyAlignment="1">
      <alignment horizontal="left" vertical="top" wrapText="1"/>
    </xf>
    <xf numFmtId="167" fontId="23" fillId="0" borderId="0" xfId="11" applyAlignment="1">
      <alignment horizontal="left" vertical="top" wrapText="1"/>
    </xf>
    <xf numFmtId="4" fontId="22" fillId="0" borderId="35" xfId="11" applyNumberFormat="1" applyFont="1" applyBorder="1" applyProtection="1">
      <protection locked="0"/>
    </xf>
    <xf numFmtId="167" fontId="6" fillId="0" borderId="0" xfId="11" applyFont="1" applyAlignment="1">
      <alignment horizontal="justify" vertical="justify" wrapText="1"/>
    </xf>
    <xf numFmtId="0" fontId="16" fillId="0" borderId="0" xfId="11" applyNumberFormat="1" applyFont="1" applyAlignment="1">
      <alignment horizontal="left" vertical="top" wrapText="1"/>
    </xf>
    <xf numFmtId="49" fontId="22" fillId="0" borderId="0" xfId="11" applyNumberFormat="1" applyFont="1" applyAlignment="1">
      <alignment horizontal="center" vertical="center" wrapText="1"/>
    </xf>
    <xf numFmtId="49" fontId="22" fillId="0" borderId="35" xfId="11" applyNumberFormat="1" applyFont="1" applyBorder="1" applyAlignment="1">
      <alignment horizontal="center" vertical="center" wrapText="1"/>
    </xf>
    <xf numFmtId="167" fontId="16" fillId="0" borderId="40" xfId="11" applyFont="1" applyBorder="1" applyAlignment="1">
      <alignment horizontal="left" vertical="top" wrapText="1"/>
    </xf>
    <xf numFmtId="0" fontId="16" fillId="0" borderId="0" xfId="11" applyNumberFormat="1" applyFont="1" applyAlignment="1">
      <alignment horizontal="center" vertical="justify"/>
    </xf>
    <xf numFmtId="0" fontId="16" fillId="0" borderId="40" xfId="11" applyNumberFormat="1" applyFont="1" applyBorder="1" applyAlignment="1">
      <alignment horizontal="left" vertical="top" wrapText="1"/>
    </xf>
    <xf numFmtId="0" fontId="22" fillId="0" borderId="0" xfId="11" applyNumberFormat="1" applyFont="1" applyAlignment="1">
      <alignment horizontal="justify" vertical="justify" wrapText="1"/>
    </xf>
    <xf numFmtId="0" fontId="22" fillId="0" borderId="0" xfId="11" applyNumberFormat="1" applyFont="1" applyAlignment="1">
      <alignment horizontal="left" vertical="top" wrapText="1"/>
    </xf>
    <xf numFmtId="49" fontId="6" fillId="0" borderId="0" xfId="11" applyNumberFormat="1" applyFont="1" applyAlignment="1">
      <alignment horizontal="left" vertical="top" wrapText="1"/>
    </xf>
    <xf numFmtId="49" fontId="13" fillId="0" borderId="0" xfId="11" applyNumberFormat="1" applyFont="1" applyAlignment="1">
      <alignment horizontal="justify" vertical="justify" wrapText="1"/>
    </xf>
    <xf numFmtId="49" fontId="6" fillId="0" borderId="0" xfId="11" applyNumberFormat="1" applyFont="1" applyAlignment="1">
      <alignment horizontal="center" vertical="justify"/>
    </xf>
    <xf numFmtId="0" fontId="6" fillId="0" borderId="0" xfId="11" applyNumberFormat="1" applyFont="1" applyAlignment="1">
      <alignment horizontal="left" vertical="top" wrapText="1"/>
    </xf>
    <xf numFmtId="4" fontId="42" fillId="0" borderId="35" xfId="11" applyNumberFormat="1" applyFont="1" applyBorder="1" applyProtection="1">
      <protection locked="0"/>
    </xf>
    <xf numFmtId="0" fontId="6" fillId="0" borderId="0" xfId="11" applyNumberFormat="1" applyFont="1" applyAlignment="1">
      <alignment horizontal="center" vertical="justify"/>
    </xf>
    <xf numFmtId="0" fontId="13" fillId="0" borderId="0" xfId="11" applyNumberFormat="1" applyFont="1" applyAlignment="1">
      <alignment horizontal="left" vertical="top" wrapText="1"/>
    </xf>
    <xf numFmtId="0" fontId="6" fillId="0" borderId="0" xfId="11" quotePrefix="1" applyNumberFormat="1" applyFont="1" applyAlignment="1">
      <alignment horizontal="left" vertical="top" wrapText="1"/>
    </xf>
    <xf numFmtId="0" fontId="6" fillId="0" borderId="0" xfId="11" applyNumberFormat="1" applyFont="1" applyAlignment="1">
      <alignment horizontal="center" vertical="justify" wrapText="1"/>
    </xf>
    <xf numFmtId="0" fontId="8" fillId="0" borderId="0" xfId="11" applyNumberFormat="1" applyFont="1" applyAlignment="1">
      <alignment horizontal="left" vertical="top" wrapText="1"/>
    </xf>
    <xf numFmtId="0" fontId="118" fillId="0" borderId="0" xfId="11" applyNumberFormat="1" applyFont="1" applyAlignment="1">
      <alignment horizontal="left" vertical="top" wrapText="1"/>
    </xf>
    <xf numFmtId="0" fontId="8" fillId="0" borderId="0" xfId="11" applyNumberFormat="1" applyFont="1" applyAlignment="1">
      <alignment horizontal="justify" vertical="justify" wrapText="1"/>
    </xf>
    <xf numFmtId="0" fontId="118" fillId="0" borderId="0" xfId="11" applyNumberFormat="1" applyFont="1" applyAlignment="1">
      <alignment horizontal="justify" vertical="justify" wrapText="1"/>
    </xf>
    <xf numFmtId="0" fontId="16" fillId="0" borderId="0" xfId="13" applyNumberFormat="1" applyFont="1" applyAlignment="1">
      <alignment horizontal="left" vertical="top" wrapText="1"/>
    </xf>
    <xf numFmtId="49" fontId="45" fillId="0" borderId="0" xfId="13" applyNumberFormat="1" applyFont="1" applyAlignment="1">
      <alignment horizontal="center" vertical="center" wrapText="1"/>
    </xf>
    <xf numFmtId="49" fontId="45" fillId="0" borderId="35" xfId="13" applyNumberFormat="1" applyFont="1" applyBorder="1" applyAlignment="1">
      <alignment horizontal="center" vertical="center" wrapText="1"/>
    </xf>
    <xf numFmtId="167" fontId="16" fillId="0" borderId="0" xfId="13" applyFont="1" applyAlignment="1">
      <alignment horizontal="left" vertical="top" wrapText="1"/>
    </xf>
    <xf numFmtId="0" fontId="16" fillId="0" borderId="0" xfId="13" applyNumberFormat="1" applyFont="1" applyAlignment="1">
      <alignment horizontal="center" vertical="justify"/>
    </xf>
    <xf numFmtId="0" fontId="13" fillId="0" borderId="0" xfId="13" applyNumberFormat="1" applyFont="1" applyAlignment="1">
      <alignment horizontal="left" vertical="top" wrapText="1"/>
    </xf>
    <xf numFmtId="49" fontId="16" fillId="0" borderId="0" xfId="11" applyNumberFormat="1" applyFont="1" applyAlignment="1">
      <alignment horizontal="left" vertical="top" wrapText="1"/>
    </xf>
    <xf numFmtId="49" fontId="32" fillId="0" borderId="0" xfId="11" applyNumberFormat="1" applyFont="1" applyAlignment="1">
      <alignment horizontal="center"/>
    </xf>
    <xf numFmtId="0" fontId="117" fillId="0" borderId="0" xfId="0" applyFont="1" applyAlignment="1">
      <alignment horizontal="left" vertical="top" wrapText="1"/>
    </xf>
    <xf numFmtId="0" fontId="21" fillId="0" borderId="75" xfId="142" applyFont="1" applyBorder="1" applyAlignment="1">
      <alignment horizontal="left" wrapText="1"/>
    </xf>
    <xf numFmtId="0" fontId="21" fillId="0" borderId="71" xfId="142" applyFont="1" applyBorder="1" applyAlignment="1">
      <alignment horizontal="left"/>
    </xf>
    <xf numFmtId="0" fontId="21" fillId="0" borderId="70" xfId="142" applyFont="1" applyBorder="1" applyAlignment="1">
      <alignment horizontal="left"/>
    </xf>
    <xf numFmtId="0" fontId="21" fillId="0" borderId="71" xfId="142" applyFont="1" applyBorder="1" applyAlignment="1">
      <alignment horizontal="left" wrapText="1"/>
    </xf>
    <xf numFmtId="0" fontId="21" fillId="0" borderId="70" xfId="142" applyFont="1" applyBorder="1" applyAlignment="1">
      <alignment horizontal="left" wrapText="1"/>
    </xf>
    <xf numFmtId="0" fontId="116" fillId="0" borderId="0" xfId="0" applyFont="1" applyAlignment="1">
      <alignment horizontal="left" vertical="top" wrapText="1"/>
    </xf>
    <xf numFmtId="0" fontId="75" fillId="0" borderId="0" xfId="15" applyFont="1" applyAlignment="1">
      <alignment horizontal="justify" wrapText="1"/>
    </xf>
    <xf numFmtId="0" fontId="75" fillId="0" borderId="0" xfId="15" applyFont="1" applyAlignment="1">
      <alignment wrapText="1"/>
    </xf>
    <xf numFmtId="0" fontId="76" fillId="0" borderId="0" xfId="15" applyFont="1" applyAlignment="1">
      <alignment wrapText="1"/>
    </xf>
    <xf numFmtId="167" fontId="135" fillId="0" borderId="0" xfId="11" applyFont="1" applyAlignment="1">
      <alignment horizontal="left" vertical="top" wrapText="1"/>
    </xf>
    <xf numFmtId="2" fontId="16" fillId="0" borderId="0" xfId="11" applyNumberFormat="1" applyFont="1" applyAlignment="1">
      <alignment horizontal="justify" vertical="top" wrapText="1"/>
    </xf>
    <xf numFmtId="1" fontId="22" fillId="0" borderId="0" xfId="11" applyNumberFormat="1" applyFont="1" applyAlignment="1">
      <alignment horizontal="right"/>
    </xf>
    <xf numFmtId="167" fontId="16" fillId="0" borderId="39" xfId="11" applyFont="1" applyBorder="1"/>
  </cellXfs>
  <cellStyles count="145">
    <cellStyle name="20% - Accent1 2" xfId="41" xr:uid="{00000000-0005-0000-0000-000000000000}"/>
    <cellStyle name="20% - Accent2 2" xfId="42" xr:uid="{00000000-0005-0000-0000-000001000000}"/>
    <cellStyle name="20% - Accent3 2" xfId="43" xr:uid="{00000000-0005-0000-0000-000002000000}"/>
    <cellStyle name="20% - Accent4 2" xfId="44" xr:uid="{00000000-0005-0000-0000-000003000000}"/>
    <cellStyle name="20% - Accent5 2" xfId="45" xr:uid="{00000000-0005-0000-0000-000004000000}"/>
    <cellStyle name="20% - Accent6 2" xfId="46" xr:uid="{00000000-0005-0000-0000-000005000000}"/>
    <cellStyle name="40% - Accent1 2" xfId="47" xr:uid="{00000000-0005-0000-0000-000006000000}"/>
    <cellStyle name="40% - Accent2 2" xfId="48" xr:uid="{00000000-0005-0000-0000-000007000000}"/>
    <cellStyle name="40% - Accent3 2" xfId="49" xr:uid="{00000000-0005-0000-0000-000008000000}"/>
    <cellStyle name="40% - Accent4 2" xfId="50" xr:uid="{00000000-0005-0000-0000-000009000000}"/>
    <cellStyle name="40% - Accent5 2" xfId="51" xr:uid="{00000000-0005-0000-0000-00000A000000}"/>
    <cellStyle name="40% - Accent6 2" xfId="52" xr:uid="{00000000-0005-0000-0000-00000B000000}"/>
    <cellStyle name="40% - Naglasak1" xfId="53" xr:uid="{00000000-0005-0000-0000-00000C000000}"/>
    <cellStyle name="60% - Accent1 2" xfId="54" xr:uid="{00000000-0005-0000-0000-00000D000000}"/>
    <cellStyle name="60% - Accent2 2" xfId="55" xr:uid="{00000000-0005-0000-0000-00000E000000}"/>
    <cellStyle name="60% - Accent3 2" xfId="56" xr:uid="{00000000-0005-0000-0000-00000F000000}"/>
    <cellStyle name="60% - Accent4 2" xfId="57" xr:uid="{00000000-0005-0000-0000-000010000000}"/>
    <cellStyle name="60% - Accent5 2" xfId="58" xr:uid="{00000000-0005-0000-0000-000011000000}"/>
    <cellStyle name="60% - Accent6 2" xfId="59" xr:uid="{00000000-0005-0000-0000-000012000000}"/>
    <cellStyle name="Accent1 2" xfId="60" xr:uid="{00000000-0005-0000-0000-000013000000}"/>
    <cellStyle name="Accent2 2" xfId="61" xr:uid="{00000000-0005-0000-0000-000014000000}"/>
    <cellStyle name="Accent3 2" xfId="62" xr:uid="{00000000-0005-0000-0000-000015000000}"/>
    <cellStyle name="Accent4 2" xfId="63" xr:uid="{00000000-0005-0000-0000-000016000000}"/>
    <cellStyle name="Accent5 2" xfId="64" xr:uid="{00000000-0005-0000-0000-000017000000}"/>
    <cellStyle name="Accent6 2" xfId="65" xr:uid="{00000000-0005-0000-0000-000018000000}"/>
    <cellStyle name="Bad 2" xfId="66" xr:uid="{00000000-0005-0000-0000-000019000000}"/>
    <cellStyle name="Bilješka" xfId="67" xr:uid="{00000000-0005-0000-0000-00001A000000}"/>
    <cellStyle name="Bilješka 2" xfId="113" xr:uid="{00000000-0005-0000-0000-00001B000000}"/>
    <cellStyle name="Bilješka 3" xfId="107" xr:uid="{00000000-0005-0000-0000-00001C000000}"/>
    <cellStyle name="Bilješka 4" xfId="111" xr:uid="{00000000-0005-0000-0000-00001D000000}"/>
    <cellStyle name="Calculation 2" xfId="68" xr:uid="{00000000-0005-0000-0000-00001E000000}"/>
    <cellStyle name="Calculation 2 2" xfId="114" xr:uid="{00000000-0005-0000-0000-00001F000000}"/>
    <cellStyle name="Calculation 2 3" xfId="115" xr:uid="{00000000-0005-0000-0000-000020000000}"/>
    <cellStyle name="Calculation 2 4" xfId="112" xr:uid="{00000000-0005-0000-0000-000021000000}"/>
    <cellStyle name="Check Cell 2" xfId="69" xr:uid="{00000000-0005-0000-0000-000022000000}"/>
    <cellStyle name="Comma 2" xfId="28" xr:uid="{00000000-0005-0000-0000-000023000000}"/>
    <cellStyle name="Comma 2 2" xfId="70" xr:uid="{00000000-0005-0000-0000-000024000000}"/>
    <cellStyle name="Comma 3" xfId="29" xr:uid="{00000000-0005-0000-0000-000025000000}"/>
    <cellStyle name="Comma 3 2" xfId="71" xr:uid="{00000000-0005-0000-0000-000026000000}"/>
    <cellStyle name="Dobro" xfId="72" xr:uid="{00000000-0005-0000-0000-000027000000}"/>
    <cellStyle name="Excel Built-in Normal" xfId="24" xr:uid="{00000000-0005-0000-0000-000028000000}"/>
    <cellStyle name="Excel Built-in Normal 1" xfId="30" xr:uid="{00000000-0005-0000-0000-000029000000}"/>
    <cellStyle name="Excel Built-in Normal 2" xfId="31" xr:uid="{00000000-0005-0000-0000-00002A000000}"/>
    <cellStyle name="Explanatory Text 2" xfId="73" xr:uid="{00000000-0005-0000-0000-00002B000000}"/>
    <cellStyle name="Good 2" xfId="74" xr:uid="{00000000-0005-0000-0000-00002C000000}"/>
    <cellStyle name="Heading" xfId="32" xr:uid="{00000000-0005-0000-0000-00002D000000}"/>
    <cellStyle name="Heading 1 2" xfId="75" xr:uid="{00000000-0005-0000-0000-00002E000000}"/>
    <cellStyle name="Heading 2 2" xfId="76" xr:uid="{00000000-0005-0000-0000-00002F000000}"/>
    <cellStyle name="Heading 3 2" xfId="77" xr:uid="{00000000-0005-0000-0000-000030000000}"/>
    <cellStyle name="Heading 4 2" xfId="78" xr:uid="{00000000-0005-0000-0000-000031000000}"/>
    <cellStyle name="Heading1" xfId="33" xr:uid="{00000000-0005-0000-0000-000032000000}"/>
    <cellStyle name="Input 2" xfId="79" xr:uid="{00000000-0005-0000-0000-000033000000}"/>
    <cellStyle name="Input 2 2" xfId="117" xr:uid="{00000000-0005-0000-0000-000034000000}"/>
    <cellStyle name="Input 2 3" xfId="110" xr:uid="{00000000-0005-0000-0000-000035000000}"/>
    <cellStyle name="Input 2 4" xfId="108" xr:uid="{00000000-0005-0000-0000-000036000000}"/>
    <cellStyle name="Izlaz" xfId="80" xr:uid="{00000000-0005-0000-0000-000037000000}"/>
    <cellStyle name="Izlaz 2" xfId="118" xr:uid="{00000000-0005-0000-0000-000038000000}"/>
    <cellStyle name="Izlaz 3" xfId="109" xr:uid="{00000000-0005-0000-0000-000039000000}"/>
    <cellStyle name="Izlaz 4" xfId="116" xr:uid="{00000000-0005-0000-0000-00003A000000}"/>
    <cellStyle name="kolona H" xfId="34" xr:uid="{00000000-0005-0000-0000-00003B000000}"/>
    <cellStyle name="Linked Cell 2" xfId="81" xr:uid="{00000000-0005-0000-0000-00003C000000}"/>
    <cellStyle name="Naslov" xfId="82" xr:uid="{00000000-0005-0000-0000-00003D000000}"/>
    <cellStyle name="Neutral 2" xfId="83" xr:uid="{00000000-0005-0000-0000-00003E000000}"/>
    <cellStyle name="Normal 2" xfId="25" xr:uid="{00000000-0005-0000-0000-000040000000}"/>
    <cellStyle name="Normal 2 2" xfId="3" xr:uid="{00000000-0005-0000-0000-000041000000}"/>
    <cellStyle name="Normal 2 2 2" xfId="85" xr:uid="{00000000-0005-0000-0000-000042000000}"/>
    <cellStyle name="Normal 2 2 3" xfId="84" xr:uid="{00000000-0005-0000-0000-000043000000}"/>
    <cellStyle name="Normal 2 2 4" xfId="35" xr:uid="{00000000-0005-0000-0000-000044000000}"/>
    <cellStyle name="Normal 3" xfId="36" xr:uid="{00000000-0005-0000-0000-000045000000}"/>
    <cellStyle name="Normal 3 2" xfId="87" xr:uid="{00000000-0005-0000-0000-000046000000}"/>
    <cellStyle name="Normal 3 3" xfId="88" xr:uid="{00000000-0005-0000-0000-000047000000}"/>
    <cellStyle name="Normal 3 4" xfId="86" xr:uid="{00000000-0005-0000-0000-000048000000}"/>
    <cellStyle name="Normal 3 4 2" xfId="119" xr:uid="{00000000-0005-0000-0000-000049000000}"/>
    <cellStyle name="Normal 35" xfId="6" xr:uid="{00000000-0005-0000-0000-00004A000000}"/>
    <cellStyle name="Normal 35 2" xfId="10" xr:uid="{00000000-0005-0000-0000-00004B000000}"/>
    <cellStyle name="Normal 35 2 2" xfId="22" xr:uid="{00000000-0005-0000-0000-00004C000000}"/>
    <cellStyle name="Normal 35 2 3" xfId="137" xr:uid="{00000000-0005-0000-0000-00004D000000}"/>
    <cellStyle name="Normal 35 2 4" xfId="144" xr:uid="{00000000-0005-0000-0000-00004E000000}"/>
    <cellStyle name="Normal 35 3" xfId="18" xr:uid="{00000000-0005-0000-0000-00004F000000}"/>
    <cellStyle name="Normal 35 4" xfId="134" xr:uid="{00000000-0005-0000-0000-000050000000}"/>
    <cellStyle name="Normal 35 5" xfId="141" xr:uid="{00000000-0005-0000-0000-000051000000}"/>
    <cellStyle name="Normal 4" xfId="37" xr:uid="{00000000-0005-0000-0000-000052000000}"/>
    <cellStyle name="Normal 4 2" xfId="90" xr:uid="{00000000-0005-0000-0000-000053000000}"/>
    <cellStyle name="Normal 4 3" xfId="91" xr:uid="{00000000-0005-0000-0000-000054000000}"/>
    <cellStyle name="Normal 4 4" xfId="89" xr:uid="{00000000-0005-0000-0000-000055000000}"/>
    <cellStyle name="Normal 5" xfId="27" xr:uid="{00000000-0005-0000-0000-000056000000}"/>
    <cellStyle name="Normal 5 2" xfId="92" xr:uid="{00000000-0005-0000-0000-000057000000}"/>
    <cellStyle name="Normal 5 2 2" xfId="120" xr:uid="{00000000-0005-0000-0000-000058000000}"/>
    <cellStyle name="Normal 6" xfId="93" xr:uid="{00000000-0005-0000-0000-000059000000}"/>
    <cellStyle name="Normal 6 2" xfId="121" xr:uid="{00000000-0005-0000-0000-00005A000000}"/>
    <cellStyle name="Normal 7" xfId="23" xr:uid="{00000000-0005-0000-0000-00005B000000}"/>
    <cellStyle name="Normal 8" xfId="131" xr:uid="{00000000-0005-0000-0000-00005C000000}"/>
    <cellStyle name="Normal_građ.obrt.radovi2" xfId="12" xr:uid="{00000000-0005-0000-0000-00005E000000}"/>
    <cellStyle name="Normal_JUB-GP_TR-GO_2010-01-14" xfId="13" xr:uid="{00000000-0005-0000-0000-00005F000000}"/>
    <cellStyle name="Normal_sikirevci-CS-V_TR-GO_2010-04-27_dokaznica" xfId="14" xr:uid="{00000000-0005-0000-0000-000060000000}"/>
    <cellStyle name="Normalno" xfId="0" builtinId="0"/>
    <cellStyle name="Normalno 2" xfId="1" xr:uid="{00000000-0005-0000-0000-000061000000}"/>
    <cellStyle name="Normalno 2 2" xfId="38" xr:uid="{00000000-0005-0000-0000-000062000000}"/>
    <cellStyle name="Normalno 2 2 2" xfId="95" xr:uid="{00000000-0005-0000-0000-000063000000}"/>
    <cellStyle name="Normalno 2 3" xfId="96" xr:uid="{00000000-0005-0000-0000-000064000000}"/>
    <cellStyle name="Normalno 2 4" xfId="97" xr:uid="{00000000-0005-0000-0000-000065000000}"/>
    <cellStyle name="Normalno 2 5" xfId="98" xr:uid="{00000000-0005-0000-0000-000066000000}"/>
    <cellStyle name="Normalno 2 6" xfId="94" xr:uid="{00000000-0005-0000-0000-000067000000}"/>
    <cellStyle name="Normalno 2 7" xfId="26" xr:uid="{00000000-0005-0000-0000-000068000000}"/>
    <cellStyle name="Normalno 3" xfId="2" xr:uid="{00000000-0005-0000-0000-000069000000}"/>
    <cellStyle name="Normalno 3 2" xfId="16" xr:uid="{00000000-0005-0000-0000-00006A000000}"/>
    <cellStyle name="Normalno 3 3" xfId="132" xr:uid="{00000000-0005-0000-0000-00006B000000}"/>
    <cellStyle name="Normalno 3 4" xfId="139" xr:uid="{00000000-0005-0000-0000-00006C000000}"/>
    <cellStyle name="Normalno 4" xfId="7" xr:uid="{00000000-0005-0000-0000-00006D000000}"/>
    <cellStyle name="Normalno 4 2" xfId="19" xr:uid="{00000000-0005-0000-0000-00006E000000}"/>
    <cellStyle name="Normalno 5" xfId="8" xr:uid="{00000000-0005-0000-0000-00006F000000}"/>
    <cellStyle name="Normalno 5 2" xfId="20" xr:uid="{00000000-0005-0000-0000-000070000000}"/>
    <cellStyle name="Normalno 5 3" xfId="135" xr:uid="{00000000-0005-0000-0000-000071000000}"/>
    <cellStyle name="Normalno 5 4" xfId="142" xr:uid="{00000000-0005-0000-0000-000072000000}"/>
    <cellStyle name="Normalno 6" xfId="11" xr:uid="{00000000-0005-0000-0000-000073000000}"/>
    <cellStyle name="Normalno 7" xfId="15" xr:uid="{00000000-0005-0000-0000-000074000000}"/>
    <cellStyle name="Normalno 7 2" xfId="138" xr:uid="{00000000-0005-0000-0000-000075000000}"/>
    <cellStyle name="Note 2" xfId="99" xr:uid="{00000000-0005-0000-0000-000076000000}"/>
    <cellStyle name="Note 2 2" xfId="122" xr:uid="{00000000-0005-0000-0000-000077000000}"/>
    <cellStyle name="Note 2 3" xfId="125" xr:uid="{00000000-0005-0000-0000-000078000000}"/>
    <cellStyle name="Note 2 4" xfId="128" xr:uid="{00000000-0005-0000-0000-000079000000}"/>
    <cellStyle name="Note 3" xfId="100" xr:uid="{00000000-0005-0000-0000-00007A000000}"/>
    <cellStyle name="Obično_Ponuda staro" xfId="5" xr:uid="{00000000-0005-0000-0000-00007B000000}"/>
    <cellStyle name="Output 2" xfId="101" xr:uid="{00000000-0005-0000-0000-00007C000000}"/>
    <cellStyle name="Output 2 2" xfId="123" xr:uid="{00000000-0005-0000-0000-00007D000000}"/>
    <cellStyle name="Output 2 3" xfId="126" xr:uid="{00000000-0005-0000-0000-00007E000000}"/>
    <cellStyle name="Output 2 4" xfId="129" xr:uid="{00000000-0005-0000-0000-00007F000000}"/>
    <cellStyle name="Result" xfId="39" xr:uid="{00000000-0005-0000-0000-000080000000}"/>
    <cellStyle name="Result2" xfId="40" xr:uid="{00000000-0005-0000-0000-000081000000}"/>
    <cellStyle name="Standard_LVZ" xfId="102" xr:uid="{00000000-0005-0000-0000-000082000000}"/>
    <cellStyle name="Tekst upozorenja" xfId="103" xr:uid="{00000000-0005-0000-0000-000083000000}"/>
    <cellStyle name="Title 2" xfId="104" xr:uid="{00000000-0005-0000-0000-000084000000}"/>
    <cellStyle name="Total 2" xfId="105" xr:uid="{00000000-0005-0000-0000-000085000000}"/>
    <cellStyle name="Total 2 2" xfId="124" xr:uid="{00000000-0005-0000-0000-000086000000}"/>
    <cellStyle name="Total 2 3" xfId="127" xr:uid="{00000000-0005-0000-0000-000087000000}"/>
    <cellStyle name="Total 2 4" xfId="130" xr:uid="{00000000-0005-0000-0000-000088000000}"/>
    <cellStyle name="Warning Text 2" xfId="106" xr:uid="{00000000-0005-0000-0000-000089000000}"/>
    <cellStyle name="Zarez 2" xfId="4" xr:uid="{00000000-0005-0000-0000-00008A000000}"/>
    <cellStyle name="Zarez 2 2" xfId="17" xr:uid="{00000000-0005-0000-0000-00008B000000}"/>
    <cellStyle name="Zarez 2 3" xfId="133" xr:uid="{00000000-0005-0000-0000-00008C000000}"/>
    <cellStyle name="Zarez 2 4" xfId="140" xr:uid="{00000000-0005-0000-0000-00008D000000}"/>
    <cellStyle name="Zarez 3" xfId="9" xr:uid="{00000000-0005-0000-0000-00008E000000}"/>
    <cellStyle name="Zarez 3 2" xfId="21" xr:uid="{00000000-0005-0000-0000-00008F000000}"/>
    <cellStyle name="Zarez 3 3" xfId="136" xr:uid="{00000000-0005-0000-0000-000090000000}"/>
    <cellStyle name="Zarez 3 4" xfId="143" xr:uid="{00000000-0005-0000-0000-00009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180975</xdr:colOff>
      <xdr:row>0</xdr:row>
      <xdr:rowOff>0</xdr:rowOff>
    </xdr:from>
    <xdr:to>
      <xdr:col>5</xdr:col>
      <xdr:colOff>0</xdr:colOff>
      <xdr:row>0</xdr:row>
      <xdr:rowOff>0</xdr:rowOff>
    </xdr:to>
    <xdr:sp macro="" textlink="">
      <xdr:nvSpPr>
        <xdr:cNvPr id="2" name="Text Box 1">
          <a:extLst>
            <a:ext uri="{FF2B5EF4-FFF2-40B4-BE49-F238E27FC236}">
              <a16:creationId xmlns:a16="http://schemas.microsoft.com/office/drawing/2014/main" id="{131B83B1-16E4-4545-A36F-0E39358865B9}"/>
            </a:ext>
          </a:extLst>
        </xdr:cNvPr>
        <xdr:cNvSpPr txBox="1">
          <a:spLocks noChangeArrowheads="1"/>
        </xdr:cNvSpPr>
      </xdr:nvSpPr>
      <xdr:spPr bwMode="auto">
        <a:xfrm>
          <a:off x="752475" y="0"/>
          <a:ext cx="4781550"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r>
            <a:rPr lang="hr-HR" sz="1200" b="0" i="0" u="none" strike="noStrike" baseline="0">
              <a:solidFill>
                <a:srgbClr val="000000"/>
              </a:solidFill>
              <a:latin typeface="Arial CE"/>
              <a:cs typeface="Arial CE"/>
            </a:rPr>
            <a:t>                           </a:t>
          </a:r>
          <a:r>
            <a:rPr lang="hr-HR" sz="1600" b="0" i="0" u="none" strike="noStrike" baseline="0">
              <a:solidFill>
                <a:srgbClr val="000000"/>
              </a:solidFill>
              <a:latin typeface="Arial CE"/>
              <a:cs typeface="Arial CE"/>
            </a:rPr>
            <a:t> </a:t>
          </a:r>
          <a:r>
            <a:rPr lang="hr-HR" sz="2000" b="1" i="0" u="none" strike="noStrike" baseline="0">
              <a:solidFill>
                <a:srgbClr val="000000"/>
              </a:solidFill>
              <a:latin typeface="Arial CE"/>
              <a:cs typeface="Arial CE"/>
            </a:rPr>
            <a:t>A </a:t>
          </a:r>
          <a:r>
            <a:rPr lang="hr-HR" sz="1600" b="1" i="0" u="none" strike="noStrike" baseline="0">
              <a:solidFill>
                <a:srgbClr val="000000"/>
              </a:solidFill>
              <a:latin typeface="Arial CE"/>
              <a:cs typeface="Arial CE"/>
            </a:rPr>
            <a:t>/ </a:t>
          </a:r>
          <a:r>
            <a:rPr lang="hr-HR" sz="1800" b="1" i="0" u="none" strike="noStrike" baseline="0">
              <a:solidFill>
                <a:srgbClr val="000000"/>
              </a:solidFill>
              <a:latin typeface="Arial CE"/>
              <a:cs typeface="Arial CE"/>
            </a:rPr>
            <a:t>TROŠKOVNIK GRAĐEVINSKIH RADOVA</a:t>
          </a:r>
          <a:endParaRPr lang="hr-HR" sz="1600" b="1" i="0" u="none" strike="noStrike" baseline="0">
            <a:solidFill>
              <a:srgbClr val="000000"/>
            </a:solidFill>
            <a:latin typeface="Arial CE"/>
            <a:cs typeface="Arial CE"/>
          </a:endParaRPr>
        </a:p>
        <a:p>
          <a:pPr algn="l" rtl="0">
            <a:defRPr sz="1000"/>
          </a:pPr>
          <a:endParaRPr lang="hr-HR" sz="1600" b="1" i="0" u="none" strike="noStrike" baseline="0">
            <a:solidFill>
              <a:srgbClr val="000000"/>
            </a:solidFill>
            <a:latin typeface="Arial CE"/>
            <a:cs typeface="Arial CE"/>
          </a:endParaRPr>
        </a:p>
        <a:p>
          <a:pPr algn="l" rtl="0">
            <a:defRPr sz="1000"/>
          </a:pPr>
          <a:r>
            <a:rPr lang="hr-HR" sz="1600" b="1" i="0" u="none" strike="noStrike" baseline="0">
              <a:solidFill>
                <a:srgbClr val="000000"/>
              </a:solidFill>
              <a:latin typeface="Arial CE"/>
              <a:cs typeface="Arial CE"/>
            </a:rPr>
            <a:t>                             </a:t>
          </a:r>
          <a:r>
            <a:rPr lang="hr-HR" sz="1800" b="1" i="0" u="none" strike="noStrike" baseline="0">
              <a:solidFill>
                <a:srgbClr val="000000"/>
              </a:solidFill>
              <a:latin typeface="Arial CE"/>
              <a:cs typeface="Arial CE"/>
            </a:rPr>
            <a:t>   OD MATERIJALA U VLASITOJ REŽIJI</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180975</xdr:colOff>
      <xdr:row>0</xdr:row>
      <xdr:rowOff>0</xdr:rowOff>
    </xdr:from>
    <xdr:to>
      <xdr:col>5</xdr:col>
      <xdr:colOff>0</xdr:colOff>
      <xdr:row>0</xdr:row>
      <xdr:rowOff>0</xdr:rowOff>
    </xdr:to>
    <xdr:sp macro="" textlink="">
      <xdr:nvSpPr>
        <xdr:cNvPr id="2" name="Text Box 1">
          <a:extLst>
            <a:ext uri="{FF2B5EF4-FFF2-40B4-BE49-F238E27FC236}">
              <a16:creationId xmlns:a16="http://schemas.microsoft.com/office/drawing/2014/main" id="{6ABBEF08-70B2-4EF1-A7B0-47F38DD30B16}"/>
            </a:ext>
          </a:extLst>
        </xdr:cNvPr>
        <xdr:cNvSpPr txBox="1">
          <a:spLocks noChangeArrowheads="1"/>
        </xdr:cNvSpPr>
      </xdr:nvSpPr>
      <xdr:spPr bwMode="auto">
        <a:xfrm>
          <a:off x="657225" y="0"/>
          <a:ext cx="3838575"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endParaRPr lang="hr-HR" sz="1200" b="0" i="0" u="none" strike="noStrike" baseline="0">
            <a:solidFill>
              <a:srgbClr val="000000"/>
            </a:solidFill>
            <a:latin typeface="Arial CE"/>
            <a:cs typeface="Arial CE"/>
          </a:endParaRPr>
        </a:p>
        <a:p>
          <a:pPr algn="l" rtl="0">
            <a:defRPr sz="1000"/>
          </a:pPr>
          <a:r>
            <a:rPr lang="hr-HR" sz="1200" b="0" i="0" u="none" strike="noStrike" baseline="0">
              <a:solidFill>
                <a:srgbClr val="000000"/>
              </a:solidFill>
              <a:latin typeface="Arial CE"/>
              <a:cs typeface="Arial CE"/>
            </a:rPr>
            <a:t>                           </a:t>
          </a:r>
          <a:r>
            <a:rPr lang="hr-HR" sz="1600" b="0" i="0" u="none" strike="noStrike" baseline="0">
              <a:solidFill>
                <a:srgbClr val="000000"/>
              </a:solidFill>
              <a:latin typeface="Arial CE"/>
              <a:cs typeface="Arial CE"/>
            </a:rPr>
            <a:t> </a:t>
          </a:r>
          <a:r>
            <a:rPr lang="hr-HR" sz="2000" b="1" i="0" u="none" strike="noStrike" baseline="0">
              <a:solidFill>
                <a:srgbClr val="000000"/>
              </a:solidFill>
              <a:latin typeface="Arial CE"/>
              <a:cs typeface="Arial CE"/>
            </a:rPr>
            <a:t>A </a:t>
          </a:r>
          <a:r>
            <a:rPr lang="hr-HR" sz="1600" b="1" i="0" u="none" strike="noStrike" baseline="0">
              <a:solidFill>
                <a:srgbClr val="000000"/>
              </a:solidFill>
              <a:latin typeface="Arial CE"/>
              <a:cs typeface="Arial CE"/>
            </a:rPr>
            <a:t>/ </a:t>
          </a:r>
          <a:r>
            <a:rPr lang="hr-HR" sz="1800" b="1" i="0" u="none" strike="noStrike" baseline="0">
              <a:solidFill>
                <a:srgbClr val="000000"/>
              </a:solidFill>
              <a:latin typeface="Arial CE"/>
              <a:cs typeface="Arial CE"/>
            </a:rPr>
            <a:t>TROŠKOVNIK GRAĐEVINSKIH RADOVA</a:t>
          </a:r>
          <a:endParaRPr lang="hr-HR" sz="1600" b="1" i="0" u="none" strike="noStrike" baseline="0">
            <a:solidFill>
              <a:srgbClr val="000000"/>
            </a:solidFill>
            <a:latin typeface="Arial CE"/>
            <a:cs typeface="Arial CE"/>
          </a:endParaRPr>
        </a:p>
        <a:p>
          <a:pPr algn="l" rtl="0">
            <a:defRPr sz="1000"/>
          </a:pPr>
          <a:endParaRPr lang="hr-HR" sz="1600" b="1" i="0" u="none" strike="noStrike" baseline="0">
            <a:solidFill>
              <a:srgbClr val="000000"/>
            </a:solidFill>
            <a:latin typeface="Arial CE"/>
            <a:cs typeface="Arial CE"/>
          </a:endParaRPr>
        </a:p>
        <a:p>
          <a:pPr algn="l" rtl="0">
            <a:defRPr sz="1000"/>
          </a:pPr>
          <a:r>
            <a:rPr lang="hr-HR" sz="1600" b="1" i="0" u="none" strike="noStrike" baseline="0">
              <a:solidFill>
                <a:srgbClr val="000000"/>
              </a:solidFill>
              <a:latin typeface="Arial CE"/>
              <a:cs typeface="Arial CE"/>
            </a:rPr>
            <a:t>                             </a:t>
          </a:r>
          <a:r>
            <a:rPr lang="hr-HR" sz="1800" b="1" i="0" u="none" strike="noStrike" baseline="0">
              <a:solidFill>
                <a:srgbClr val="000000"/>
              </a:solidFill>
              <a:latin typeface="Arial CE"/>
              <a:cs typeface="Arial CE"/>
            </a:rPr>
            <a:t>   OD MATERIJALA U VLASITOJ REŽIJI</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179917</xdr:colOff>
      <xdr:row>0</xdr:row>
      <xdr:rowOff>1058</xdr:rowOff>
    </xdr:from>
    <xdr:to>
      <xdr:col>5</xdr:col>
      <xdr:colOff>1059</xdr:colOff>
      <xdr:row>0</xdr:row>
      <xdr:rowOff>1058</xdr:rowOff>
    </xdr:to>
    <xdr:sp macro="" textlink="">
      <xdr:nvSpPr>
        <xdr:cNvPr id="2" name="Text Box 1">
          <a:extLst>
            <a:ext uri="{FF2B5EF4-FFF2-40B4-BE49-F238E27FC236}">
              <a16:creationId xmlns:a16="http://schemas.microsoft.com/office/drawing/2014/main" id="{4A34BFAB-2E97-492D-8FFD-5E775E1B3278}"/>
            </a:ext>
          </a:extLst>
        </xdr:cNvPr>
        <xdr:cNvSpPr txBox="1">
          <a:spLocks noChangeArrowheads="1"/>
        </xdr:cNvSpPr>
      </xdr:nvSpPr>
      <xdr:spPr bwMode="auto">
        <a:xfrm>
          <a:off x="751417" y="1058"/>
          <a:ext cx="4783667"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179917</xdr:colOff>
      <xdr:row>0</xdr:row>
      <xdr:rowOff>1058</xdr:rowOff>
    </xdr:from>
    <xdr:to>
      <xdr:col>5</xdr:col>
      <xdr:colOff>1059</xdr:colOff>
      <xdr:row>0</xdr:row>
      <xdr:rowOff>1058</xdr:rowOff>
    </xdr:to>
    <xdr:sp macro="" textlink="">
      <xdr:nvSpPr>
        <xdr:cNvPr id="2" name="Text Box 1">
          <a:extLst>
            <a:ext uri="{FF2B5EF4-FFF2-40B4-BE49-F238E27FC236}">
              <a16:creationId xmlns:a16="http://schemas.microsoft.com/office/drawing/2014/main" id="{30B3C685-8A83-4484-B009-DA1DBD0E1256}"/>
            </a:ext>
          </a:extLst>
        </xdr:cNvPr>
        <xdr:cNvSpPr txBox="1">
          <a:spLocks noChangeArrowheads="1"/>
        </xdr:cNvSpPr>
      </xdr:nvSpPr>
      <xdr:spPr bwMode="auto">
        <a:xfrm>
          <a:off x="751417" y="1058"/>
          <a:ext cx="4783667"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179917</xdr:colOff>
      <xdr:row>0</xdr:row>
      <xdr:rowOff>1058</xdr:rowOff>
    </xdr:from>
    <xdr:to>
      <xdr:col>5</xdr:col>
      <xdr:colOff>0</xdr:colOff>
      <xdr:row>0</xdr:row>
      <xdr:rowOff>1058</xdr:rowOff>
    </xdr:to>
    <xdr:sp macro="" textlink="">
      <xdr:nvSpPr>
        <xdr:cNvPr id="2" name="Text Box 1">
          <a:extLst>
            <a:ext uri="{FF2B5EF4-FFF2-40B4-BE49-F238E27FC236}">
              <a16:creationId xmlns:a16="http://schemas.microsoft.com/office/drawing/2014/main" id="{E0C9256E-F604-4C0A-8A48-6C06BD970362}"/>
            </a:ext>
          </a:extLst>
        </xdr:cNvPr>
        <xdr:cNvSpPr txBox="1">
          <a:spLocks noChangeArrowheads="1"/>
        </xdr:cNvSpPr>
      </xdr:nvSpPr>
      <xdr:spPr bwMode="auto">
        <a:xfrm>
          <a:off x="751417" y="1058"/>
          <a:ext cx="4782608"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twoCellAnchor>
    <xdr:from>
      <xdr:col>1</xdr:col>
      <xdr:colOff>0</xdr:colOff>
      <xdr:row>0</xdr:row>
      <xdr:rowOff>0</xdr:rowOff>
    </xdr:from>
    <xdr:to>
      <xdr:col>5</xdr:col>
      <xdr:colOff>0</xdr:colOff>
      <xdr:row>0</xdr:row>
      <xdr:rowOff>0</xdr:rowOff>
    </xdr:to>
    <xdr:sp macro="" textlink="">
      <xdr:nvSpPr>
        <xdr:cNvPr id="3" name="Text Box 2">
          <a:extLst>
            <a:ext uri="{FF2B5EF4-FFF2-40B4-BE49-F238E27FC236}">
              <a16:creationId xmlns:a16="http://schemas.microsoft.com/office/drawing/2014/main" id="{7FB3BDDE-F9D2-4516-92A7-056BA0045F98}"/>
            </a:ext>
          </a:extLst>
        </xdr:cNvPr>
        <xdr:cNvSpPr txBox="1">
          <a:spLocks noChangeArrowheads="1"/>
        </xdr:cNvSpPr>
      </xdr:nvSpPr>
      <xdr:spPr bwMode="auto">
        <a:xfrm>
          <a:off x="285750" y="0"/>
          <a:ext cx="5248275" cy="0"/>
        </a:xfrm>
        <a:prstGeom prst="rect">
          <a:avLst/>
        </a:prstGeom>
        <a:noFill/>
        <a:ln w="9525">
          <a:noFill/>
          <a:miter lim="800000"/>
          <a:headEnd/>
          <a:tailEnd/>
        </a:ln>
      </xdr:spPr>
      <xdr:txBody>
        <a:bodyPr vertOverflow="clip" wrap="square" lIns="27432" tIns="22860" rIns="27432" bIns="0" anchor="t" upright="1"/>
        <a:lstStyle/>
        <a:p>
          <a:pPr algn="just" rtl="0">
            <a:defRPr sz="1000"/>
          </a:pPr>
          <a:r>
            <a:rPr lang="vi-VN" sz="1000" b="0" i="0" u="none" strike="noStrike" baseline="0">
              <a:solidFill>
                <a:srgbClr val="000000"/>
              </a:solidFill>
              <a:latin typeface="Arial"/>
              <a:cs typeface="Arial"/>
            </a:rPr>
            <a:t>Limarski radovi obuhvaćaju sve vrste pokrivanja i opšivanja limom, kao i  izradu i montažu žljebova.</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Svi limarski radovi moraju se izvesti solidno i stručno prema važećim propisima i pravilima dobrog zanata.</a:t>
          </a:r>
        </a:p>
        <a:p>
          <a:pPr algn="just" rtl="0">
            <a:defRPr sz="1000"/>
          </a:pPr>
          <a:r>
            <a:rPr lang="vi-VN" sz="1000" b="0" i="0" u="none" strike="noStrike" baseline="0">
              <a:solidFill>
                <a:srgbClr val="000000"/>
              </a:solidFill>
              <a:latin typeface="Arial"/>
              <a:cs typeface="Arial"/>
            </a:rPr>
            <a:t>Prilikom izvedbe limarskih radova opisanih  u troškovniku izvođač radova mora se pridržavati svih uvjeta i opisa iz troškovnika, kao i važećih propisa i to posebno:</a:t>
          </a:r>
        </a:p>
        <a:p>
          <a:pPr algn="just" rtl="0">
            <a:defRPr sz="1000"/>
          </a:pPr>
          <a:r>
            <a:rPr lang="vi-VN" sz="1000" b="0" i="0" u="none" strike="noStrike" baseline="0">
              <a:solidFill>
                <a:srgbClr val="000000"/>
              </a:solidFill>
              <a:latin typeface="Arial"/>
              <a:cs typeface="Arial"/>
            </a:rPr>
            <a:t>-Pravilnik o tehničkim normativima za projektiranje i izvođenje završnih radova u građevinarstvu (Sl 21/90)</a:t>
          </a:r>
        </a:p>
        <a:p>
          <a:pPr algn="just" rtl="0">
            <a:defRPr sz="1000"/>
          </a:pPr>
          <a:r>
            <a:rPr lang="vi-VN" sz="1000" b="0" i="0" u="none" strike="noStrike" baseline="0">
              <a:solidFill>
                <a:srgbClr val="000000"/>
              </a:solidFill>
              <a:latin typeface="Arial"/>
              <a:cs typeface="Arial"/>
            </a:rPr>
            <a:t>- Tehnički uvjeti za izvođenje limarskih radova</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Sav materijal koji se upotrebljava u limarskim radovima mora odgovarati u svemu važećim standardima:</a:t>
          </a:r>
        </a:p>
        <a:p>
          <a:pPr algn="just" rtl="0">
            <a:defRPr sz="1000"/>
          </a:pPr>
          <a:r>
            <a:rPr lang="vi-VN" sz="1000" b="0" i="0" u="none" strike="noStrike" baseline="0">
              <a:solidFill>
                <a:srgbClr val="000000"/>
              </a:solidFill>
              <a:latin typeface="Arial"/>
              <a:cs typeface="Arial"/>
            </a:rPr>
            <a:t>cinčani lim             HRN G.E4.020</a:t>
          </a:r>
        </a:p>
        <a:p>
          <a:pPr algn="just" rtl="0">
            <a:defRPr sz="1000"/>
          </a:pPr>
          <a:r>
            <a:rPr lang="vi-VN" sz="1000" b="0" i="0" u="none" strike="noStrike" baseline="0">
              <a:solidFill>
                <a:srgbClr val="000000"/>
              </a:solidFill>
              <a:latin typeface="Arial"/>
              <a:cs typeface="Arial"/>
            </a:rPr>
            <a:t>pocinčani lim         HRN C.B4.081</a:t>
          </a:r>
        </a:p>
        <a:p>
          <a:pPr algn="just" rtl="0">
            <a:defRPr sz="1000"/>
          </a:pPr>
          <a:r>
            <a:rPr lang="vi-VN" sz="1000" b="0" i="0" u="none" strike="noStrike" baseline="0">
              <a:solidFill>
                <a:srgbClr val="000000"/>
              </a:solidFill>
              <a:latin typeface="Arial"/>
              <a:cs typeface="Arial"/>
            </a:rPr>
            <a:t>čelični lim               HRN C.B4.054, C.B4.011, C.B4.017</a:t>
          </a:r>
        </a:p>
        <a:p>
          <a:pPr algn="just" rtl="0">
            <a:defRPr sz="1000"/>
          </a:pPr>
          <a:r>
            <a:rPr lang="vi-VN" sz="1000" b="0" i="0" u="none" strike="noStrike" baseline="0">
              <a:solidFill>
                <a:srgbClr val="000000"/>
              </a:solidFill>
              <a:latin typeface="Arial"/>
              <a:cs typeface="Arial"/>
            </a:rPr>
            <a:t>bakreni lim             HRN C.D4.500,  C.D4.020</a:t>
          </a:r>
        </a:p>
        <a:p>
          <a:pPr algn="just" rtl="0">
            <a:defRPr sz="1000"/>
          </a:pPr>
          <a:r>
            <a:rPr lang="vi-VN" sz="1000" b="0" i="0" u="none" strike="noStrike" baseline="0">
              <a:solidFill>
                <a:srgbClr val="000000"/>
              </a:solidFill>
              <a:latin typeface="Arial"/>
              <a:cs typeface="Arial"/>
            </a:rPr>
            <a:t>olovni lim                HRN C.E4.040</a:t>
          </a:r>
        </a:p>
        <a:p>
          <a:pPr algn="just" rtl="0">
            <a:defRPr sz="1000"/>
          </a:pPr>
          <a:r>
            <a:rPr lang="vi-VN" sz="1000" b="0" i="0" u="none" strike="noStrike" baseline="0">
              <a:solidFill>
                <a:srgbClr val="000000"/>
              </a:solidFill>
              <a:latin typeface="Arial"/>
              <a:cs typeface="Arial"/>
            </a:rPr>
            <a:t>aluminijski lim         HRN C.C4.020, C.C4.025, C.C4.050, C.C4.051, C.C4.060, C.C4.062, C.C4.120.</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Ako troškovnikom nije označena debljina lima, tada se mora upotrebljavati bakreni lim najmanje debljine 0,6 mm, cinčani lim 0,6 mm, aluminijski lim 0,7 i olovni lim 1,5 mm. Svi ostali materijali koji nisu obuhvaćeni standardima moraju imati ateste od za to ovlaštene ustanove.</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Izvođač je dužan prije početka radova provjeriti sve građevinske elemente na koje, ili za koje se pričvršćuje limarija i da pismeno dostavi naručitelju svoje primjedbe u vezi eventualnih nedostataka posebno u slučaju neodgovarajućeg izbora projektiranog materijala i loše riješenog načina vezivanja limarije za građevinske radove jer će se u protivnom naknadni popravci izvršiti na račun izvođača.</a:t>
          </a:r>
        </a:p>
        <a:p>
          <a:pPr algn="just" rtl="0">
            <a:defRPr sz="1000"/>
          </a:pPr>
          <a:r>
            <a:rPr lang="vi-VN" sz="1000" b="0" i="0" u="none" strike="noStrike" baseline="0">
              <a:solidFill>
                <a:srgbClr val="000000"/>
              </a:solidFill>
              <a:latin typeface="Arial"/>
              <a:cs typeface="Arial"/>
            </a:rPr>
            <a:t>Eventualne izmjene materijala, te način izvedbe tokom gradnje moraju se izvršiti isključivo pismenim dogovorom sa projektantom.</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Mekani limovi spajaju se utorenjem ili lemljenjem, a srednje tvrdi limovi utorenjem ili zakivanjem i lemljenjem.</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Dijelovi različitog materijala ne smiju se dodirivati jer bi uslijed toga moglo doći do korozije. Limarija mora biti odvojena od površine betona i žbuke bitumenskom ljepenkom ili polietilenskom folijom, što je uključeno u jediničnoj cijeni, ako nije drugačije označeno troškovnikom. Elementi od čelika za pričvršćivanje pocinčanog lima moraju se pocinčati, ako u opisu radova nije predviđena neka druga zaštita (postavljanje podmetača od olova ili plastike otpornih na kiseline ili lužine). </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Pričvršćenje lima vrši se mehaničkim alatima, vijcima, plastičnim čepovima i drugim nosačima (trakama). Za učvršćivanje (kuke, zakovice, jahači, čavli, vijci i sl) treba primjeniti za pocinčani lim - dobro pocinčana spojna sredstva.</a:t>
          </a:r>
        </a:p>
        <a:p>
          <a:pPr algn="just" rtl="0">
            <a:defRPr sz="1000"/>
          </a:pPr>
          <a:r>
            <a:rPr lang="vi-VN" sz="1000" b="0" i="0" u="none" strike="noStrike" baseline="0">
              <a:solidFill>
                <a:srgbClr val="000000"/>
              </a:solidFill>
              <a:latin typeface="Arial"/>
              <a:cs typeface="Arial"/>
            </a:rPr>
            <a:t>Za sve limarske radove uključivši i opšave, spojna sredstva s vanjske strane krova zaštititi plastičnim čepovima zbog rđanja, a spojeve iznutra izvoditi preko plastičnih podložaka.</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Sastav i učvršćenja moraju biti tako izvedeni da elementi pri toplotnim promjenama mogu nesmetano dilatirati, a da pri tom ostanu nepropusni. Moraju se osigurati od oštećenja koje može izazvati vjetar i sl.</a:t>
          </a:r>
        </a:p>
        <a:p>
          <a:pPr algn="just" rtl="0">
            <a:defRPr sz="1000"/>
          </a:pPr>
          <a:endParaRPr lang="vi-VN" sz="1000" b="0" i="0" u="none" strike="noStrike" baseline="0">
            <a:solidFill>
              <a:srgbClr val="000000"/>
            </a:solidFill>
            <a:latin typeface="Arial"/>
            <a:cs typeface="Arial"/>
          </a:endParaRPr>
        </a:p>
        <a:p>
          <a:pPr algn="just" rtl="0">
            <a:defRPr sz="1000"/>
          </a:pPr>
          <a:r>
            <a:rPr lang="vi-VN" sz="1000" b="0" i="0" u="none" strike="noStrike" baseline="0">
              <a:solidFill>
                <a:srgbClr val="000000"/>
              </a:solidFill>
              <a:latin typeface="Arial"/>
              <a:cs typeface="Arial"/>
            </a:rPr>
            <a:t>Pokrivački radovi limom</a:t>
          </a:r>
        </a:p>
        <a:p>
          <a:pPr algn="just" rtl="0">
            <a:defRPr sz="1000"/>
          </a:pPr>
          <a:r>
            <a:rPr lang="vi-VN" sz="1000" b="0" i="0" u="none" strike="noStrike" baseline="0">
              <a:solidFill>
                <a:srgbClr val="000000"/>
              </a:solidFill>
              <a:latin typeface="Arial"/>
              <a:cs typeface="Arial"/>
            </a:rPr>
            <a:t>Profilirani lim za pokrivanje je predviđem od pocinčanog lima u boji, minimalne debljine 0,6 mm. Preklop mora biti minimalno 50 mm.</a:t>
          </a:r>
        </a:p>
        <a:p>
          <a:pPr algn="just" rtl="0">
            <a:defRPr sz="1000"/>
          </a:pPr>
          <a:r>
            <a:rPr lang="vi-VN" sz="1000" b="0" i="0" u="none" strike="noStrike" baseline="0">
              <a:solidFill>
                <a:srgbClr val="000000"/>
              </a:solidFill>
              <a:latin typeface="Arial"/>
              <a:cs typeface="Arial"/>
            </a:rPr>
            <a:t>Probijanja u metalnom pokrivaču (učvršćivanje dimnjaka, cijevi kupola itd.) moraju biti posebno pažljivo izvedena kod pocinčanog lima pomoću lemljenja.</a:t>
          </a:r>
        </a:p>
        <a:p>
          <a:pPr algn="just" rtl="0">
            <a:defRPr sz="1000"/>
          </a:pPr>
          <a:endParaRPr lang="vi-VN" sz="1000" b="0" i="0" u="none" strike="noStrike" baseline="0">
            <a:solidFill>
              <a:srgbClr val="000000"/>
            </a:solidFill>
            <a:latin typeface="Arial"/>
            <a:cs typeface="Arial"/>
          </a:endParaRPr>
        </a:p>
        <a:p>
          <a:pPr algn="just" rtl="0">
            <a:defRPr sz="1000"/>
          </a:pPr>
          <a:endParaRPr lang="vi-VN" sz="1000" b="0" i="0" u="none" strike="noStrike" baseline="0">
            <a:solidFill>
              <a:srgbClr val="000000"/>
            </a:solidFill>
            <a:latin typeface="Arial"/>
            <a:cs typeface="Arial"/>
          </a:endParaRPr>
        </a:p>
        <a:p>
          <a:pPr algn="just" rtl="0">
            <a:defRPr sz="1000"/>
          </a:pPr>
          <a:endParaRPr lang="vi-VN" sz="1000" b="0" i="0" u="none" strike="noStrike" baseline="0">
            <a:solidFill>
              <a:srgbClr val="000000"/>
            </a:solidFill>
            <a:latin typeface="Arial"/>
            <a:cs typeface="Arial"/>
          </a:endParaRPr>
        </a:p>
        <a:p>
          <a:pPr algn="just" rtl="0">
            <a:defRPr sz="1000"/>
          </a:pPr>
          <a:endParaRPr lang="vi-VN" sz="1000" b="0" i="0" u="none" strike="noStrike" baseline="0">
            <a:solidFill>
              <a:srgbClr val="000000"/>
            </a:solidFill>
            <a:latin typeface="Arial"/>
            <a:cs typeface="Arial"/>
          </a:endParaRPr>
        </a:p>
        <a:p>
          <a:pPr algn="just" rtl="0">
            <a:defRPr sz="1000"/>
          </a:pPr>
          <a:endParaRPr lang="vi-VN" sz="1000" b="0" i="0" u="none" strike="noStrike" baseline="0">
            <a:solidFill>
              <a:srgbClr val="000000"/>
            </a:solidFill>
            <a:latin typeface="Arial"/>
            <a:cs typeface="Arial"/>
          </a:endParaRPr>
        </a:p>
        <a:p>
          <a:pPr algn="just" rtl="0">
            <a:defRPr sz="1000"/>
          </a:pPr>
          <a:endParaRPr lang="vi-VN"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179917</xdr:colOff>
      <xdr:row>0</xdr:row>
      <xdr:rowOff>1058</xdr:rowOff>
    </xdr:from>
    <xdr:to>
      <xdr:col>5</xdr:col>
      <xdr:colOff>0</xdr:colOff>
      <xdr:row>0</xdr:row>
      <xdr:rowOff>1058</xdr:rowOff>
    </xdr:to>
    <xdr:sp macro="" textlink="">
      <xdr:nvSpPr>
        <xdr:cNvPr id="2" name="Text Box 1">
          <a:extLst>
            <a:ext uri="{FF2B5EF4-FFF2-40B4-BE49-F238E27FC236}">
              <a16:creationId xmlns:a16="http://schemas.microsoft.com/office/drawing/2014/main" id="{0E80C29B-58C3-48BF-97C9-D0FBF64155ED}"/>
            </a:ext>
          </a:extLst>
        </xdr:cNvPr>
        <xdr:cNvSpPr txBox="1">
          <a:spLocks noChangeArrowheads="1"/>
        </xdr:cNvSpPr>
      </xdr:nvSpPr>
      <xdr:spPr bwMode="auto">
        <a:xfrm>
          <a:off x="751417" y="1058"/>
          <a:ext cx="4782608"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179917</xdr:colOff>
      <xdr:row>0</xdr:row>
      <xdr:rowOff>1058</xdr:rowOff>
    </xdr:from>
    <xdr:to>
      <xdr:col>5</xdr:col>
      <xdr:colOff>0</xdr:colOff>
      <xdr:row>0</xdr:row>
      <xdr:rowOff>1058</xdr:rowOff>
    </xdr:to>
    <xdr:sp macro="" textlink="">
      <xdr:nvSpPr>
        <xdr:cNvPr id="2" name="Text Box 1">
          <a:extLst>
            <a:ext uri="{FF2B5EF4-FFF2-40B4-BE49-F238E27FC236}">
              <a16:creationId xmlns:a16="http://schemas.microsoft.com/office/drawing/2014/main" id="{D18DFBFE-C0E4-4E17-AF66-9797BC3CDB1D}"/>
            </a:ext>
          </a:extLst>
        </xdr:cNvPr>
        <xdr:cNvSpPr txBox="1">
          <a:spLocks noChangeArrowheads="1"/>
        </xdr:cNvSpPr>
      </xdr:nvSpPr>
      <xdr:spPr bwMode="auto">
        <a:xfrm>
          <a:off x="751417" y="1058"/>
          <a:ext cx="4782608" cy="0"/>
        </a:xfrm>
        <a:prstGeom prst="rect">
          <a:avLst/>
        </a:prstGeom>
        <a:noFill/>
        <a:ln w="9525">
          <a:noFill/>
          <a:miter lim="800000"/>
          <a:headEnd/>
          <a:tailEnd/>
        </a:ln>
      </xdr:spPr>
      <xdr:txBody>
        <a:bodyPr vertOverflow="clip" wrap="square" lIns="36576" tIns="22860" rIns="0" bIns="0" anchor="t" upright="1"/>
        <a:lstStyle/>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endParaRPr lang="en-US" sz="1200" b="0" i="0" strike="noStrike">
            <a:solidFill>
              <a:srgbClr val="000000"/>
            </a:solidFill>
            <a:latin typeface="Arial CE"/>
          </a:endParaRPr>
        </a:p>
        <a:p>
          <a:pPr algn="l" rtl="0">
            <a:defRPr sz="1000"/>
          </a:pPr>
          <a:r>
            <a:rPr lang="en-US" sz="1200" b="0" i="0" strike="noStrike">
              <a:solidFill>
                <a:srgbClr val="000000"/>
              </a:solidFill>
              <a:latin typeface="Arial CE"/>
            </a:rPr>
            <a:t>                           </a:t>
          </a:r>
          <a:r>
            <a:rPr lang="en-US" sz="1600" b="0" i="0" strike="noStrike">
              <a:solidFill>
                <a:srgbClr val="000000"/>
              </a:solidFill>
              <a:latin typeface="Arial CE"/>
            </a:rPr>
            <a:t> </a:t>
          </a:r>
          <a:r>
            <a:rPr lang="en-US" sz="2000" b="1" i="0" strike="noStrike">
              <a:solidFill>
                <a:srgbClr val="000000"/>
              </a:solidFill>
              <a:latin typeface="Arial CE"/>
            </a:rPr>
            <a:t>A </a:t>
          </a:r>
          <a:r>
            <a:rPr lang="en-US" sz="1600" b="1" i="0" strike="noStrike">
              <a:solidFill>
                <a:srgbClr val="000000"/>
              </a:solidFill>
              <a:latin typeface="Arial CE"/>
            </a:rPr>
            <a:t>/ </a:t>
          </a:r>
          <a:r>
            <a:rPr lang="en-US" sz="1800" b="1" i="0" strike="noStrike">
              <a:solidFill>
                <a:srgbClr val="000000"/>
              </a:solidFill>
              <a:latin typeface="Arial CE"/>
            </a:rPr>
            <a:t>TROŠKOVNIK GRAĐEVINSKIH RADOVA</a:t>
          </a:r>
          <a:endParaRPr lang="en-US" sz="1600" b="1" i="0" strike="noStrike">
            <a:solidFill>
              <a:srgbClr val="000000"/>
            </a:solidFill>
            <a:latin typeface="Arial CE"/>
          </a:endParaRPr>
        </a:p>
        <a:p>
          <a:pPr algn="l" rtl="0">
            <a:defRPr sz="1000"/>
          </a:pPr>
          <a:endParaRPr lang="en-US" sz="1600" b="1" i="0" strike="noStrike">
            <a:solidFill>
              <a:srgbClr val="000000"/>
            </a:solidFill>
            <a:latin typeface="Arial CE"/>
          </a:endParaRPr>
        </a:p>
        <a:p>
          <a:pPr algn="l" rtl="0">
            <a:defRPr sz="1000"/>
          </a:pPr>
          <a:r>
            <a:rPr lang="en-US" sz="1600" b="1" i="0" strike="noStrike">
              <a:solidFill>
                <a:srgbClr val="000000"/>
              </a:solidFill>
              <a:latin typeface="Arial CE"/>
            </a:rPr>
            <a:t>                             </a:t>
          </a:r>
          <a:r>
            <a:rPr lang="en-US" sz="1800" b="1" i="0" strike="noStrike">
              <a:solidFill>
                <a:srgbClr val="000000"/>
              </a:solidFill>
              <a:latin typeface="Arial CE"/>
            </a:rPr>
            <a:t>   OD MATERIJALA U VLASITOJ REŽIJI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rver2/dokumenti/2009/CJENIK%2005-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2"/>
      <sheetName val="List3"/>
    </sheetNames>
    <sheetDataSet>
      <sheetData sheetId="0" refreshError="1">
        <row r="1">
          <cell r="D1" t="str">
            <v>Broj artikala na paleti:</v>
          </cell>
        </row>
        <row r="3">
          <cell r="A3" t="str">
            <v>T54004Z01</v>
          </cell>
          <cell r="B3">
            <v>367.52</v>
          </cell>
          <cell r="C3" t="str">
            <v xml:space="preserve">CCT FLASH 2x18W low version + lamps TC-T 4.000K </v>
          </cell>
          <cell r="D3" t="str">
            <v>60 (extra 10% za više od 480 kom)</v>
          </cell>
        </row>
        <row r="4">
          <cell r="A4" t="str">
            <v>T54003Z04</v>
          </cell>
          <cell r="B4">
            <v>367.52</v>
          </cell>
          <cell r="C4" t="str">
            <v xml:space="preserve">CCT FLASH 2x26W low version + lamps TC-T 4.000K </v>
          </cell>
          <cell r="D4" t="str">
            <v>60 (extra 10% za više od 480 kom)</v>
          </cell>
          <cell r="F4" t="str">
            <v>Targetti - posebne cijene</v>
          </cell>
        </row>
        <row r="5">
          <cell r="A5" t="str">
            <v>T54003EZ1</v>
          </cell>
          <cell r="B5">
            <v>441.03</v>
          </cell>
          <cell r="C5" t="str">
            <v xml:space="preserve">CCT FLASH 2x26W low version + lamps TC-T/E 4.000K </v>
          </cell>
          <cell r="D5" t="str">
            <v>60 (extra 10% za više od 600 kom)</v>
          </cell>
        </row>
        <row r="6">
          <cell r="A6" t="str">
            <v>T54004EZ1</v>
          </cell>
          <cell r="B6">
            <v>441.03</v>
          </cell>
          <cell r="C6" t="str">
            <v xml:space="preserve">CCT FLASH 2x18W low version + lamps TC-T/E 4.000K </v>
          </cell>
          <cell r="D6" t="str">
            <v>60 (extra 10% za više od 600 kom)</v>
          </cell>
          <cell r="F6" t="str">
            <v>novi proizvodi</v>
          </cell>
        </row>
        <row r="7">
          <cell r="A7" t="str">
            <v>T54000X</v>
          </cell>
          <cell r="B7">
            <v>333.55</v>
          </cell>
          <cell r="C7" t="str">
            <v>CCT FLASH 1X18W DULUX-T mm180 C/L 3.000K</v>
          </cell>
          <cell r="D7" t="str">
            <v>90 (extra 10% za više od 480 kom)</v>
          </cell>
        </row>
        <row r="8">
          <cell r="A8" t="str">
            <v>T54008X</v>
          </cell>
          <cell r="B8">
            <v>333.55</v>
          </cell>
          <cell r="C8" t="str">
            <v>CCT FLASH 1X26W DULUX-T mm180 C/L 3.000K</v>
          </cell>
          <cell r="D8" t="str">
            <v>90 (extra 10% za više od 480 kom)</v>
          </cell>
          <cell r="F8" t="str">
            <v>ne proizvode se više</v>
          </cell>
        </row>
        <row r="9">
          <cell r="A9" t="str">
            <v>T54004X</v>
          </cell>
          <cell r="B9">
            <v>382.22</v>
          </cell>
          <cell r="C9" t="str">
            <v>CCT FLASH 2x18W low version + lamps TC-T 3.000K</v>
          </cell>
          <cell r="D9" t="str">
            <v>60 (extra 10% za više od 480 kom)</v>
          </cell>
        </row>
        <row r="10">
          <cell r="A10" t="str">
            <v>T54003X</v>
          </cell>
          <cell r="B10">
            <v>382.22</v>
          </cell>
          <cell r="C10" t="str">
            <v>CCT FLASH 2x26W low version + lamps TC-T 3.000K</v>
          </cell>
          <cell r="D10" t="str">
            <v>60 (extra 10% za više od 480 kom)</v>
          </cell>
          <cell r="F10" t="str">
            <v xml:space="preserve"> OVA - posebne cijene</v>
          </cell>
        </row>
        <row r="11">
          <cell r="A11" t="str">
            <v>T54004EX</v>
          </cell>
          <cell r="B11">
            <v>441.03</v>
          </cell>
          <cell r="C11" t="str">
            <v>CCT FLASH 2x18W low version + lamps TC-TEL 3.000K</v>
          </cell>
          <cell r="D11" t="str">
            <v>60 (extra 10% za više od 600 kom)</v>
          </cell>
        </row>
        <row r="12">
          <cell r="A12" t="str">
            <v>T54003EX</v>
          </cell>
          <cell r="B12">
            <v>441.03</v>
          </cell>
          <cell r="C12" t="str">
            <v>CCT FLASH 2x26W low version + lamps TC-TEL 3.000K</v>
          </cell>
          <cell r="D12" t="str">
            <v>60 (extra 10% za više od 600 kom)</v>
          </cell>
          <cell r="E12" t="str">
            <v>Targetti:</v>
          </cell>
        </row>
        <row r="13">
          <cell r="A13" t="str">
            <v>T54000EX</v>
          </cell>
          <cell r="B13">
            <v>400.19</v>
          </cell>
          <cell r="C13" t="str">
            <v>CCT FLASH 1X18W low version + lamps TC-TEL 3.000K</v>
          </cell>
          <cell r="D13" t="str">
            <v>60 (extra 10% za više od 600 kom)</v>
          </cell>
          <cell r="E13" t="str">
            <v>TOP</v>
          </cell>
          <cell r="F13" t="str">
            <v>do 10 radnih dana</v>
          </cell>
        </row>
        <row r="14">
          <cell r="A14" t="str">
            <v>T54008EX</v>
          </cell>
          <cell r="B14">
            <v>400.19</v>
          </cell>
          <cell r="C14" t="str">
            <v>CCT FLASH 1X26W low version + lamps TC-TEL 3.000K</v>
          </cell>
          <cell r="D14" t="str">
            <v>60 (extra 10% za više od 600 kom)</v>
          </cell>
          <cell r="E14" t="str">
            <v>A</v>
          </cell>
          <cell r="F14" t="str">
            <v>do 15 radnih dana</v>
          </cell>
        </row>
        <row r="15">
          <cell r="A15" t="str">
            <v>T54014EX</v>
          </cell>
          <cell r="B15">
            <v>400.19</v>
          </cell>
          <cell r="C15" t="str">
            <v>CCT FLASH 1X32W low version + lamps TC-TEL 3.000K</v>
          </cell>
          <cell r="D15" t="str">
            <v>60 (extra 10% za više od 600 kom)</v>
          </cell>
          <cell r="E15" t="str">
            <v>B</v>
          </cell>
          <cell r="F15" t="str">
            <v>do 30 radnih dana</v>
          </cell>
        </row>
        <row r="16">
          <cell r="A16" t="str">
            <v>T54018EX</v>
          </cell>
          <cell r="B16">
            <v>400.19</v>
          </cell>
          <cell r="C16" t="str">
            <v>CCT FLASH 1X42W low version + lamps TC-TEL 3.000K</v>
          </cell>
          <cell r="D16" t="str">
            <v>60 (extra 10% za više od 600 kom)</v>
          </cell>
          <cell r="E16" t="str">
            <v>C</v>
          </cell>
          <cell r="F16" t="str">
            <v>preko 30 radnih dana</v>
          </cell>
        </row>
        <row r="17">
          <cell r="A17" t="str">
            <v>T44104</v>
          </cell>
          <cell r="B17">
            <v>228.68</v>
          </cell>
          <cell r="C17" t="str">
            <v>Mondial 50 White</v>
          </cell>
          <cell r="D17">
            <v>100</v>
          </cell>
        </row>
        <row r="18">
          <cell r="A18" t="str">
            <v>T44105</v>
          </cell>
          <cell r="B18">
            <v>228.68</v>
          </cell>
          <cell r="C18" t="str">
            <v>Mondial 50 Black</v>
          </cell>
          <cell r="D18">
            <v>100</v>
          </cell>
          <cell r="E18" t="str">
            <v>Louis Poulsen:</v>
          </cell>
        </row>
        <row r="19">
          <cell r="A19" t="str">
            <v>T44109</v>
          </cell>
          <cell r="B19">
            <v>228.68</v>
          </cell>
          <cell r="C19" t="str">
            <v>Mondial 50 Aluminium</v>
          </cell>
          <cell r="D19">
            <v>100</v>
          </cell>
          <cell r="E19" t="str">
            <v>A</v>
          </cell>
          <cell r="F19" t="str">
            <v>0-2 tjedna</v>
          </cell>
        </row>
        <row r="20">
          <cell r="A20" t="str">
            <v>T1T2136</v>
          </cell>
          <cell r="B20">
            <v>408.36</v>
          </cell>
          <cell r="C20" t="str">
            <v>CCT HI-DE-CE 70W + glass</v>
          </cell>
          <cell r="D20">
            <v>100</v>
          </cell>
          <cell r="E20" t="str">
            <v>B</v>
          </cell>
          <cell r="F20" t="str">
            <v>2-4 tjedna</v>
          </cell>
        </row>
        <row r="21">
          <cell r="A21" t="str">
            <v>T1T2137</v>
          </cell>
          <cell r="B21">
            <v>408.36</v>
          </cell>
          <cell r="C21" t="str">
            <v>CCT HI-DE-CE 150W + glass</v>
          </cell>
          <cell r="D21">
            <v>100</v>
          </cell>
          <cell r="E21" t="str">
            <v>C</v>
          </cell>
          <cell r="F21" t="str">
            <v>6-8 tjedana</v>
          </cell>
        </row>
        <row r="22">
          <cell r="A22" t="str">
            <v>T57094</v>
          </cell>
          <cell r="B22">
            <v>326.69</v>
          </cell>
          <cell r="C22" t="str">
            <v>Power factor corrected 35W 230V</v>
          </cell>
          <cell r="D22">
            <v>40</v>
          </cell>
        </row>
        <row r="23">
          <cell r="A23" t="str">
            <v>T57097</v>
          </cell>
          <cell r="B23">
            <v>326.69</v>
          </cell>
          <cell r="C23" t="str">
            <v>Power factor corrected 70W 230V</v>
          </cell>
          <cell r="D23">
            <v>40</v>
          </cell>
          <cell r="F23" t="str">
            <v>artikli kojih nema u orig. cjeniku</v>
          </cell>
        </row>
        <row r="24">
          <cell r="A24" t="str">
            <v>T57098</v>
          </cell>
          <cell r="B24">
            <v>392.02</v>
          </cell>
          <cell r="C24" t="str">
            <v>Power factor corrected 150W 230V</v>
          </cell>
          <cell r="D24">
            <v>40</v>
          </cell>
        </row>
        <row r="25">
          <cell r="A25" t="str">
            <v>T1T0500</v>
          </cell>
          <cell r="B25">
            <v>522.70000000000005</v>
          </cell>
          <cell r="C25" t="str">
            <v>Remote Electronic BALLAST 1X35W</v>
          </cell>
          <cell r="D25">
            <v>40</v>
          </cell>
          <cell r="E25" t="str">
            <v>BPT:</v>
          </cell>
        </row>
        <row r="26">
          <cell r="A26" t="str">
            <v>T1T0501</v>
          </cell>
          <cell r="B26">
            <v>522.70000000000005</v>
          </cell>
          <cell r="C26" t="str">
            <v>Remote Electronic BALLAST 1X70W</v>
          </cell>
          <cell r="D26">
            <v>40</v>
          </cell>
          <cell r="E26" t="str">
            <v>OK</v>
          </cell>
          <cell r="F26" t="str">
            <v>uobičajeni artikl koji je uglavnom na lageru</v>
          </cell>
        </row>
        <row r="27">
          <cell r="A27" t="str">
            <v>T1T0502</v>
          </cell>
          <cell r="B27">
            <v>816.72</v>
          </cell>
          <cell r="C27" t="str">
            <v>Remote Electronic BALLAST 1X150W</v>
          </cell>
          <cell r="D27">
            <v>40</v>
          </cell>
          <cell r="E27" t="str">
            <v>NOT STANDARD</v>
          </cell>
          <cell r="F27" t="str">
            <v>pitati za više detalja</v>
          </cell>
        </row>
        <row r="28">
          <cell r="A28" t="str">
            <v>X</v>
          </cell>
          <cell r="C28" t="str">
            <v/>
          </cell>
        </row>
        <row r="30">
          <cell r="A30" t="str">
            <v>S.14.01</v>
          </cell>
          <cell r="B30">
            <v>215.6</v>
          </cell>
          <cell r="C30" t="str">
            <v>OVAL RING plafonjera za E27 60W bijela, staklo opal</v>
          </cell>
        </row>
        <row r="31">
          <cell r="A31" t="str">
            <v>S.14.09</v>
          </cell>
          <cell r="B31">
            <v>215.6</v>
          </cell>
          <cell r="C31" t="str">
            <v>OVAL RING plafonjera za E27 60W crna, staklo opal</v>
          </cell>
        </row>
        <row r="32">
          <cell r="A32" t="str">
            <v>S.14/G.01</v>
          </cell>
          <cell r="B32">
            <v>254.1</v>
          </cell>
          <cell r="C32" t="str">
            <v>OVAL RING CAGE plafonjera sa mrežom za E27 60W bijela, staklo opal</v>
          </cell>
        </row>
        <row r="33">
          <cell r="A33" t="str">
            <v>S.14/G.09</v>
          </cell>
          <cell r="B33">
            <v>254.1</v>
          </cell>
          <cell r="C33" t="str">
            <v>OVAL RING CAGE plafonjera sa mrežom za E27 60W crna, staklo opal</v>
          </cell>
        </row>
        <row r="34">
          <cell r="A34" t="str">
            <v>S.18.01</v>
          </cell>
          <cell r="B34">
            <v>238.70000000000002</v>
          </cell>
          <cell r="C34" t="str">
            <v>ROUND RING plafonjera za E27 75W bijela, staklo opal</v>
          </cell>
        </row>
        <row r="35">
          <cell r="A35" t="str">
            <v>S.18.09</v>
          </cell>
          <cell r="B35">
            <v>238.70000000000002</v>
          </cell>
          <cell r="C35" t="str">
            <v>ROUND RING plafonjera za E27 75W crna, staklo opal</v>
          </cell>
        </row>
        <row r="36">
          <cell r="A36" t="str">
            <v>S.18/G.01</v>
          </cell>
          <cell r="B36">
            <v>277.2</v>
          </cell>
          <cell r="C36" t="str">
            <v>ROUND RING CAGE plafonjera sa mrežom za E27 75W bijela, staklo opal</v>
          </cell>
        </row>
        <row r="37">
          <cell r="A37" t="str">
            <v>S.18/G.09</v>
          </cell>
          <cell r="B37">
            <v>277.2</v>
          </cell>
          <cell r="C37" t="str">
            <v>ROUND RING CAGE plafonjera sa mrežom za E27 75W crna, staklo opal</v>
          </cell>
        </row>
        <row r="38">
          <cell r="A38" t="str">
            <v>S.25.01</v>
          </cell>
          <cell r="B38">
            <v>284.90000000000003</v>
          </cell>
          <cell r="C38" t="str">
            <v>OVAL H. VISOR zidna sa horizontalnim vizorom za E27 60W bijela, staklo opal</v>
          </cell>
        </row>
        <row r="39">
          <cell r="A39" t="str">
            <v>S.25.09</v>
          </cell>
          <cell r="B39">
            <v>284.90000000000003</v>
          </cell>
          <cell r="C39" t="str">
            <v>OVAL H. VISOR zidna sa horizontalnim vizorom za E27 60W crna, staklo opal</v>
          </cell>
        </row>
        <row r="40">
          <cell r="A40" t="str">
            <v>S.145.01</v>
          </cell>
          <cell r="B40">
            <v>315.7</v>
          </cell>
          <cell r="C40" t="str">
            <v>OVAL RING plafonjera za TC-D 13W bijela, staklo opal</v>
          </cell>
        </row>
        <row r="41">
          <cell r="A41" t="str">
            <v>S.145.09</v>
          </cell>
          <cell r="B41">
            <v>315.7</v>
          </cell>
          <cell r="C41" t="str">
            <v>OVAL RING plafonjera za TC-D 13W crna, staklo opal</v>
          </cell>
        </row>
        <row r="42">
          <cell r="A42" t="str">
            <v>S.145/G.01</v>
          </cell>
          <cell r="B42">
            <v>361.90000000000003</v>
          </cell>
          <cell r="C42" t="str">
            <v>OVAL RING CAGE plafonjera sa mrežom za TC-D 13W bijela, staklo opal</v>
          </cell>
        </row>
        <row r="43">
          <cell r="A43" t="str">
            <v>S.145/G.09</v>
          </cell>
          <cell r="B43">
            <v>361.90000000000003</v>
          </cell>
          <cell r="C43" t="str">
            <v>OVAL RING CAGE plafonjera sa mrežom za TC-D 13W crna, staklo opal</v>
          </cell>
        </row>
        <row r="44">
          <cell r="A44" t="str">
            <v>S.185.01</v>
          </cell>
          <cell r="B44">
            <v>331.1</v>
          </cell>
          <cell r="C44" t="str">
            <v>ROUND RING plafonjera za TC-D 10W bijela, staklo opal</v>
          </cell>
        </row>
        <row r="45">
          <cell r="A45" t="str">
            <v>S.185.09</v>
          </cell>
          <cell r="B45">
            <v>331.1</v>
          </cell>
          <cell r="C45" t="str">
            <v>ROUND RING plafonjera za TC-D 10W crna, staklo opal</v>
          </cell>
        </row>
        <row r="46">
          <cell r="A46" t="str">
            <v>S.185/G.01</v>
          </cell>
          <cell r="B46">
            <v>385</v>
          </cell>
          <cell r="C46" t="str">
            <v>ROUND RING CAGE plafonjera sa mrežom za TC-D 13W bijela, staklo opal</v>
          </cell>
        </row>
        <row r="47">
          <cell r="A47" t="str">
            <v>S.185/G.09</v>
          </cell>
          <cell r="B47">
            <v>385</v>
          </cell>
          <cell r="C47" t="str">
            <v>ROUND RING CAGE plafonjera sa mrežom za TC-D 13W crna, staklo opal</v>
          </cell>
        </row>
        <row r="48">
          <cell r="A48" t="str">
            <v>S.255.01</v>
          </cell>
          <cell r="B48">
            <v>385</v>
          </cell>
          <cell r="C48" t="str">
            <v>OVAL H. VISOR zidna sa horizontalnim vizorom za TC-D 13W bijela, staklo opal</v>
          </cell>
        </row>
        <row r="49">
          <cell r="A49" t="str">
            <v>S.255.09</v>
          </cell>
          <cell r="B49">
            <v>385</v>
          </cell>
          <cell r="C49" t="str">
            <v>OVAL H. VISOR zidna sa horizontalnim vizorom za TC-D 13W crna, staklo opal</v>
          </cell>
        </row>
        <row r="50">
          <cell r="A50" t="str">
            <v>S.349.01</v>
          </cell>
          <cell r="B50">
            <v>462</v>
          </cell>
          <cell r="C50" t="str">
            <v>OVAL RING plafonjera TC-D 18W bijela, staklo opal</v>
          </cell>
        </row>
        <row r="51">
          <cell r="A51" t="str">
            <v>S.349.09</v>
          </cell>
          <cell r="B51">
            <v>462</v>
          </cell>
          <cell r="C51" t="str">
            <v>OVAL RING plafonjera TC-D 18W crna, staklo opal</v>
          </cell>
        </row>
        <row r="52">
          <cell r="A52" t="str">
            <v>S.359/G.01</v>
          </cell>
          <cell r="B52">
            <v>515.9</v>
          </cell>
          <cell r="C52" t="str">
            <v>OVAL CAGE plafonjera sa mrežom TC-D 18W bijela, staklo opal</v>
          </cell>
        </row>
        <row r="53">
          <cell r="A53" t="str">
            <v>S.359/G.09</v>
          </cell>
          <cell r="B53">
            <v>515.9</v>
          </cell>
          <cell r="C53" t="str">
            <v>OVAL CAGE plafonjera sa mrežom TC-D 18W crna, staklo opal</v>
          </cell>
        </row>
        <row r="54">
          <cell r="A54" t="str">
            <v>S.389.01</v>
          </cell>
          <cell r="B54">
            <v>492.8</v>
          </cell>
          <cell r="C54" t="str">
            <v>ROUND RING plafonjera za TC-D 18W, bijela, staklo opal</v>
          </cell>
        </row>
        <row r="55">
          <cell r="A55" t="str">
            <v>S.389.09</v>
          </cell>
          <cell r="B55">
            <v>492.8</v>
          </cell>
          <cell r="C55" t="str">
            <v>ROUND RING plafonjera za TC-D 18W, crna, staklo opal</v>
          </cell>
        </row>
        <row r="56">
          <cell r="A56" t="str">
            <v>S.399/G.01</v>
          </cell>
          <cell r="B56">
            <v>539</v>
          </cell>
          <cell r="C56" t="str">
            <v>ROUND CAGE plafonjera za TC-D 18W bijela, staklo opal</v>
          </cell>
        </row>
        <row r="57">
          <cell r="A57" t="str">
            <v>S.399/G.09</v>
          </cell>
          <cell r="B57">
            <v>539</v>
          </cell>
          <cell r="C57" t="str">
            <v>ROUND CAGE plafonjera za TC-D 18W crna, staklo opal</v>
          </cell>
        </row>
        <row r="58">
          <cell r="A58" t="str">
            <v>S.659.01</v>
          </cell>
          <cell r="B58">
            <v>539</v>
          </cell>
          <cell r="C58" t="str">
            <v>OVAL H. VISOR plafonjera sa vizorom za TC-D 18W, opal staklo, bijela</v>
          </cell>
        </row>
        <row r="59">
          <cell r="A59" t="str">
            <v>S.659.09</v>
          </cell>
          <cell r="B59">
            <v>539</v>
          </cell>
          <cell r="C59" t="str">
            <v>OVAL H. VISOR plafonjera sa vizorom za TC-D 18W, opal staklo, crna</v>
          </cell>
        </row>
        <row r="60">
          <cell r="A60" t="str">
            <v>S.1000</v>
          </cell>
          <cell r="B60">
            <v>146.30000000000001</v>
          </cell>
          <cell r="C60" t="str">
            <v>MICROFOCUS elipsoidna leća</v>
          </cell>
        </row>
        <row r="61">
          <cell r="A61" t="str">
            <v>S.1001</v>
          </cell>
          <cell r="B61">
            <v>123.2</v>
          </cell>
          <cell r="C61" t="str">
            <v>MICROFOCUS ekstenzivna leća</v>
          </cell>
        </row>
        <row r="62">
          <cell r="A62" t="str">
            <v>S.1002.09</v>
          </cell>
          <cell r="B62">
            <v>207.9</v>
          </cell>
          <cell r="C62" t="str">
            <v>MICROFOCUS vizor crni</v>
          </cell>
        </row>
        <row r="63">
          <cell r="A63" t="str">
            <v>S.1003.09</v>
          </cell>
          <cell r="B63">
            <v>169.4</v>
          </cell>
          <cell r="C63" t="str">
            <v>MICROFOCUS zakretne klapne crne</v>
          </cell>
        </row>
        <row r="64">
          <cell r="A64" t="str">
            <v>S.1004.09</v>
          </cell>
          <cell r="B64">
            <v>200.20000000000002</v>
          </cell>
          <cell r="C64" t="str">
            <v xml:space="preserve">MICROFOCUS stupić crni </v>
          </cell>
        </row>
        <row r="65">
          <cell r="A65" t="str">
            <v>S.1005.09</v>
          </cell>
          <cell r="B65">
            <v>215.6</v>
          </cell>
          <cell r="C65" t="str">
            <v xml:space="preserve">MINIFOCUS stupić crni </v>
          </cell>
        </row>
        <row r="66">
          <cell r="A66" t="str">
            <v>S.1010.14</v>
          </cell>
          <cell r="B66">
            <v>154</v>
          </cell>
          <cell r="C66" t="str">
            <v>NANOFOCUS vizor</v>
          </cell>
        </row>
        <row r="67">
          <cell r="A67" t="str">
            <v>S.1011.14</v>
          </cell>
          <cell r="B67">
            <v>154</v>
          </cell>
          <cell r="C67" t="str">
            <v xml:space="preserve">NANOFOCUS pojas za učvršćivanje </v>
          </cell>
        </row>
        <row r="68">
          <cell r="A68" t="str">
            <v>S.1012.14</v>
          </cell>
          <cell r="B68">
            <v>215.6</v>
          </cell>
          <cell r="C68" t="str">
            <v>NANOFOCUS spojnica</v>
          </cell>
        </row>
        <row r="69">
          <cell r="A69" t="str">
            <v>S.1013.14</v>
          </cell>
          <cell r="B69">
            <v>662.2</v>
          </cell>
          <cell r="C69" t="str">
            <v>Flanđa za postavljanje reflektora na stup</v>
          </cell>
        </row>
        <row r="70">
          <cell r="A70" t="str">
            <v>S.1014.09</v>
          </cell>
          <cell r="B70">
            <v>154</v>
          </cell>
          <cell r="C70" t="str">
            <v>NANOFOCUS stupić</v>
          </cell>
        </row>
        <row r="71">
          <cell r="A71" t="str">
            <v>S.1015</v>
          </cell>
          <cell r="B71">
            <v>346.5</v>
          </cell>
          <cell r="C71" t="str">
            <v>Grilja protiv blještanja samo za HIT-TC CE 20W PGJ5</v>
          </cell>
        </row>
        <row r="72">
          <cell r="A72" t="str">
            <v>S.1020</v>
          </cell>
          <cell r="B72">
            <v>192.5</v>
          </cell>
          <cell r="C72" t="str">
            <v>MINIFOCUS elipsoidna leća</v>
          </cell>
        </row>
        <row r="73">
          <cell r="A73" t="str">
            <v>S.1021</v>
          </cell>
          <cell r="B73">
            <v>161.70000000000002</v>
          </cell>
          <cell r="C73" t="str">
            <v>MINIFOCUS ekstenzivna leća</v>
          </cell>
        </row>
        <row r="74">
          <cell r="A74" t="str">
            <v>S.1022.09</v>
          </cell>
          <cell r="B74">
            <v>315.7</v>
          </cell>
          <cell r="C74" t="str">
            <v>MINIFOCUS vizor</v>
          </cell>
        </row>
        <row r="75">
          <cell r="A75" t="str">
            <v>S.1023.09</v>
          </cell>
          <cell r="B75">
            <v>231</v>
          </cell>
          <cell r="C75" t="str">
            <v>MINIFOCUS zakretne klapne</v>
          </cell>
        </row>
        <row r="76">
          <cell r="A76" t="str">
            <v>S.1024.09</v>
          </cell>
          <cell r="B76">
            <v>631.4</v>
          </cell>
          <cell r="C76" t="str">
            <v>MINIFOCUS zaštita protiv bliještanja 7°</v>
          </cell>
        </row>
        <row r="77">
          <cell r="A77" t="str">
            <v>S.1025.09</v>
          </cell>
          <cell r="B77">
            <v>492.8</v>
          </cell>
          <cell r="C77" t="str">
            <v>MINIFOCUS zaštita protiv bliještanja 30°</v>
          </cell>
        </row>
        <row r="78">
          <cell r="A78" t="str">
            <v>S.1030</v>
          </cell>
          <cell r="B78">
            <v>284.90000000000003</v>
          </cell>
          <cell r="C78" t="str">
            <v>FOCUS elipsoidna leća</v>
          </cell>
        </row>
        <row r="79">
          <cell r="A79" t="str">
            <v>S.1031</v>
          </cell>
          <cell r="B79">
            <v>238.70000000000002</v>
          </cell>
          <cell r="C79" t="str">
            <v>FOCUS ekstenzivna leća</v>
          </cell>
        </row>
        <row r="80">
          <cell r="A80" t="str">
            <v>S.1032.09</v>
          </cell>
          <cell r="B80">
            <v>446.6</v>
          </cell>
          <cell r="C80" t="str">
            <v>FOCUS vizor</v>
          </cell>
        </row>
        <row r="81">
          <cell r="A81" t="str">
            <v>S.1033.09</v>
          </cell>
          <cell r="B81">
            <v>300.3</v>
          </cell>
          <cell r="C81" t="str">
            <v>FOCUS zakretne klapne</v>
          </cell>
        </row>
        <row r="82">
          <cell r="A82" t="str">
            <v>S.1034.09</v>
          </cell>
          <cell r="B82">
            <v>847</v>
          </cell>
          <cell r="C82" t="str">
            <v>FOCUS zaštita protiv bliještanja 7°</v>
          </cell>
        </row>
        <row r="83">
          <cell r="A83" t="str">
            <v>S.1035.09</v>
          </cell>
          <cell r="B83">
            <v>646.80000000000007</v>
          </cell>
          <cell r="C83" t="str">
            <v>FOCUS zaštita protiv bliještanja 30°</v>
          </cell>
        </row>
        <row r="84">
          <cell r="A84" t="str">
            <v>S.1040</v>
          </cell>
          <cell r="B84">
            <v>446.6</v>
          </cell>
          <cell r="C84" t="str">
            <v>MEGAFOCUS elipsoidna leća</v>
          </cell>
        </row>
        <row r="85">
          <cell r="A85" t="str">
            <v>S.1041</v>
          </cell>
          <cell r="B85">
            <v>338.8</v>
          </cell>
          <cell r="C85" t="str">
            <v>MEGAFOCUS ekstenzivna leća</v>
          </cell>
        </row>
        <row r="86">
          <cell r="A86" t="str">
            <v>S.1042.09</v>
          </cell>
          <cell r="B86">
            <v>608.30000000000007</v>
          </cell>
          <cell r="C86" t="str">
            <v>MEGAFOCUS vizor</v>
          </cell>
        </row>
        <row r="87">
          <cell r="A87" t="str">
            <v>S.1043.09</v>
          </cell>
          <cell r="B87">
            <v>346.5</v>
          </cell>
          <cell r="C87" t="str">
            <v>MEGAFOCUS zakretne klapne</v>
          </cell>
        </row>
        <row r="88">
          <cell r="A88" t="str">
            <v>S.1044.09</v>
          </cell>
          <cell r="B88">
            <v>977.9</v>
          </cell>
          <cell r="C88" t="str">
            <v>MEGAFOCUS zaštita protiv bliještanja 7°</v>
          </cell>
        </row>
        <row r="89">
          <cell r="A89" t="str">
            <v>S.1045.09</v>
          </cell>
          <cell r="B89">
            <v>800.80000000000007</v>
          </cell>
          <cell r="C89" t="str">
            <v>MEGAFOCUS zaštita protiv bliještanja 30°</v>
          </cell>
        </row>
        <row r="90">
          <cell r="A90" t="str">
            <v>S.1050.14</v>
          </cell>
          <cell r="B90">
            <v>1940.4</v>
          </cell>
          <cell r="C90" t="str">
            <v>MICROFOCUS  za AR111 50W, sa transformatorom, aluminij sivi</v>
          </cell>
        </row>
        <row r="91">
          <cell r="A91" t="str">
            <v>S.1051.14</v>
          </cell>
          <cell r="B91">
            <v>1601.6000000000001</v>
          </cell>
          <cell r="C91" t="str">
            <v>MICROFOCUS  za QPAR30 75W, aluminij sivi</v>
          </cell>
        </row>
        <row r="92">
          <cell r="A92" t="str">
            <v>S.1052.14</v>
          </cell>
          <cell r="B92">
            <v>2895.2000000000003</v>
          </cell>
          <cell r="C92" t="str">
            <v xml:space="preserve">MICROFOCUS za HIT-TC CE 20W, aluminij sivi    </v>
          </cell>
        </row>
        <row r="93">
          <cell r="A93" t="str">
            <v>S.1056.14</v>
          </cell>
          <cell r="B93">
            <v>2741.2000000000003</v>
          </cell>
          <cell r="C93" t="str">
            <v>MICROFOUCS WITH ACCELED LED RGGB 4X1W 350mA GREY</v>
          </cell>
        </row>
        <row r="94">
          <cell r="A94" t="str">
            <v>S.1058.14</v>
          </cell>
          <cell r="B94">
            <v>2587.2000000000003</v>
          </cell>
          <cell r="C94" t="str">
            <v>MICROFOCUS WITH ACCENT LED WHITE 4X2W GREY 6650K cold white</v>
          </cell>
        </row>
        <row r="95">
          <cell r="A95" t="str">
            <v>S.1058W.14</v>
          </cell>
          <cell r="B95">
            <v>2587.2000000000003</v>
          </cell>
          <cell r="C95" t="str">
            <v>MICROFOCUS WITH ACCENT LED WHITE 4X2W GREY 3200K warm white</v>
          </cell>
        </row>
        <row r="96">
          <cell r="A96" t="str">
            <v>S.1059.14</v>
          </cell>
          <cell r="B96">
            <v>2587.2000000000003</v>
          </cell>
          <cell r="C96" t="str">
            <v>MICROFOCUS WITH ACCENT LED BLUE 4X2W GREY blue</v>
          </cell>
        </row>
        <row r="97">
          <cell r="A97" t="str">
            <v>S.1060.14</v>
          </cell>
          <cell r="B97">
            <v>3311</v>
          </cell>
          <cell r="C97" t="str">
            <v>MINIFOCUS  reflektor za HIT-TC CRI 20W 5°, elektronska prigušnica, aluminij sivi</v>
          </cell>
        </row>
        <row r="98">
          <cell r="A98" t="str">
            <v>S.1063.14</v>
          </cell>
          <cell r="B98">
            <v>3388</v>
          </cell>
          <cell r="C98" t="str">
            <v>MINIFOCUS  reflektor za HIT-TC CRI 35W 6°, elektronska prigušnica, aluminij sivi</v>
          </cell>
        </row>
        <row r="99">
          <cell r="A99" t="str">
            <v>S.1065.14</v>
          </cell>
          <cell r="B99">
            <v>2664.2000000000003</v>
          </cell>
          <cell r="C99" t="str">
            <v>MINIFOCUS reflektorza TC-TEL 18W 72°, elektronska prigušnica, aluminij sivi</v>
          </cell>
        </row>
        <row r="100">
          <cell r="A100" t="str">
            <v>S.1066.14</v>
          </cell>
          <cell r="B100">
            <v>4042.5</v>
          </cell>
          <cell r="C100" t="str">
            <v>MINIFOCUS WITH ACCENT LED RGGB 7X1W 350mA GREY</v>
          </cell>
        </row>
        <row r="101">
          <cell r="A101" t="str">
            <v>S.1068.14</v>
          </cell>
          <cell r="B101">
            <v>3657.5</v>
          </cell>
          <cell r="C101" t="str">
            <v>MINIFOCUS WITH ACCENT LED WHITE 7X3W GREY 6650K cold white</v>
          </cell>
        </row>
        <row r="102">
          <cell r="A102" t="str">
            <v>S.1068W.14</v>
          </cell>
          <cell r="B102">
            <v>3657.5</v>
          </cell>
          <cell r="C102" t="str">
            <v>MINIFOCUS WITH ACCENT LED WHITE 7X3W GREY 3200K warm white</v>
          </cell>
        </row>
        <row r="103">
          <cell r="A103" t="str">
            <v>S.1069.14</v>
          </cell>
          <cell r="B103">
            <v>3657.5</v>
          </cell>
          <cell r="C103" t="str">
            <v>MINIFOUCS WITH ACCENT LED BLUE 7X3W GREY blue</v>
          </cell>
        </row>
        <row r="104">
          <cell r="A104" t="str">
            <v>S.1070.14</v>
          </cell>
          <cell r="B104">
            <v>3703.7000000000003</v>
          </cell>
          <cell r="C104" t="str">
            <v>FOCUS  reflektor za HIT-CRI 70W 6°, aluminij sivi</v>
          </cell>
        </row>
        <row r="105">
          <cell r="A105" t="str">
            <v>S.1071.14</v>
          </cell>
          <cell r="B105">
            <v>3703.7000000000003</v>
          </cell>
          <cell r="C105" t="str">
            <v>FOCUS  reflektor za HIT-CRI 70W 24°, aluminij sivi</v>
          </cell>
        </row>
        <row r="106">
          <cell r="A106" t="str">
            <v>S.1073.14</v>
          </cell>
          <cell r="B106">
            <v>3950.1</v>
          </cell>
          <cell r="C106" t="str">
            <v>FOCUS  reflektor za HIT-CRI 150W 7°, aluminij sivi</v>
          </cell>
        </row>
        <row r="107">
          <cell r="A107" t="str">
            <v>S.1074.14</v>
          </cell>
          <cell r="B107">
            <v>3950.1</v>
          </cell>
          <cell r="C107" t="str">
            <v>FOCUS  reflektor za HIT-CRI 150W 26°, aluminij sivi</v>
          </cell>
        </row>
        <row r="108">
          <cell r="A108" t="str">
            <v>S.1078.14</v>
          </cell>
          <cell r="B108">
            <v>7684.6</v>
          </cell>
          <cell r="C108" t="str">
            <v>FOCUS reflektor za 21 LED 52,5W 6650K cold white</v>
          </cell>
        </row>
        <row r="109">
          <cell r="A109" t="str">
            <v>S.1078W.14</v>
          </cell>
          <cell r="B109">
            <v>7684.6</v>
          </cell>
          <cell r="C109" t="str">
            <v>FOCUS reflektor za 21 LED 52,5W 3200K warm white</v>
          </cell>
        </row>
        <row r="110">
          <cell r="A110" t="str">
            <v>S.1079.14</v>
          </cell>
          <cell r="B110">
            <v>7684.6</v>
          </cell>
          <cell r="C110" t="str">
            <v>FOCUS reflektor za 21 LED 52,5W blue</v>
          </cell>
        </row>
        <row r="111">
          <cell r="A111" t="str">
            <v>S.1080.14</v>
          </cell>
          <cell r="B111">
            <v>5443.9000000000005</v>
          </cell>
          <cell r="C111" t="str">
            <v>MEGAFOCUS reflektor za HIT-CRI 250W 7° G12, aluminij sivi</v>
          </cell>
        </row>
        <row r="112">
          <cell r="A112" t="str">
            <v>S.1081.14</v>
          </cell>
          <cell r="B112">
            <v>5467</v>
          </cell>
          <cell r="C112" t="str">
            <v>MEGAFOCUS reflektor za HIT-CRI 250W 30° G12, aluminij sivi</v>
          </cell>
        </row>
        <row r="113">
          <cell r="A113" t="str">
            <v>S.1088.14</v>
          </cell>
          <cell r="B113">
            <v>11203.5</v>
          </cell>
          <cell r="C113" t="str">
            <v>MEGAFOCUS reflektor 32 LED 80W 6650K cold white</v>
          </cell>
        </row>
        <row r="114">
          <cell r="A114" t="str">
            <v>S.1088W.14</v>
          </cell>
          <cell r="B114">
            <v>11203.5</v>
          </cell>
          <cell r="C114" t="str">
            <v>MEGAFOCUS reflektor 32 LED 80W 3200K warm white</v>
          </cell>
        </row>
        <row r="115">
          <cell r="A115" t="str">
            <v>S.1089.14</v>
          </cell>
          <cell r="B115">
            <v>11203.5</v>
          </cell>
          <cell r="C115" t="str">
            <v>MEGAFOCUS reflektor 32 LED 80W blue</v>
          </cell>
        </row>
        <row r="116">
          <cell r="A116" t="str">
            <v>S.1091.14</v>
          </cell>
          <cell r="B116">
            <v>1232</v>
          </cell>
          <cell r="C116" t="str">
            <v>NANOFOCUS reflektor flat base 1 LED 1,2W 6650K cold white</v>
          </cell>
        </row>
        <row r="117">
          <cell r="A117" t="str">
            <v>S.1091W.14</v>
          </cell>
          <cell r="B117">
            <v>1232</v>
          </cell>
          <cell r="C117" t="str">
            <v>NANOFOCUS reflektor flat base 1 LED 1,2W 3200K warm white</v>
          </cell>
        </row>
        <row r="118">
          <cell r="A118" t="str">
            <v>S.1092.14</v>
          </cell>
          <cell r="B118">
            <v>1232</v>
          </cell>
          <cell r="C118" t="str">
            <v>NANOFOCUS reflektor flat base 1 LED 1,2W blue</v>
          </cell>
        </row>
        <row r="119">
          <cell r="A119" t="str">
            <v>S.1093.14</v>
          </cell>
          <cell r="B119">
            <v>1486.1000000000001</v>
          </cell>
          <cell r="C119" t="str">
            <v>NANOFOUCS - FLAT BASE WITH ACCENT LED RGB 3X1W 350mA GREY</v>
          </cell>
        </row>
        <row r="120">
          <cell r="A120" t="str">
            <v>S.1094.14</v>
          </cell>
          <cell r="B120">
            <v>1332.1000000000001</v>
          </cell>
          <cell r="C120" t="str">
            <v>NANOFOCUS reflektor pre-wired base 1 LED 1,2W 6650K cold white</v>
          </cell>
        </row>
        <row r="121">
          <cell r="A121" t="str">
            <v>S.1094W.14</v>
          </cell>
          <cell r="B121">
            <v>1332.1000000000001</v>
          </cell>
          <cell r="C121" t="str">
            <v>NANOFOCUS reflektor pre-wired base 1 LED 1,2W 3200K warm white</v>
          </cell>
        </row>
        <row r="122">
          <cell r="A122" t="str">
            <v>S.1095.14</v>
          </cell>
          <cell r="B122">
            <v>1332.1000000000001</v>
          </cell>
          <cell r="C122" t="str">
            <v>NANOFOCUS reflektor pre-wired base 1 LED 1,2W blue</v>
          </cell>
        </row>
        <row r="123">
          <cell r="A123" t="str">
            <v>S.1097.14</v>
          </cell>
          <cell r="B123">
            <v>1593.9</v>
          </cell>
          <cell r="C123" t="str">
            <v>NANOFOCUS reflektor with arm 1 LED 1,2W 6650K cold white</v>
          </cell>
        </row>
        <row r="124">
          <cell r="A124" t="str">
            <v>S.1097W.14</v>
          </cell>
          <cell r="B124">
            <v>1593.9</v>
          </cell>
          <cell r="C124" t="str">
            <v>NANOFOCUS reflektor with arm 1 LED 1,2W 3200K warm white</v>
          </cell>
        </row>
        <row r="125">
          <cell r="A125" t="str">
            <v>S.1098.14</v>
          </cell>
          <cell r="B125">
            <v>1593.9</v>
          </cell>
          <cell r="C125" t="str">
            <v>NANOFOCUS reflektor with arm 1 LED 1,2W blue</v>
          </cell>
        </row>
        <row r="126">
          <cell r="A126" t="str">
            <v>S.1160.01</v>
          </cell>
          <cell r="B126">
            <v>3372.6</v>
          </cell>
          <cell r="C126" t="str">
            <v>MINIFOCUS visilica za TC-TEL 18W 83°</v>
          </cell>
        </row>
        <row r="127">
          <cell r="A127" t="str">
            <v>S.1160.14</v>
          </cell>
          <cell r="B127">
            <v>3372.6</v>
          </cell>
          <cell r="C127" t="str">
            <v>MINIFOCUS visilica za TC-TEL 18W 83°</v>
          </cell>
        </row>
        <row r="128">
          <cell r="A128" t="str">
            <v>S.1162.01</v>
          </cell>
          <cell r="B128">
            <v>4019.4</v>
          </cell>
          <cell r="C128" t="str">
            <v>MINIFOCUS visilica za HIT-TC CRI 20W G8,5 76°</v>
          </cell>
        </row>
        <row r="129">
          <cell r="A129" t="str">
            <v>S.1162.14</v>
          </cell>
          <cell r="B129">
            <v>4019.4</v>
          </cell>
          <cell r="C129" t="str">
            <v>MINIFOCUS visilica za HIT-TC CRI 20W G8,5 76°</v>
          </cell>
        </row>
        <row r="130">
          <cell r="A130" t="str">
            <v>S.1163.01</v>
          </cell>
          <cell r="B130">
            <v>4096.4000000000005</v>
          </cell>
          <cell r="C130" t="str">
            <v>MINIFOCUS visilica za HIT-TC CRI 35W G8,5 76°</v>
          </cell>
        </row>
        <row r="131">
          <cell r="A131" t="str">
            <v>S.1163.14</v>
          </cell>
          <cell r="B131">
            <v>4096.4000000000005</v>
          </cell>
          <cell r="C131" t="str">
            <v>MINIFOCUS visilica za HIT-TC CRI 35W G8,5 76°</v>
          </cell>
        </row>
        <row r="132">
          <cell r="A132" t="str">
            <v>S.1165.01</v>
          </cell>
          <cell r="B132">
            <v>4404.4000000000005</v>
          </cell>
          <cell r="C132" t="str">
            <v>MINIFOCUS visilica 7 LED 6650K 17,5W 25°</v>
          </cell>
        </row>
        <row r="133">
          <cell r="A133" t="str">
            <v>S.1165.14</v>
          </cell>
          <cell r="B133">
            <v>4404.4000000000005</v>
          </cell>
          <cell r="C133" t="str">
            <v>MINIFOCUS visilica 7 LED 6650K 17,5W 25°</v>
          </cell>
        </row>
        <row r="134">
          <cell r="A134" t="str">
            <v>S.1165W.01</v>
          </cell>
          <cell r="B134">
            <v>4404.4000000000005</v>
          </cell>
          <cell r="C134" t="str">
            <v>MINIFOCUS visilica 7 LED 3200K 17,5W 25°</v>
          </cell>
        </row>
        <row r="135">
          <cell r="A135" t="str">
            <v>S.1165W.14</v>
          </cell>
          <cell r="B135">
            <v>4404.4000000000005</v>
          </cell>
          <cell r="C135" t="str">
            <v>MINIFOCUS visilica 7 LED 3200K 17,5W 25°</v>
          </cell>
        </row>
        <row r="136">
          <cell r="A136" t="str">
            <v>S.1167.01</v>
          </cell>
          <cell r="B136">
            <v>4404.4000000000005</v>
          </cell>
          <cell r="C136" t="str">
            <v>MINIFOCUS visilica 7 LED blue 17,5W 25°</v>
          </cell>
        </row>
        <row r="137">
          <cell r="A137" t="str">
            <v>S.1167.14</v>
          </cell>
          <cell r="B137">
            <v>4404.4000000000005</v>
          </cell>
          <cell r="C137" t="str">
            <v>MINIFOCUS visilica 7 LED blue 17,5W 25°</v>
          </cell>
        </row>
        <row r="138">
          <cell r="A138" t="str">
            <v>S.1170.01</v>
          </cell>
          <cell r="B138">
            <v>3950.1</v>
          </cell>
          <cell r="C138" t="str">
            <v>FOCUS SUSPENSION visilica za TC-TEL 26/32/42W 44°, elektronska prigušnica, bijela</v>
          </cell>
        </row>
        <row r="139">
          <cell r="A139" t="str">
            <v>S.1170.14</v>
          </cell>
          <cell r="B139">
            <v>3950.1</v>
          </cell>
          <cell r="C139" t="str">
            <v xml:space="preserve">FOCUS SUSPENSION visilica za TC-TEL 26/32/42W 44°, elektronska prigušnica, aluminij sivi </v>
          </cell>
        </row>
        <row r="140">
          <cell r="A140" t="str">
            <v>S.1172.01</v>
          </cell>
          <cell r="B140">
            <v>4365.9000000000005</v>
          </cell>
          <cell r="C140" t="str">
            <v>FOCUS SUSPENSION visilica za HIT-CRI 70W 74°, bijela</v>
          </cell>
        </row>
        <row r="141">
          <cell r="A141" t="str">
            <v>S.1172.14</v>
          </cell>
          <cell r="B141">
            <v>4365.9000000000005</v>
          </cell>
          <cell r="C141" t="str">
            <v>FOCUS SUSPENSION visilica za HIT-CRI 70W 74°, aluminij sivi</v>
          </cell>
        </row>
        <row r="142">
          <cell r="A142" t="str">
            <v>S.1173.01</v>
          </cell>
          <cell r="B142">
            <v>4673.9000000000005</v>
          </cell>
          <cell r="C142" t="str">
            <v>FOCUS SUSPENSION visilica za HIT-CRI 150W 75°, bijela</v>
          </cell>
        </row>
        <row r="143">
          <cell r="A143" t="str">
            <v>S.1173.14</v>
          </cell>
          <cell r="B143">
            <v>4673.9000000000005</v>
          </cell>
          <cell r="C143" t="str">
            <v>FOCUS SUSPENSION visilica za HIT-CRI 150W 75°, aluminij sivi</v>
          </cell>
        </row>
        <row r="144">
          <cell r="A144" t="str">
            <v>S.1175.01</v>
          </cell>
          <cell r="B144">
            <v>8100.4000000000005</v>
          </cell>
          <cell r="C144" t="str">
            <v>FOCUS SUSPENSION visilica 21 LED 52,5W 6650K 25°</v>
          </cell>
        </row>
        <row r="145">
          <cell r="A145" t="str">
            <v>S.1175.14</v>
          </cell>
          <cell r="B145">
            <v>8100.4000000000005</v>
          </cell>
          <cell r="C145" t="str">
            <v>FOCUS SUSPENSION visilica 21 LED 52,5W 6650K 25°</v>
          </cell>
        </row>
        <row r="146">
          <cell r="A146" t="str">
            <v>S.1175W.01</v>
          </cell>
          <cell r="B146">
            <v>8100.4000000000005</v>
          </cell>
          <cell r="C146" t="str">
            <v>FOCUS SUSPENSION visilica 21 LED 52,5W 3200K 25°</v>
          </cell>
        </row>
        <row r="147">
          <cell r="A147" t="str">
            <v>S.1175W.14</v>
          </cell>
          <cell r="B147">
            <v>8100.4000000000005</v>
          </cell>
          <cell r="C147" t="str">
            <v>FOCUS SUSPENSION visilica 21 LED 52,5W 3200K 25°</v>
          </cell>
        </row>
        <row r="148">
          <cell r="A148" t="str">
            <v>S.1177.01</v>
          </cell>
          <cell r="B148">
            <v>8100.4000000000005</v>
          </cell>
          <cell r="C148" t="str">
            <v>FOCUS SUSPENSION visilica 21 LED 52,5W blue 25°</v>
          </cell>
        </row>
        <row r="149">
          <cell r="A149" t="str">
            <v>S.1177.14</v>
          </cell>
          <cell r="B149">
            <v>8100.4000000000005</v>
          </cell>
          <cell r="C149" t="str">
            <v>FOCUS SUSPENSION visilica 21 LED 52,5W blue 25°</v>
          </cell>
        </row>
        <row r="150">
          <cell r="A150" t="str">
            <v>S.2811.14</v>
          </cell>
          <cell r="B150">
            <v>4550.7</v>
          </cell>
          <cell r="C150" t="str">
            <v>Stup usadni za SLOT POLE D102 visine 4,7m, adapter D76, aluminij sivi</v>
          </cell>
        </row>
        <row r="151">
          <cell r="A151" t="str">
            <v>S.2816.14</v>
          </cell>
          <cell r="B151">
            <v>5212.9000000000005</v>
          </cell>
          <cell r="C151" t="str">
            <v>Stup usadni za SLOT POLE D102 visine 5,7m, adapter D76, aluminij sivi</v>
          </cell>
        </row>
        <row r="152">
          <cell r="A152" t="str">
            <v>S.2816.24</v>
          </cell>
          <cell r="B152">
            <v>5212.9000000000005</v>
          </cell>
          <cell r="C152" t="str">
            <v>Stup usadni za MEGAFOCUS POLE D102 visine 5,2m, antracit sivi</v>
          </cell>
        </row>
        <row r="153">
          <cell r="A153" t="str">
            <v>S.2818.24</v>
          </cell>
          <cell r="B153">
            <v>6737.5</v>
          </cell>
          <cell r="C153" t="str">
            <v>Stup usadni za MEGAFOCUS POLE D102 visine 6,7m, antracit sivi</v>
          </cell>
        </row>
        <row r="154">
          <cell r="A154" t="str">
            <v>S.2826.14</v>
          </cell>
          <cell r="B154">
            <v>4697</v>
          </cell>
          <cell r="C154" t="str">
            <v>Stup usadni za MINISLOT DISK D120 visine 4,2m, aluminij sivi</v>
          </cell>
        </row>
        <row r="155">
          <cell r="A155" t="str">
            <v>S.2826.24</v>
          </cell>
          <cell r="B155">
            <v>4697</v>
          </cell>
          <cell r="C155" t="str">
            <v>Stup usadni za MINISLOT DISK D120 visine 4,2m, antracit sivi</v>
          </cell>
        </row>
        <row r="156">
          <cell r="A156" t="str">
            <v>S.2831.09</v>
          </cell>
          <cell r="B156">
            <v>693</v>
          </cell>
          <cell r="C156" t="str">
            <v>SLOT VELA dodatak protiv svjetlosnog zagađenja</v>
          </cell>
        </row>
        <row r="157">
          <cell r="A157" t="str">
            <v>S.2835.14</v>
          </cell>
          <cell r="B157">
            <v>1617</v>
          </cell>
          <cell r="C157" t="str">
            <v>Spojnica za stup D120 visina 5m D108</v>
          </cell>
        </row>
        <row r="158">
          <cell r="A158" t="str">
            <v>S.2836.14</v>
          </cell>
          <cell r="B158">
            <v>5798.1</v>
          </cell>
          <cell r="C158" t="str">
            <v>Stup usadni za SLOT VELA D120 visine 5.05m, adapter D108, aluminij sivi</v>
          </cell>
        </row>
        <row r="159">
          <cell r="A159" t="str">
            <v>S.2837.14</v>
          </cell>
          <cell r="B159">
            <v>12705</v>
          </cell>
          <cell r="C159" t="str">
            <v>Stup usadni za SLOT VELA D120 visine 7.25m, adapter D108, aluminij sivi</v>
          </cell>
        </row>
        <row r="160">
          <cell r="A160" t="str">
            <v>S.2840</v>
          </cell>
          <cell r="B160">
            <v>492.8</v>
          </cell>
          <cell r="C160" t="str">
            <v>MINISLOT AVANT-GARDE ugradno postolje</v>
          </cell>
        </row>
        <row r="161">
          <cell r="A161" t="str">
            <v>S.2841.09</v>
          </cell>
          <cell r="B161">
            <v>693</v>
          </cell>
          <cell r="C161" t="str">
            <v>MINISLOT AVANT-GARDE dodatak protiv svjetlosnog zagađenja</v>
          </cell>
        </row>
        <row r="162">
          <cell r="A162" t="str">
            <v>S.2846.14</v>
          </cell>
          <cell r="B162">
            <v>5220.6000000000004</v>
          </cell>
          <cell r="C162" t="str">
            <v>Stup sa bazom za MINISLOT AVANTGARDE D120 visine 4m, aluminij sivi</v>
          </cell>
        </row>
        <row r="163">
          <cell r="A163" t="str">
            <v>S.2846.24</v>
          </cell>
          <cell r="B163">
            <v>5220.6000000000004</v>
          </cell>
          <cell r="C163" t="str">
            <v>Stup sa bazom za MINISLOT AVANTGARDE D120 visine 4m, antracit sivi</v>
          </cell>
        </row>
        <row r="164">
          <cell r="A164" t="str">
            <v>S.2848.14</v>
          </cell>
          <cell r="B164">
            <v>6183.1</v>
          </cell>
          <cell r="C164" t="str">
            <v>Stup sa bazom za MINISLOT AVANTGARDE D120 visine 6m, aluminij sivi</v>
          </cell>
        </row>
        <row r="165">
          <cell r="A165" t="str">
            <v>S.3214.19</v>
          </cell>
          <cell r="B165">
            <v>1047.2</v>
          </cell>
          <cell r="C165" t="str">
            <v xml:space="preserve">MICROLED sa LED RGB 24V 3x0,5W, h=72mm inox  </v>
          </cell>
        </row>
        <row r="166">
          <cell r="A166" t="str">
            <v>S.3234.19</v>
          </cell>
          <cell r="B166">
            <v>1047.2</v>
          </cell>
          <cell r="C166" t="str">
            <v xml:space="preserve">MICROLED sa LED RGB 24V 3x0,5W, h=67mm, inox  </v>
          </cell>
        </row>
        <row r="167">
          <cell r="A167" t="str">
            <v>S.3244.14</v>
          </cell>
          <cell r="B167">
            <v>1047.2</v>
          </cell>
          <cell r="C167" t="str">
            <v xml:space="preserve">MICROLED WALL RECESSED sa LED RGB 24V 3x0,5W, aluminij sivi    </v>
          </cell>
        </row>
        <row r="168">
          <cell r="A168" t="str">
            <v>S.3400</v>
          </cell>
          <cell r="B168">
            <v>284.90000000000003</v>
          </cell>
          <cell r="C168" t="str">
            <v>ELECTRONIC POWER SUPPLY 10W 24V D.C.</v>
          </cell>
        </row>
        <row r="169">
          <cell r="A169" t="str">
            <v>S.3401</v>
          </cell>
          <cell r="B169">
            <v>1078</v>
          </cell>
          <cell r="C169" t="str">
            <v>BOX IP 55 WITH ELECTRONIC POWER SUPPLY 10W 24V D.C</v>
          </cell>
        </row>
        <row r="170">
          <cell r="A170" t="str">
            <v>S.3410</v>
          </cell>
          <cell r="B170">
            <v>685.30000000000007</v>
          </cell>
          <cell r="C170" t="str">
            <v>STEP remote RGB PWM power supply 18W 240V/24V IP20</v>
          </cell>
        </row>
        <row r="171">
          <cell r="A171" t="str">
            <v>S.3411</v>
          </cell>
          <cell r="B171">
            <v>2679.6</v>
          </cell>
          <cell r="C171" t="str">
            <v>STEP remote RGB PWM power supply 25W 240V/24V za miniring/miniflat IP20</v>
          </cell>
        </row>
        <row r="172">
          <cell r="A172" t="str">
            <v>S.3413</v>
          </cell>
          <cell r="B172">
            <v>3141.6</v>
          </cell>
          <cell r="C172" t="str">
            <v>STEP remote RGB PWM power supply 100W 240V/24V IP55</v>
          </cell>
        </row>
        <row r="173">
          <cell r="A173" t="str">
            <v>S.3415.19</v>
          </cell>
          <cell r="B173">
            <v>893.2</v>
          </cell>
          <cell r="C173" t="str">
            <v>MICROLED walk-over bowl diffuser 24V 1,5W 6100K cold white</v>
          </cell>
        </row>
        <row r="174">
          <cell r="A174" t="str">
            <v>S.3415W.19</v>
          </cell>
          <cell r="B174">
            <v>893.2</v>
          </cell>
          <cell r="C174" t="str">
            <v>MICROLED walk-over bowl diffuser 24V 1,5W 3000K warm white</v>
          </cell>
        </row>
        <row r="175">
          <cell r="A175" t="str">
            <v>S.3417.19</v>
          </cell>
          <cell r="B175">
            <v>893.2</v>
          </cell>
          <cell r="C175" t="str">
            <v>MICROLED walk-over bowl diffuser 24V 1,5W blue</v>
          </cell>
        </row>
        <row r="176">
          <cell r="A176" t="str">
            <v>S.3421</v>
          </cell>
          <cell r="B176">
            <v>2995.3</v>
          </cell>
          <cell r="C176" t="str">
            <v>Remote RGB PWM power supply 25W za 5 NANOFOCUSa IP55</v>
          </cell>
        </row>
        <row r="177">
          <cell r="A177" t="str">
            <v>S.3435.19</v>
          </cell>
          <cell r="B177">
            <v>893.2</v>
          </cell>
          <cell r="C177" t="str">
            <v>MICROLED walk-over flat diffuser 24V 1,5W 6100K cold white</v>
          </cell>
        </row>
        <row r="178">
          <cell r="A178" t="str">
            <v>S.3435W.19</v>
          </cell>
          <cell r="B178">
            <v>893.2</v>
          </cell>
          <cell r="C178" t="str">
            <v>MICROLED walk-over flat diffuser 24V 1,5W 3000K warm white</v>
          </cell>
        </row>
        <row r="179">
          <cell r="A179" t="str">
            <v>S.3437.19</v>
          </cell>
          <cell r="B179">
            <v>893.2</v>
          </cell>
          <cell r="C179" t="str">
            <v>MICROLED walk-over flat diffuser 24V 1,5W blue</v>
          </cell>
        </row>
        <row r="180">
          <cell r="A180" t="str">
            <v>S.3445.14</v>
          </cell>
          <cell r="B180">
            <v>893.2</v>
          </cell>
          <cell r="C180" t="str">
            <v>MICROLED wall recessed bowl diffuser 24V 1,5W 6100K cold white</v>
          </cell>
        </row>
        <row r="181">
          <cell r="A181" t="str">
            <v>S.3445W.14</v>
          </cell>
          <cell r="B181">
            <v>893.2</v>
          </cell>
          <cell r="C181" t="str">
            <v>MICROLED wall recessed bowl diffuser 24V 1,5W 3000K warm white</v>
          </cell>
        </row>
        <row r="182">
          <cell r="A182" t="str">
            <v>S.3447.14</v>
          </cell>
          <cell r="B182">
            <v>893.2</v>
          </cell>
          <cell r="C182" t="str">
            <v>MICROLED wall recessed bowl diffuser 24V 1,5W blue</v>
          </cell>
        </row>
        <row r="183">
          <cell r="A183" t="str">
            <v>S.3491</v>
          </cell>
          <cell r="B183">
            <v>4188.8</v>
          </cell>
          <cell r="C183" t="str">
            <v>DMX controller wall mount for RGB LED</v>
          </cell>
        </row>
        <row r="184">
          <cell r="A184" t="str">
            <v>S.3492</v>
          </cell>
          <cell r="B184">
            <v>762.30000000000007</v>
          </cell>
          <cell r="C184" t="str">
            <v>Remote DMX infrared controller for S.3491</v>
          </cell>
        </row>
        <row r="185">
          <cell r="A185" t="str">
            <v>S.3500</v>
          </cell>
          <cell r="B185">
            <v>123.2</v>
          </cell>
          <cell r="C185" t="str">
            <v>MICROTECHNO SPOT ekstenzivna leća</v>
          </cell>
        </row>
        <row r="186">
          <cell r="A186" t="str">
            <v>S.3501</v>
          </cell>
          <cell r="B186">
            <v>146.30000000000001</v>
          </cell>
          <cell r="C186" t="str">
            <v>MICROTECHNO SPOT elipsoidna leća</v>
          </cell>
        </row>
        <row r="187">
          <cell r="A187" t="str">
            <v>S.3502</v>
          </cell>
          <cell r="B187">
            <v>169.4</v>
          </cell>
          <cell r="C187" t="str">
            <v>MINITECHNO SPOT elipsoidna leća</v>
          </cell>
        </row>
        <row r="188">
          <cell r="A188" t="str">
            <v>S.3503</v>
          </cell>
          <cell r="B188">
            <v>192.5</v>
          </cell>
          <cell r="C188" t="str">
            <v>TECHNO SPOT ekstenzivna leća</v>
          </cell>
        </row>
        <row r="189">
          <cell r="A189" t="str">
            <v>S.3504</v>
          </cell>
          <cell r="B189">
            <v>146.30000000000001</v>
          </cell>
          <cell r="C189" t="str">
            <v>MINITECHNO SPOT ekstenzivna leća</v>
          </cell>
        </row>
        <row r="190">
          <cell r="A190" t="str">
            <v>S.3505</v>
          </cell>
          <cell r="B190">
            <v>215.6</v>
          </cell>
          <cell r="C190" t="str">
            <v>TECHNO SPOT elipsoidna leća</v>
          </cell>
        </row>
        <row r="191">
          <cell r="A191" t="str">
            <v>S.3506.14</v>
          </cell>
          <cell r="B191">
            <v>462</v>
          </cell>
          <cell r="C191" t="str">
            <v>MINITECHNO filter crveni, rub aluminij sivi</v>
          </cell>
        </row>
        <row r="192">
          <cell r="A192" t="str">
            <v>S.3506.24</v>
          </cell>
          <cell r="B192">
            <v>462</v>
          </cell>
          <cell r="C192" t="str">
            <v>MINITECHNO filter crveni, rub antracit sivi</v>
          </cell>
        </row>
        <row r="193">
          <cell r="A193" t="str">
            <v>S.3507.14</v>
          </cell>
          <cell r="B193">
            <v>462</v>
          </cell>
          <cell r="C193" t="str">
            <v>MINITECHNO filter plavi, rub aluminij sivi</v>
          </cell>
        </row>
        <row r="194">
          <cell r="A194" t="str">
            <v>S.3507.24</v>
          </cell>
          <cell r="B194">
            <v>462</v>
          </cell>
          <cell r="C194" t="str">
            <v>MINITECHNO filter plavi, rub antracit sivi</v>
          </cell>
        </row>
        <row r="195">
          <cell r="A195" t="str">
            <v>S.3508.14</v>
          </cell>
          <cell r="B195">
            <v>462</v>
          </cell>
          <cell r="C195" t="str">
            <v>MINITECHNO filter žuti, rub aluminij sivi</v>
          </cell>
        </row>
        <row r="196">
          <cell r="A196" t="str">
            <v>S.3508.24</v>
          </cell>
          <cell r="B196">
            <v>462</v>
          </cell>
          <cell r="C196" t="str">
            <v>MINITECHNO filter žuti, rub antracit sivi</v>
          </cell>
        </row>
        <row r="197">
          <cell r="A197" t="str">
            <v>S.3509.14</v>
          </cell>
          <cell r="B197">
            <v>462</v>
          </cell>
          <cell r="C197" t="str">
            <v>MINITECHNO filter zeleni, rub aluminij sivi</v>
          </cell>
        </row>
        <row r="198">
          <cell r="A198" t="str">
            <v>S.3509.24</v>
          </cell>
          <cell r="B198">
            <v>462</v>
          </cell>
          <cell r="C198" t="str">
            <v>MINITECHNO filter zeleni, rub antracit sivi</v>
          </cell>
        </row>
        <row r="199">
          <cell r="A199" t="str">
            <v>S.3514.14</v>
          </cell>
          <cell r="B199">
            <v>2795.1</v>
          </cell>
          <cell r="C199" t="str">
            <v>TECHNOSPOT reflektor za HST 70W E27, aluminij sivi</v>
          </cell>
        </row>
        <row r="200">
          <cell r="A200" t="str">
            <v>S.3514.24</v>
          </cell>
          <cell r="B200">
            <v>2795.1</v>
          </cell>
          <cell r="C200" t="str">
            <v>TECHNOSPOT reflektor za HST 70W E27, antracit sivi</v>
          </cell>
        </row>
        <row r="201">
          <cell r="A201" t="str">
            <v>S.3517.14</v>
          </cell>
          <cell r="B201">
            <v>2802.8</v>
          </cell>
          <cell r="C201" t="str">
            <v>TECHNOSPOT reflektor za HIT-CRI 70W G12, aluminij sivi</v>
          </cell>
        </row>
        <row r="202">
          <cell r="A202" t="str">
            <v>S.3517.24</v>
          </cell>
          <cell r="B202">
            <v>2802.8</v>
          </cell>
          <cell r="C202" t="str">
            <v>TECHNOSPOT reflektor za HIT-CRI 70W G12, antracit sivi</v>
          </cell>
        </row>
        <row r="203">
          <cell r="A203" t="str">
            <v>S.3518.14</v>
          </cell>
          <cell r="B203">
            <v>2933.7000000000003</v>
          </cell>
          <cell r="C203" t="str">
            <v>TECHNOSPOT reflektor za HIT-CRI 150W G12, aluminij sivi</v>
          </cell>
        </row>
        <row r="204">
          <cell r="A204" t="str">
            <v>S.3518.24</v>
          </cell>
          <cell r="B204">
            <v>2933.7000000000003</v>
          </cell>
          <cell r="C204" t="str">
            <v>TECHNOSPOT reflektor za HIT-CRI 150W G12, antracit sivi</v>
          </cell>
        </row>
        <row r="205">
          <cell r="A205" t="str">
            <v>S.3520.14</v>
          </cell>
          <cell r="B205">
            <v>154</v>
          </cell>
          <cell r="C205" t="str">
            <v>MICROTECHNO zaštitne grilje , prsten aluminij sivi</v>
          </cell>
        </row>
        <row r="206">
          <cell r="A206" t="str">
            <v>S.3520.24</v>
          </cell>
          <cell r="B206">
            <v>154</v>
          </cell>
          <cell r="C206" t="str">
            <v>MICROTECHNO zaštitne grilje , prsten antracit sivi</v>
          </cell>
        </row>
        <row r="207">
          <cell r="A207" t="str">
            <v>S.3523.14</v>
          </cell>
          <cell r="B207">
            <v>146.30000000000001</v>
          </cell>
          <cell r="C207" t="str">
            <v>MICROTECHNO vizor, aluminij sivi</v>
          </cell>
        </row>
        <row r="208">
          <cell r="A208" t="str">
            <v>S.3523.24</v>
          </cell>
          <cell r="B208">
            <v>146.30000000000001</v>
          </cell>
          <cell r="C208" t="str">
            <v>MICROTECHNO vizor, antracit sivi</v>
          </cell>
        </row>
        <row r="209">
          <cell r="A209" t="str">
            <v>S.3524.09</v>
          </cell>
          <cell r="B209">
            <v>130.9</v>
          </cell>
          <cell r="C209" t="str">
            <v>MICROTECHNO stalak, plastični crni</v>
          </cell>
        </row>
        <row r="210">
          <cell r="A210" t="str">
            <v>S.3526.14</v>
          </cell>
          <cell r="B210">
            <v>400.40000000000003</v>
          </cell>
          <cell r="C210" t="str">
            <v>MICROTECHNO filter crveni, rub aluminij sivi</v>
          </cell>
        </row>
        <row r="211">
          <cell r="A211" t="str">
            <v>S.3526.24</v>
          </cell>
          <cell r="B211">
            <v>400.40000000000003</v>
          </cell>
          <cell r="C211" t="str">
            <v>MICROTECHNO filter crveni, rub antracit sivi</v>
          </cell>
        </row>
        <row r="212">
          <cell r="A212" t="str">
            <v>S.3527.14</v>
          </cell>
          <cell r="B212">
            <v>400.40000000000003</v>
          </cell>
          <cell r="C212" t="str">
            <v>MICROTECHNO filter plavi, rub aluminij sivi</v>
          </cell>
        </row>
        <row r="213">
          <cell r="A213" t="str">
            <v>S.3527.24</v>
          </cell>
          <cell r="B213">
            <v>400.40000000000003</v>
          </cell>
          <cell r="C213" t="str">
            <v>MICROTECHNO filter plavi, rub antracit sivi</v>
          </cell>
        </row>
        <row r="214">
          <cell r="A214" t="str">
            <v>S.3528.14</v>
          </cell>
          <cell r="B214">
            <v>400.40000000000003</v>
          </cell>
          <cell r="C214" t="str">
            <v>MICROTECHNO filter žuti, rub aluminij sivi</v>
          </cell>
        </row>
        <row r="215">
          <cell r="A215" t="str">
            <v>S.3528.24</v>
          </cell>
          <cell r="B215">
            <v>400.40000000000003</v>
          </cell>
          <cell r="C215" t="str">
            <v>MICROTECHNO filter žuti, rub antracit sivi</v>
          </cell>
        </row>
        <row r="216">
          <cell r="A216" t="str">
            <v>S.3529.14</v>
          </cell>
          <cell r="B216">
            <v>400.40000000000003</v>
          </cell>
          <cell r="C216" t="str">
            <v>MICROTECHNO filter zeleni, rub aluminij sivi</v>
          </cell>
        </row>
        <row r="217">
          <cell r="A217" t="str">
            <v>S.3529.24</v>
          </cell>
          <cell r="B217">
            <v>400.40000000000003</v>
          </cell>
          <cell r="C217" t="str">
            <v>MICROTECHNO filter zeleni, rub antracit sivi</v>
          </cell>
        </row>
        <row r="218">
          <cell r="A218" t="str">
            <v>S.3534.14</v>
          </cell>
          <cell r="B218">
            <v>3280.2000000000003</v>
          </cell>
          <cell r="C218" t="str">
            <v>TECHNOSPOT reflektor sa konzolom 70cm za HST 70W E27, aluminij sivi</v>
          </cell>
        </row>
        <row r="219">
          <cell r="A219" t="str">
            <v>S.3534.24</v>
          </cell>
          <cell r="B219">
            <v>3280.2000000000003</v>
          </cell>
          <cell r="C219" t="str">
            <v>TECHNOSPOT reflektor sa konzolom 70cm za HST 70W E27, antracit sivi</v>
          </cell>
        </row>
        <row r="220">
          <cell r="A220" t="str">
            <v>S.3537.14</v>
          </cell>
          <cell r="B220">
            <v>3287.9</v>
          </cell>
          <cell r="C220" t="str">
            <v>TECHNOSPOT reflektor sa konzolom 70cm za HIT-CRI 70W G12, aluminij sivi</v>
          </cell>
        </row>
        <row r="221">
          <cell r="A221" t="str">
            <v>S.3537.24</v>
          </cell>
          <cell r="B221">
            <v>3287.9</v>
          </cell>
          <cell r="C221" t="str">
            <v>TECHNOSPOT reflektor sa konzolom 70cm za HIT-CRI 70W G12, antracit sivi</v>
          </cell>
        </row>
        <row r="222">
          <cell r="A222" t="str">
            <v>S.3538.14</v>
          </cell>
          <cell r="B222">
            <v>3411.1</v>
          </cell>
          <cell r="C222" t="str">
            <v>TECHNOSPOT reflektor sa konzolom 70cm za HIT-CRI 150W G12, aluminij sivi</v>
          </cell>
        </row>
        <row r="223">
          <cell r="A223" t="str">
            <v>S.3538.24</v>
          </cell>
          <cell r="B223">
            <v>3411.1</v>
          </cell>
          <cell r="C223" t="str">
            <v>TECHNOSPOT reflektor sa konzolom 70cm za HIT-CRI 150W G12, antracit sivi</v>
          </cell>
        </row>
        <row r="224">
          <cell r="A224" t="str">
            <v>S.3540.14</v>
          </cell>
          <cell r="B224">
            <v>877.80000000000007</v>
          </cell>
          <cell r="C224" t="str">
            <v>MICROTECHNO SPOT reflektor halogeni za PAR16 40W, aluminij sivi</v>
          </cell>
        </row>
        <row r="225">
          <cell r="A225" t="str">
            <v>S.3540.24</v>
          </cell>
          <cell r="B225">
            <v>877.80000000000007</v>
          </cell>
          <cell r="C225" t="str">
            <v>MICROTECHNO SPOT reflektor halogeni za PAR16 40W, antracit sivi</v>
          </cell>
        </row>
        <row r="226">
          <cell r="A226" t="str">
            <v>S.3542.14</v>
          </cell>
          <cell r="B226">
            <v>1170.4000000000001</v>
          </cell>
          <cell r="C226" t="str">
            <v>MICROTECHNO SPOT reflektor za 35W GY6,35 18°, sa trafom, aluminij sivi</v>
          </cell>
        </row>
        <row r="227">
          <cell r="A227" t="str">
            <v>S.3542.24</v>
          </cell>
          <cell r="B227">
            <v>1170.4000000000001</v>
          </cell>
          <cell r="C227" t="str">
            <v>MICROTECHNO SPOT reflektor za 35W GY6,35 18°, sa trafom, antracit sivi</v>
          </cell>
        </row>
        <row r="228">
          <cell r="A228" t="str">
            <v>S.3546.14</v>
          </cell>
          <cell r="B228">
            <v>2317.7000000000003</v>
          </cell>
          <cell r="C228" t="str">
            <v>MICROTECHNO SPOT reflektor MH 20W G8,5 18°, el. prigušnica, aluminij sivi</v>
          </cell>
        </row>
        <row r="229">
          <cell r="A229" t="str">
            <v>S.3546.24</v>
          </cell>
          <cell r="B229">
            <v>2317.7000000000003</v>
          </cell>
          <cell r="C229" t="str">
            <v>MICROTECHNO SPOT reflektor MH 20W G8,5 18°, el. prigušnica, antracit sivi</v>
          </cell>
        </row>
        <row r="230">
          <cell r="A230" t="str">
            <v>S.3550.14</v>
          </cell>
          <cell r="B230">
            <v>169.4</v>
          </cell>
          <cell r="C230" t="str">
            <v>MINITECHNO zaštitne grilje, prsten aluminij sivi</v>
          </cell>
        </row>
        <row r="231">
          <cell r="A231" t="str">
            <v>S.3550.24</v>
          </cell>
          <cell r="B231">
            <v>169.4</v>
          </cell>
          <cell r="C231" t="str">
            <v>MINITECHNO zaštitne grilje, prsten antracit sivi</v>
          </cell>
        </row>
        <row r="232">
          <cell r="A232" t="str">
            <v>S.3551.14</v>
          </cell>
          <cell r="B232">
            <v>215.6</v>
          </cell>
          <cell r="C232" t="str">
            <v>TECHNO zaštitne grilje, prsten aluminij sivi</v>
          </cell>
        </row>
        <row r="233">
          <cell r="A233" t="str">
            <v>S.3551.24</v>
          </cell>
          <cell r="B233">
            <v>215.6</v>
          </cell>
          <cell r="C233" t="str">
            <v>TECHNO zaštitne grilje, prsten antracit sivi</v>
          </cell>
        </row>
        <row r="234">
          <cell r="A234" t="str">
            <v>S.3552.14</v>
          </cell>
          <cell r="B234">
            <v>200.20000000000002</v>
          </cell>
          <cell r="C234" t="str">
            <v>TECHNO SPOT vizor, aluminij sivi</v>
          </cell>
        </row>
        <row r="235">
          <cell r="A235" t="str">
            <v>S.3552.24</v>
          </cell>
          <cell r="B235">
            <v>200.20000000000002</v>
          </cell>
          <cell r="C235" t="str">
            <v>TECHNO SPOT vizor, antracit sivi</v>
          </cell>
        </row>
        <row r="236">
          <cell r="A236" t="str">
            <v>S.3553.14</v>
          </cell>
          <cell r="B236">
            <v>146.30000000000001</v>
          </cell>
          <cell r="C236" t="str">
            <v>MINITECHNO SPOT vizor, aluminij sivi</v>
          </cell>
        </row>
        <row r="237">
          <cell r="A237" t="str">
            <v>S.3553.24</v>
          </cell>
          <cell r="B237">
            <v>146.30000000000001</v>
          </cell>
          <cell r="C237" t="str">
            <v>MINITECHNO SPOT vizor, antracit sivi</v>
          </cell>
        </row>
        <row r="238">
          <cell r="A238" t="str">
            <v>S.3554.09</v>
          </cell>
          <cell r="B238">
            <v>130.9</v>
          </cell>
          <cell r="C238" t="str">
            <v>TECHNO/MINITECHNO SPOT/MINIREEF stalak, plastični crni</v>
          </cell>
        </row>
        <row r="239">
          <cell r="A239" t="str">
            <v>S.3555</v>
          </cell>
          <cell r="B239">
            <v>331.1</v>
          </cell>
          <cell r="C239" t="str">
            <v xml:space="preserve">TECHNO SPOT zaštita protiv bliještanja </v>
          </cell>
        </row>
        <row r="240">
          <cell r="A240" t="str">
            <v>S.3556.14</v>
          </cell>
          <cell r="B240">
            <v>662.2</v>
          </cell>
          <cell r="C240" t="str">
            <v>TECHNO SPOT filter crveni, rub aluminij sivi</v>
          </cell>
        </row>
        <row r="241">
          <cell r="A241" t="str">
            <v>S.3556.24</v>
          </cell>
          <cell r="B241">
            <v>662.2</v>
          </cell>
          <cell r="C241" t="str">
            <v>TECHNO SPOT filter crveni, rub antracit sivi</v>
          </cell>
        </row>
        <row r="242">
          <cell r="A242" t="str">
            <v>S.3557.14</v>
          </cell>
          <cell r="B242">
            <v>662.2</v>
          </cell>
          <cell r="C242" t="str">
            <v>TECHNO SPOT filter plavi, rub aluminij sivi</v>
          </cell>
        </row>
        <row r="243">
          <cell r="A243" t="str">
            <v>S.3557.24</v>
          </cell>
          <cell r="B243">
            <v>662.2</v>
          </cell>
          <cell r="C243" t="str">
            <v>TECHNO SPOT filter plavi, rub antracit sivi</v>
          </cell>
        </row>
        <row r="244">
          <cell r="A244" t="str">
            <v>S.3558.14</v>
          </cell>
          <cell r="B244">
            <v>662.2</v>
          </cell>
          <cell r="C244" t="str">
            <v>TECHNO SPOT filter žuti, rub aluminij sivi</v>
          </cell>
        </row>
        <row r="245">
          <cell r="A245" t="str">
            <v>S.3558.24</v>
          </cell>
          <cell r="B245">
            <v>662.2</v>
          </cell>
          <cell r="C245" t="str">
            <v>TECHNO SPOT filter žuti, rub antracit sivi</v>
          </cell>
        </row>
        <row r="246">
          <cell r="A246" t="str">
            <v>S.3559.14</v>
          </cell>
          <cell r="B246">
            <v>662.2</v>
          </cell>
          <cell r="C246" t="str">
            <v>TECHNO SPOT filter zeleni, rub aluminij sivi</v>
          </cell>
        </row>
        <row r="247">
          <cell r="A247" t="str">
            <v>S.3559.24</v>
          </cell>
          <cell r="B247">
            <v>662.2</v>
          </cell>
          <cell r="C247" t="str">
            <v>TECHNO SPOT filter zeleni, rub antracit sivi</v>
          </cell>
        </row>
        <row r="248">
          <cell r="A248" t="str">
            <v>S.3560.14</v>
          </cell>
          <cell r="B248">
            <v>1108.8</v>
          </cell>
          <cell r="C248" t="str">
            <v>MINITECHNO SPOT reflektor za QPAR25 max75W, aluminij sivi</v>
          </cell>
        </row>
        <row r="249">
          <cell r="A249" t="str">
            <v>S.3560.24</v>
          </cell>
          <cell r="B249">
            <v>1108.8</v>
          </cell>
          <cell r="C249" t="str">
            <v>MINITECHNO SPOT reflektor za QPAR25 max75W, antracit sivi</v>
          </cell>
        </row>
        <row r="250">
          <cell r="A250" t="str">
            <v>S.3562.14</v>
          </cell>
          <cell r="B250">
            <v>1509.2</v>
          </cell>
          <cell r="C250" t="str">
            <v>MINITECHNO SPOT reflektor za 50W GY6,35,sa trafom, aluminij sivi</v>
          </cell>
        </row>
        <row r="251">
          <cell r="A251" t="str">
            <v>S.3562.24</v>
          </cell>
          <cell r="B251">
            <v>1509.2</v>
          </cell>
          <cell r="C251" t="str">
            <v>MINITECHNO SPOT reflektor za 50W GY6,35,sa trafom, antracit sivi</v>
          </cell>
        </row>
        <row r="252">
          <cell r="A252" t="str">
            <v>S.3566.14</v>
          </cell>
          <cell r="B252">
            <v>2102.1</v>
          </cell>
          <cell r="C252" t="str">
            <v>MINITECHNO SPOT reflektor za HIT-TC CRI G8,5 35W, aluminij sivi</v>
          </cell>
        </row>
        <row r="253">
          <cell r="A253" t="str">
            <v>S.3566.24</v>
          </cell>
          <cell r="B253">
            <v>2102.1</v>
          </cell>
          <cell r="C253" t="str">
            <v>MINITECHNO SPOT reflektor za HIT-TC CRI G8,5 35W, antracit sivi</v>
          </cell>
        </row>
        <row r="254">
          <cell r="A254" t="str">
            <v>S.3580.14</v>
          </cell>
          <cell r="B254">
            <v>1555.4</v>
          </cell>
          <cell r="C254" t="str">
            <v>MINITECHNO SPOT reflektor sa konzolom 55cm za QPAR25 max75W, aluminij sivi</v>
          </cell>
        </row>
        <row r="255">
          <cell r="A255" t="str">
            <v>S.3580.24</v>
          </cell>
          <cell r="B255">
            <v>1555.4</v>
          </cell>
          <cell r="C255" t="str">
            <v>MINITECHNO SPOT reflektor sa konzolom 55cm za QPAR25 max75W, antracit sivi</v>
          </cell>
        </row>
        <row r="256">
          <cell r="A256" t="str">
            <v>S.3582.14</v>
          </cell>
          <cell r="B256">
            <v>1948.1000000000001</v>
          </cell>
          <cell r="C256" t="str">
            <v>MINITECHNO SPOT reflektor sa konzolom 55cm za 50W GY6,35,sa trafom, aluminij sivi</v>
          </cell>
        </row>
        <row r="257">
          <cell r="A257" t="str">
            <v>S.3582.24</v>
          </cell>
          <cell r="B257">
            <v>1948.1000000000001</v>
          </cell>
          <cell r="C257" t="str">
            <v>MINITECHNO SPOT reflektor sa konzolom 55cm za 50W GY6,35,sa trafom, antracit sivi</v>
          </cell>
        </row>
        <row r="258">
          <cell r="A258" t="str">
            <v>S.3586.14</v>
          </cell>
          <cell r="B258">
            <v>2548.7000000000003</v>
          </cell>
          <cell r="C258" t="str">
            <v>MINITECHNO SPOT reflektor sa konzolom 55cm za HIT-TC CRI G8,5 35W, aluminij sivi</v>
          </cell>
        </row>
        <row r="259">
          <cell r="A259" t="str">
            <v>S.3586.24</v>
          </cell>
          <cell r="B259">
            <v>2548.7000000000003</v>
          </cell>
          <cell r="C259" t="str">
            <v>MINITECHNO SPOT reflektor sa konzolom 55cm za HIT-TC CRI G8,5 35W, antracit sivi</v>
          </cell>
        </row>
        <row r="260">
          <cell r="A260" t="str">
            <v>S.3593.14</v>
          </cell>
          <cell r="B260">
            <v>1886.5</v>
          </cell>
          <cell r="C260" t="str">
            <v>MICROTECHNO SPOT LED reflektor sa 3LED, 3,6W 24V PWM 25° RGB, aluminij sivi</v>
          </cell>
        </row>
        <row r="261">
          <cell r="A261" t="str">
            <v>S.3593.24</v>
          </cell>
          <cell r="B261">
            <v>1886.5</v>
          </cell>
          <cell r="C261" t="str">
            <v>MICROTECHNO SPOT LED reflektor sa 3LED, 3,6W 24V PWM 25° RGB, antracit sivi</v>
          </cell>
        </row>
        <row r="262">
          <cell r="A262" t="str">
            <v>S.3595.14</v>
          </cell>
          <cell r="B262">
            <v>1817.2</v>
          </cell>
          <cell r="C262" t="str">
            <v>MICROTECHNO LED reflektor sa 3LED, 3,6W 10° 6650K, aluminij sivi</v>
          </cell>
        </row>
        <row r="263">
          <cell r="A263" t="str">
            <v>S.3595.24</v>
          </cell>
          <cell r="B263">
            <v>1817.2</v>
          </cell>
          <cell r="C263" t="str">
            <v>MICROTECHNO LED reflektor sa 3LED, 3,6W 10° 6650K, antracit sivi</v>
          </cell>
        </row>
        <row r="264">
          <cell r="A264" t="str">
            <v>S.3595W.14</v>
          </cell>
          <cell r="B264">
            <v>1817.2</v>
          </cell>
          <cell r="C264" t="str">
            <v>MICROTECHNO LED reflektor sa 3LED, 3,6W 10° 3200K, aluminij sivi</v>
          </cell>
        </row>
        <row r="265">
          <cell r="A265" t="str">
            <v>S.3595W.24</v>
          </cell>
          <cell r="B265">
            <v>1817.2</v>
          </cell>
          <cell r="C265" t="str">
            <v>MICROTECHNO LED reflektor sa 3LED, 3,6W 10° 3200K, antracit sivi</v>
          </cell>
        </row>
        <row r="266">
          <cell r="A266" t="str">
            <v>S.3597.14</v>
          </cell>
          <cell r="B266">
            <v>1817.2</v>
          </cell>
          <cell r="C266" t="str">
            <v>MICROTECHNO LED reflektor sa 3LED, 3,6W 10° plave, aluminij sivi</v>
          </cell>
        </row>
        <row r="267">
          <cell r="A267" t="str">
            <v>S.3597.24</v>
          </cell>
          <cell r="B267">
            <v>1817.2</v>
          </cell>
          <cell r="C267" t="str">
            <v>MICROTECHNO LED reflektor sa 3LED, 3,6W 10° plave, antracit sivi</v>
          </cell>
        </row>
        <row r="268">
          <cell r="A268" t="str">
            <v>S.3600.19</v>
          </cell>
          <cell r="B268">
            <v>2294.6</v>
          </cell>
          <cell r="C268" t="str">
            <v>MICROPOOL za GU5,3 50W 12V, čelik</v>
          </cell>
        </row>
        <row r="269">
          <cell r="A269" t="str">
            <v>S.3601.19</v>
          </cell>
          <cell r="B269">
            <v>3234</v>
          </cell>
          <cell r="C269" t="str">
            <v>MICROPOOL RGB LED 3,6W 24V PWM, čelik</v>
          </cell>
        </row>
        <row r="270">
          <cell r="A270" t="str">
            <v>S.3602W.19</v>
          </cell>
          <cell r="B270">
            <v>2695</v>
          </cell>
          <cell r="C270" t="str">
            <v>MICROPOOL 1LED 3200K 2,5W 24V 30°, čelik</v>
          </cell>
        </row>
        <row r="271">
          <cell r="A271" t="str">
            <v>S.3604.19</v>
          </cell>
          <cell r="B271">
            <v>2695</v>
          </cell>
          <cell r="C271" t="str">
            <v>MICROPOOL 1LED plavi 2,5W 24V 30°, čelik</v>
          </cell>
        </row>
        <row r="272">
          <cell r="A272" t="str">
            <v>S.3610.19</v>
          </cell>
          <cell r="B272">
            <v>2872.1</v>
          </cell>
          <cell r="C272" t="str">
            <v>MINIPOOL za GY6,35 100W 12V, čelik</v>
          </cell>
        </row>
        <row r="273">
          <cell r="A273" t="str">
            <v>S.3611.19</v>
          </cell>
          <cell r="B273">
            <v>4196.5</v>
          </cell>
          <cell r="C273" t="str">
            <v>MINIPOOL RGB LED 8W 24V PWM, čelik</v>
          </cell>
        </row>
        <row r="274">
          <cell r="A274" t="str">
            <v>S.3612W.19</v>
          </cell>
          <cell r="B274">
            <v>3811.5</v>
          </cell>
          <cell r="C274" t="str">
            <v>MINIPOOL 4LED 3200K 10W 24V 30°, čelik</v>
          </cell>
        </row>
        <row r="275">
          <cell r="A275" t="str">
            <v>S.3614.19</v>
          </cell>
          <cell r="B275">
            <v>3811.5</v>
          </cell>
          <cell r="C275" t="str">
            <v>MINIPOOL 4LED plavi 10W 24V 30°, čelik</v>
          </cell>
        </row>
        <row r="276">
          <cell r="A276" t="str">
            <v>S.3621.19</v>
          </cell>
          <cell r="B276">
            <v>5998.3</v>
          </cell>
          <cell r="C276" t="str">
            <v>POOL RGB LED 18W 24V PWM, čelik</v>
          </cell>
        </row>
        <row r="277">
          <cell r="A277" t="str">
            <v>S.3622W.19</v>
          </cell>
          <cell r="B277">
            <v>5382.3</v>
          </cell>
          <cell r="C277" t="str">
            <v>POOL 9LED 3200K 22,5W 24V 30°, čelik</v>
          </cell>
        </row>
        <row r="278">
          <cell r="A278" t="str">
            <v>S.3624.19</v>
          </cell>
          <cell r="B278">
            <v>5382.3</v>
          </cell>
          <cell r="C278" t="str">
            <v>POOL 9LED plavi 22,5W 24V 30°, čelik</v>
          </cell>
        </row>
        <row r="279">
          <cell r="A279" t="str">
            <v>S.3641</v>
          </cell>
          <cell r="B279">
            <v>3234</v>
          </cell>
          <cell r="C279" t="str">
            <v>MINISUB reflektor podvodni IP68 sa žaruljom PAR36 50W 12V, bronca</v>
          </cell>
        </row>
        <row r="280">
          <cell r="A280" t="str">
            <v>S.3643</v>
          </cell>
          <cell r="B280">
            <v>500.5</v>
          </cell>
          <cell r="C280" t="str">
            <v>MINISUB transformator IP65 12V 50VA</v>
          </cell>
        </row>
        <row r="281">
          <cell r="A281" t="str">
            <v>S.3644</v>
          </cell>
          <cell r="B281">
            <v>623.70000000000005</v>
          </cell>
          <cell r="C281" t="str">
            <v>MINISUB zaštitne grilje, bronca</v>
          </cell>
        </row>
        <row r="282">
          <cell r="A282" t="str">
            <v>S.3646</v>
          </cell>
          <cell r="B282">
            <v>292.60000000000002</v>
          </cell>
          <cell r="C282" t="str">
            <v>MINISUB filter, crveni</v>
          </cell>
        </row>
        <row r="283">
          <cell r="A283" t="str">
            <v>S.3647</v>
          </cell>
          <cell r="B283">
            <v>292.60000000000002</v>
          </cell>
          <cell r="C283" t="str">
            <v>MINISUB filter, plavi</v>
          </cell>
        </row>
        <row r="284">
          <cell r="A284" t="str">
            <v>S.3648</v>
          </cell>
          <cell r="B284">
            <v>292.60000000000002</v>
          </cell>
          <cell r="C284" t="str">
            <v>MINISUB filter, žuti</v>
          </cell>
        </row>
        <row r="285">
          <cell r="A285" t="str">
            <v>S.3649</v>
          </cell>
          <cell r="B285">
            <v>292.60000000000002</v>
          </cell>
          <cell r="C285" t="str">
            <v>MINISUB filter, zeleni</v>
          </cell>
        </row>
        <row r="286">
          <cell r="A286" t="str">
            <v>S.3651</v>
          </cell>
          <cell r="B286">
            <v>4743.2</v>
          </cell>
          <cell r="C286" t="str">
            <v>SUB reflektor podvodni IP68 sa žaruljom PAR56 300W 12V, bronca</v>
          </cell>
        </row>
        <row r="287">
          <cell r="A287" t="str">
            <v>S.3653</v>
          </cell>
          <cell r="B287">
            <v>1162.7</v>
          </cell>
          <cell r="C287" t="str">
            <v>SUB transformator IP65 12V 300VA</v>
          </cell>
        </row>
        <row r="288">
          <cell r="A288" t="str">
            <v>S.3654</v>
          </cell>
          <cell r="B288">
            <v>924</v>
          </cell>
          <cell r="C288" t="str">
            <v>SUB zaštitne grilje, bronca</v>
          </cell>
        </row>
        <row r="289">
          <cell r="A289" t="str">
            <v>S.3656</v>
          </cell>
          <cell r="B289">
            <v>562.1</v>
          </cell>
          <cell r="C289" t="str">
            <v>SUB filter, crveni</v>
          </cell>
        </row>
        <row r="290">
          <cell r="A290" t="str">
            <v>S.3657</v>
          </cell>
          <cell r="B290">
            <v>562.1</v>
          </cell>
          <cell r="C290" t="str">
            <v>SUB filter, plavi</v>
          </cell>
        </row>
        <row r="291">
          <cell r="A291" t="str">
            <v>S.3658</v>
          </cell>
          <cell r="B291">
            <v>562.1</v>
          </cell>
          <cell r="C291" t="str">
            <v>SUB filter, žuti</v>
          </cell>
        </row>
        <row r="292">
          <cell r="A292" t="str">
            <v>S.3659</v>
          </cell>
          <cell r="B292">
            <v>562.1</v>
          </cell>
          <cell r="C292" t="str">
            <v>SUB filter, zeleni</v>
          </cell>
        </row>
        <row r="293">
          <cell r="A293" t="str">
            <v>S.3660</v>
          </cell>
          <cell r="B293">
            <v>1024.1000000000001</v>
          </cell>
          <cell r="C293" t="str">
            <v>Junction box maximum 500kg</v>
          </cell>
        </row>
        <row r="294">
          <cell r="A294" t="str">
            <v>S.3661</v>
          </cell>
          <cell r="B294">
            <v>1755.6000000000001</v>
          </cell>
          <cell r="C294" t="str">
            <v>Junction box with power supply 200VA 240V/12V IP65</v>
          </cell>
        </row>
        <row r="295">
          <cell r="A295" t="str">
            <v>S.3664</v>
          </cell>
          <cell r="B295">
            <v>1917.3</v>
          </cell>
          <cell r="C295" t="str">
            <v>Junction box with power supply 25W 240V/12V IP65</v>
          </cell>
        </row>
        <row r="296">
          <cell r="A296" t="str">
            <v>S.3665</v>
          </cell>
          <cell r="B296">
            <v>2340.8000000000002</v>
          </cell>
          <cell r="C296" t="str">
            <v>Junction box with power supply 50W 240V/12V IP65</v>
          </cell>
        </row>
        <row r="297">
          <cell r="A297" t="str">
            <v>S.3668</v>
          </cell>
          <cell r="B297">
            <v>2833.6</v>
          </cell>
          <cell r="C297" t="str">
            <v>Junction box with power supply 25W 240V/12V PWM IP65</v>
          </cell>
        </row>
        <row r="298">
          <cell r="A298" t="str">
            <v>S.3669</v>
          </cell>
          <cell r="B298">
            <v>246.4</v>
          </cell>
          <cell r="C298" t="str">
            <v>2 additional cable glands</v>
          </cell>
        </row>
        <row r="299">
          <cell r="A299" t="str">
            <v>S.3700.14</v>
          </cell>
          <cell r="B299">
            <v>338.8</v>
          </cell>
          <cell r="C299" t="str">
            <v>TECHNO RECTANGULAR FLOOD, zaštitne grilje, aluminij sive</v>
          </cell>
        </row>
        <row r="300">
          <cell r="A300" t="str">
            <v>S.3701.09</v>
          </cell>
          <cell r="B300">
            <v>354.2</v>
          </cell>
          <cell r="C300" t="str">
            <v>TECHNO RECTANGULAR FLOOD, vizor, crni</v>
          </cell>
        </row>
        <row r="301">
          <cell r="A301" t="str">
            <v>S.3703</v>
          </cell>
          <cell r="B301">
            <v>207.9</v>
          </cell>
          <cell r="C301" t="str">
            <v>TECHNO RECTANGULAR FLOOD ekstenzivna leća</v>
          </cell>
        </row>
        <row r="302">
          <cell r="A302" t="str">
            <v>S.3705</v>
          </cell>
          <cell r="B302">
            <v>246.4</v>
          </cell>
          <cell r="C302" t="str">
            <v>TECHNO RECTANGULAR FLOOD elipsoidna leća</v>
          </cell>
        </row>
        <row r="303">
          <cell r="A303" t="str">
            <v>S.3706.14</v>
          </cell>
          <cell r="B303">
            <v>870.1</v>
          </cell>
          <cell r="C303" t="str">
            <v>TECHNO RECTANGULAR FLOOD filter, crveni, prsten aluminij sivi</v>
          </cell>
        </row>
        <row r="304">
          <cell r="A304" t="str">
            <v>S.3707.14</v>
          </cell>
          <cell r="B304">
            <v>870.1</v>
          </cell>
          <cell r="C304" t="str">
            <v>TECHNO RECTANGULAR FLOOD filter, plavi, prsten aluminij sivi</v>
          </cell>
        </row>
        <row r="305">
          <cell r="A305" t="str">
            <v>S.3708.14</v>
          </cell>
          <cell r="B305">
            <v>870.1</v>
          </cell>
          <cell r="C305" t="str">
            <v>TECHNO RECTANGULAR FLOOD filter, žuti, prsten aluminij sivi</v>
          </cell>
        </row>
        <row r="306">
          <cell r="A306" t="str">
            <v>S.3709.14</v>
          </cell>
          <cell r="B306">
            <v>870.1</v>
          </cell>
          <cell r="C306" t="str">
            <v>TECHNO RECTANGULAR FLOOD filter, zeleni, prsten aluminij sivi</v>
          </cell>
        </row>
        <row r="307">
          <cell r="A307" t="str">
            <v>S.3718.14</v>
          </cell>
          <cell r="B307">
            <v>2802.8</v>
          </cell>
          <cell r="C307" t="str">
            <v>TECHNO RECT. FLOOD reflektor za 150W RX7s, simetrični snop, aluminij sivi</v>
          </cell>
        </row>
        <row r="308">
          <cell r="A308" t="str">
            <v>S.3719.14</v>
          </cell>
          <cell r="B308">
            <v>3326.4</v>
          </cell>
          <cell r="C308" t="str">
            <v>TECHNO RECT. FLOOD reflektor za 250W FC2 simetrični snop, aluminij sivi</v>
          </cell>
        </row>
        <row r="309">
          <cell r="A309" t="str">
            <v>S.3728.14</v>
          </cell>
          <cell r="B309">
            <v>2879.8</v>
          </cell>
          <cell r="C309" t="str">
            <v>TECHNO RECT. FLOOD reflektor za 150W RX/s, asimetrični snop, aluminij sivi</v>
          </cell>
        </row>
        <row r="310">
          <cell r="A310" t="str">
            <v>S.3729.14</v>
          </cell>
          <cell r="B310">
            <v>3364.9</v>
          </cell>
          <cell r="C310" t="str">
            <v>TECHNO RECT. FLOOD reflektor za 250W FC2 asimetrični snop, aluminij sivi</v>
          </cell>
        </row>
        <row r="311">
          <cell r="A311" t="str">
            <v>S.3732.14</v>
          </cell>
          <cell r="B311">
            <v>2510.2000000000003</v>
          </cell>
          <cell r="C311" t="str">
            <v>MINITECHNO RECT. SPOT reflektor za HIT-TC CRI 70W 6°, aluminij sivi</v>
          </cell>
        </row>
        <row r="312">
          <cell r="A312" t="str">
            <v>S.3734.14</v>
          </cell>
          <cell r="B312">
            <v>2464</v>
          </cell>
          <cell r="C312" t="str">
            <v>MINITECHNO RECT. SPOT reflektor za HIT-TC CRI 70W 24°, aluminij sivi</v>
          </cell>
        </row>
        <row r="313">
          <cell r="A313" t="str">
            <v>S.3735.14</v>
          </cell>
          <cell r="B313">
            <v>3495.8</v>
          </cell>
          <cell r="C313" t="str">
            <v>MINITECHNO RECTANGULAR SPOT 7LED 6650K 17,5W 240V 5°, aluminij sivi</v>
          </cell>
        </row>
        <row r="314">
          <cell r="A314" t="str">
            <v>S.3735W.14</v>
          </cell>
          <cell r="B314">
            <v>3495.8</v>
          </cell>
          <cell r="C314" t="str">
            <v>MINITECHNO RECTANGULAR SPOT 7LED 3200K 17,5W 240V 5°, aluminij sivi</v>
          </cell>
        </row>
        <row r="315">
          <cell r="A315" t="str">
            <v>S.3737.14</v>
          </cell>
          <cell r="B315">
            <v>3495.8</v>
          </cell>
          <cell r="C315" t="str">
            <v>MINITECHNO RECTANGULAR SPOT 7LED plavi 17,5W 240V 5°, aluminij sivi</v>
          </cell>
        </row>
        <row r="316">
          <cell r="A316" t="str">
            <v>S.3738.14</v>
          </cell>
          <cell r="B316">
            <v>2895.2000000000003</v>
          </cell>
          <cell r="C316" t="str">
            <v>TECHNO RECT. SPOT reflektor za HIT-CRI 150W 6°, aluminij sivi</v>
          </cell>
        </row>
        <row r="317">
          <cell r="A317" t="str">
            <v>S.3739.14</v>
          </cell>
          <cell r="B317">
            <v>2849</v>
          </cell>
          <cell r="C317" t="str">
            <v>TECHNO RECT. SPOT reflektor za HIT-CRI 150W 24°, aluminij sivi</v>
          </cell>
        </row>
        <row r="318">
          <cell r="A318" t="str">
            <v>S.3746.14</v>
          </cell>
          <cell r="B318">
            <v>916.30000000000007</v>
          </cell>
          <cell r="C318" t="str">
            <v>TECHNO RECTANGULAR SPOT filter, crveni, prsten aluminij sivi</v>
          </cell>
        </row>
        <row r="319">
          <cell r="A319" t="str">
            <v>S.3747.14</v>
          </cell>
          <cell r="B319">
            <v>916.30000000000007</v>
          </cell>
          <cell r="C319" t="str">
            <v>TECHNO RECTANGULAR SPOT filter, plavi, prsten aluminij sivi</v>
          </cell>
        </row>
        <row r="320">
          <cell r="A320" t="str">
            <v>S.3748.14</v>
          </cell>
          <cell r="B320">
            <v>916.30000000000007</v>
          </cell>
          <cell r="C320" t="str">
            <v>TECHNO RECTANGULAR SPOT filter, žuti, prsten aluminij sivi</v>
          </cell>
        </row>
        <row r="321">
          <cell r="A321" t="str">
            <v>S.3749.14</v>
          </cell>
          <cell r="B321">
            <v>916.30000000000007</v>
          </cell>
          <cell r="C321" t="str">
            <v>TECHNO RECTANGULAR SPOT filter, zeleni, prsten aluminij sivi</v>
          </cell>
        </row>
        <row r="322">
          <cell r="A322" t="str">
            <v>S.3750.14</v>
          </cell>
          <cell r="B322">
            <v>1840.3</v>
          </cell>
          <cell r="C322" t="str">
            <v>MINITECHNO RECT. FLOOD reflektor za 300W R7s, simetrični snop, aluminij sivi</v>
          </cell>
        </row>
        <row r="323">
          <cell r="A323" t="str">
            <v>S.3753</v>
          </cell>
          <cell r="B323">
            <v>192.5</v>
          </cell>
          <cell r="C323" t="str">
            <v>MINITECHNO RECTANGULAR FLOOD ekstenzivna leća</v>
          </cell>
        </row>
        <row r="324">
          <cell r="A324" t="str">
            <v>S.3755</v>
          </cell>
          <cell r="B324">
            <v>238.70000000000002</v>
          </cell>
          <cell r="C324" t="str">
            <v>MINITECHNO RECTANGULAR FLOOD elipsoidna leća</v>
          </cell>
        </row>
        <row r="325">
          <cell r="A325" t="str">
            <v>S.3756.14</v>
          </cell>
          <cell r="B325">
            <v>2433.2000000000003</v>
          </cell>
          <cell r="C325" t="str">
            <v>MINITECHNO RECT. FLOOD reflektor za 70W RX7s, simetrični snop, aluminij sivi</v>
          </cell>
        </row>
        <row r="326">
          <cell r="A326" t="str">
            <v>S.3760.14</v>
          </cell>
          <cell r="B326">
            <v>1909.6000000000001</v>
          </cell>
          <cell r="C326" t="str">
            <v>MINITECHNO RECT. FLOOD reflektor za 300W R7s, asimetrični snop, aluminij sivi</v>
          </cell>
        </row>
        <row r="327">
          <cell r="A327" t="str">
            <v>S.3766.14</v>
          </cell>
          <cell r="B327">
            <v>2471.7000000000003</v>
          </cell>
          <cell r="C327" t="str">
            <v>MINITECHNO RECT. FLOOD reflektor za 70W RX7S, asimetrični snop, aluminij sivi</v>
          </cell>
        </row>
        <row r="328">
          <cell r="A328" t="str">
            <v>S.3780.14</v>
          </cell>
          <cell r="B328">
            <v>300.3</v>
          </cell>
          <cell r="C328" t="str">
            <v>MINITECHNO RECTANGULAR FLOOD, zaštitne grilje, aluminij sive</v>
          </cell>
        </row>
        <row r="329">
          <cell r="A329" t="str">
            <v>S.3781.09</v>
          </cell>
          <cell r="B329">
            <v>300.3</v>
          </cell>
          <cell r="C329" t="str">
            <v>MINITECHNO RECTANGULAR FLOOD, vizor, crni</v>
          </cell>
        </row>
        <row r="330">
          <cell r="A330" t="str">
            <v>S.3783</v>
          </cell>
          <cell r="B330">
            <v>192.5</v>
          </cell>
          <cell r="C330" t="str">
            <v>MINITECHNO RECTANGULAR FLOOD ekstenzivna leća</v>
          </cell>
        </row>
        <row r="331">
          <cell r="A331" t="str">
            <v>S.3786.14</v>
          </cell>
          <cell r="B331">
            <v>777.7</v>
          </cell>
          <cell r="C331" t="str">
            <v>Filter u boji za MINITECHNO RECT. FLOOD crveni, prsten aluminij sivi</v>
          </cell>
        </row>
        <row r="332">
          <cell r="A332" t="str">
            <v>S.3787.14</v>
          </cell>
          <cell r="B332">
            <v>777.7</v>
          </cell>
          <cell r="C332" t="str">
            <v>Filter u boji za MINITECHNO RECT. FLOOD plavi, prsten aluminij sivi</v>
          </cell>
        </row>
        <row r="333">
          <cell r="A333" t="str">
            <v>S.3788.14</v>
          </cell>
          <cell r="B333">
            <v>777.7</v>
          </cell>
          <cell r="C333" t="str">
            <v>Filter u boji za MINITECHNO RECT. FLOOD žuti, prsten aluminij sivi</v>
          </cell>
        </row>
        <row r="334">
          <cell r="A334" t="str">
            <v>S.3789.14</v>
          </cell>
          <cell r="B334">
            <v>777.7</v>
          </cell>
          <cell r="C334" t="str">
            <v>Filter u boji za MINITECHNO RECT. FLOOD zeleni, prsten aluminij sivi</v>
          </cell>
        </row>
        <row r="335">
          <cell r="A335" t="str">
            <v>S.3796.14</v>
          </cell>
          <cell r="B335">
            <v>823.9</v>
          </cell>
          <cell r="C335" t="str">
            <v>Filter u boji za MINITECHNO RECT. SPOT crveni, prsten aluminij sivi</v>
          </cell>
        </row>
        <row r="336">
          <cell r="A336" t="str">
            <v>S.3797.14</v>
          </cell>
          <cell r="B336">
            <v>823.9</v>
          </cell>
          <cell r="C336" t="str">
            <v>Filter u boji za MINITECHNO RECT. SPOT plavi, prsten aluminij sivi</v>
          </cell>
        </row>
        <row r="337">
          <cell r="A337" t="str">
            <v>S.3798.14</v>
          </cell>
          <cell r="B337">
            <v>823.9</v>
          </cell>
          <cell r="C337" t="str">
            <v>Filter u boji za MINITECHNO RECT. SPOT žuti, prsten aluminij sivi</v>
          </cell>
        </row>
        <row r="338">
          <cell r="A338" t="str">
            <v>S.3799.14</v>
          </cell>
          <cell r="B338">
            <v>823.9</v>
          </cell>
          <cell r="C338" t="str">
            <v>Filter u boji za MINITECHNO RECT. SPOT zeleni, prsten aluminij sivi</v>
          </cell>
        </row>
        <row r="339">
          <cell r="A339" t="str">
            <v>S.3900.14</v>
          </cell>
          <cell r="B339">
            <v>2248.4</v>
          </cell>
          <cell r="C339" t="str">
            <v>MICROSLOT WALL 3LED RGB 3,6W 24V PWM, aluminij sivi</v>
          </cell>
        </row>
        <row r="340">
          <cell r="A340" t="str">
            <v>S.3900.24</v>
          </cell>
          <cell r="B340">
            <v>2248.4</v>
          </cell>
          <cell r="C340" t="str">
            <v>MICROSLOT WALL 3LED RGB 3,6W 24V PWM, antracit sivi</v>
          </cell>
        </row>
        <row r="341">
          <cell r="A341" t="str">
            <v>S.3901</v>
          </cell>
          <cell r="B341">
            <v>154</v>
          </cell>
          <cell r="C341" t="str">
            <v>Ekstenzivna leća za SLOT</v>
          </cell>
        </row>
        <row r="342">
          <cell r="A342" t="str">
            <v>S.3902</v>
          </cell>
          <cell r="B342">
            <v>177.1</v>
          </cell>
          <cell r="C342" t="str">
            <v>Elipsoidna leća za SLOT</v>
          </cell>
        </row>
        <row r="343">
          <cell r="A343" t="str">
            <v>S.3903.14</v>
          </cell>
          <cell r="B343">
            <v>1871.1000000000001</v>
          </cell>
          <cell r="C343" t="str">
            <v>MICROSLOT WALL za GU10 5W 240V + 3LED 6100K 20°, aluminij sivi</v>
          </cell>
        </row>
        <row r="344">
          <cell r="A344" t="str">
            <v>S.3903.24</v>
          </cell>
          <cell r="B344">
            <v>1871.1000000000001</v>
          </cell>
          <cell r="C344" t="str">
            <v>MICROSLOT WALL za GU10 5W 240V + 3LED 6100K 20°, antracit sivi</v>
          </cell>
        </row>
        <row r="345">
          <cell r="A345" t="str">
            <v>S.3903W.14</v>
          </cell>
          <cell r="B345">
            <v>1871.1000000000001</v>
          </cell>
          <cell r="C345" t="str">
            <v>MICROSLOT WALL za GU10 5W 240V + 3LED 3000K 20°, aluminij sivi</v>
          </cell>
        </row>
        <row r="346">
          <cell r="A346" t="str">
            <v>S.3903W.24</v>
          </cell>
          <cell r="B346">
            <v>1871.1000000000001</v>
          </cell>
          <cell r="C346" t="str">
            <v>MICROSLOT WALL za GU10 5W 240V + 3LED 3000K 20°, antracit sivi</v>
          </cell>
        </row>
        <row r="347">
          <cell r="A347" t="str">
            <v>S.3904.14</v>
          </cell>
          <cell r="B347">
            <v>1871.1000000000001</v>
          </cell>
          <cell r="C347" t="str">
            <v>MICROSLOT WALL za GU10 5W 240V + 3LED plavi, aluminij sivi</v>
          </cell>
        </row>
        <row r="348">
          <cell r="A348" t="str">
            <v>S.3904.24</v>
          </cell>
          <cell r="B348">
            <v>1871.1000000000001</v>
          </cell>
          <cell r="C348" t="str">
            <v>MICROSLOT WALL za GU10 5W 240V + 3LED plavi, antracit sivi</v>
          </cell>
        </row>
        <row r="349">
          <cell r="A349" t="str">
            <v>S.3905.14</v>
          </cell>
          <cell r="B349">
            <v>1540</v>
          </cell>
          <cell r="C349" t="str">
            <v>MICROSLOT CEILING za GU10 5W 240V + 3LED 6100K 20°, aluminij sivi</v>
          </cell>
        </row>
        <row r="350">
          <cell r="A350" t="str">
            <v>S.3905.24</v>
          </cell>
          <cell r="B350">
            <v>1540</v>
          </cell>
          <cell r="C350" t="str">
            <v>MICROSLOT CEILING za GU10 5W 240V + 3LED 6100K 20°, antracit sivi</v>
          </cell>
        </row>
        <row r="351">
          <cell r="A351" t="str">
            <v>S.3905W.14</v>
          </cell>
          <cell r="B351">
            <v>1540</v>
          </cell>
          <cell r="C351" t="str">
            <v>MICROSLOT CEILING za GU10 5W 240V + 3LED 3000K 20°, aluminij sivi</v>
          </cell>
        </row>
        <row r="352">
          <cell r="A352" t="str">
            <v>S.3905W.24</v>
          </cell>
          <cell r="B352">
            <v>1540</v>
          </cell>
          <cell r="C352" t="str">
            <v>MICROSLOT CEILING za GU10 5W 240V + 3LED 3000K 20°, antracit sivi</v>
          </cell>
        </row>
        <row r="353">
          <cell r="A353" t="str">
            <v>S.3910.14</v>
          </cell>
          <cell r="B353">
            <v>3210.9</v>
          </cell>
          <cell r="C353" t="str">
            <v>MICROSLOT WALL UP-DOWN 2x3LED RGB 2x3,6W 24V PWM, aluminij sivi</v>
          </cell>
        </row>
        <row r="354">
          <cell r="A354" t="str">
            <v>S.3910.24</v>
          </cell>
          <cell r="B354">
            <v>3210.9</v>
          </cell>
          <cell r="C354" t="str">
            <v>MICROSLOT WALL UP-DOWN 2x3LED RGB 2x3,6W 24V PWM, antracit sivi</v>
          </cell>
        </row>
        <row r="355">
          <cell r="A355" t="str">
            <v>S.3911</v>
          </cell>
          <cell r="B355">
            <v>123.2</v>
          </cell>
          <cell r="C355" t="str">
            <v>MINISLOT ekstenzivna leća</v>
          </cell>
        </row>
        <row r="356">
          <cell r="A356" t="str">
            <v>S.3912</v>
          </cell>
          <cell r="B356">
            <v>138.6</v>
          </cell>
          <cell r="C356" t="str">
            <v>MINISLOT elipsoidna leća</v>
          </cell>
        </row>
        <row r="357">
          <cell r="A357" t="str">
            <v>S.3913.14</v>
          </cell>
          <cell r="B357">
            <v>2510.2000000000003</v>
          </cell>
          <cell r="C357" t="str">
            <v>MICROSLOT WALL UP-DOWN 2xGU10 5W 240V + 3LED 6100K, aluminij sivi</v>
          </cell>
        </row>
        <row r="358">
          <cell r="A358" t="str">
            <v>S.3913.24</v>
          </cell>
          <cell r="B358">
            <v>2510.2000000000003</v>
          </cell>
          <cell r="C358" t="str">
            <v>MICROSLOT WALL UP-DOWN 2xGU10 5W 240V + 3LED 6100K, antracit sivi</v>
          </cell>
        </row>
        <row r="359">
          <cell r="A359" t="str">
            <v>S.3913W.14</v>
          </cell>
          <cell r="B359">
            <v>2510.2000000000003</v>
          </cell>
          <cell r="C359" t="str">
            <v>MICROSLOT WALL UP-DOWN 2xGU10 5W 240V + 3LED 3000K, aluminij sivi</v>
          </cell>
        </row>
        <row r="360">
          <cell r="A360" t="str">
            <v>S.3913W.24</v>
          </cell>
          <cell r="B360">
            <v>2510.2000000000003</v>
          </cell>
          <cell r="C360" t="str">
            <v>MICROSLOT WALL UP-DOWN 2xGU10 5W 240V + 3LED 3000K, antracit sivi</v>
          </cell>
        </row>
        <row r="361">
          <cell r="A361" t="str">
            <v>S.3914.14</v>
          </cell>
          <cell r="B361">
            <v>2510.2000000000003</v>
          </cell>
          <cell r="C361" t="str">
            <v>MICROSLOT WALL UP-DOWN 2xGU10 5W 240V + 3LED plavi, aluminij sivi</v>
          </cell>
        </row>
        <row r="362">
          <cell r="A362" t="str">
            <v>S.3914.24</v>
          </cell>
          <cell r="B362">
            <v>2510.2000000000003</v>
          </cell>
          <cell r="C362" t="str">
            <v>MICROSLOT WALL UP-DOWN 2xGU10 5W 240V + 3LED plavi, antracit sivi</v>
          </cell>
        </row>
        <row r="363">
          <cell r="A363" t="str">
            <v>S.3915.14</v>
          </cell>
          <cell r="B363">
            <v>1540</v>
          </cell>
          <cell r="C363" t="str">
            <v>MICROSLOT CEILING za GU10 5W 240V + 3LED plavi, aluminij sivi</v>
          </cell>
        </row>
        <row r="364">
          <cell r="A364" t="str">
            <v>S.3915.24</v>
          </cell>
          <cell r="B364">
            <v>1540</v>
          </cell>
          <cell r="C364" t="str">
            <v>MICROSLOT CEILING za GU10 5W 240V + 3LED plavi, antracit sivi</v>
          </cell>
        </row>
        <row r="365">
          <cell r="A365" t="str">
            <v>S.3920.14</v>
          </cell>
          <cell r="B365">
            <v>1686.3</v>
          </cell>
          <cell r="C365" t="str">
            <v>MINISLOT CEILING stropna za TC-TEL 18W, aluminij siva</v>
          </cell>
        </row>
        <row r="366">
          <cell r="A366" t="str">
            <v>S.3920.24</v>
          </cell>
          <cell r="B366">
            <v>1686.3</v>
          </cell>
          <cell r="C366" t="str">
            <v>MINISLOT CEILING stropna za TC-TEL 18W, antracit siva</v>
          </cell>
        </row>
        <row r="367">
          <cell r="A367" t="str">
            <v>S.3921.14</v>
          </cell>
          <cell r="B367">
            <v>1147.3</v>
          </cell>
          <cell r="C367" t="str">
            <v>MINISLOT CEILING stropna za QPAR30 75W E27, aluminij siva</v>
          </cell>
        </row>
        <row r="368">
          <cell r="A368" t="str">
            <v>S.3921.24</v>
          </cell>
          <cell r="B368">
            <v>1147.3</v>
          </cell>
          <cell r="C368" t="str">
            <v>MINISLOT CEILING stropna za QPAR30 75W E27, antracit siva</v>
          </cell>
        </row>
        <row r="369">
          <cell r="A369" t="str">
            <v>S.3922.14</v>
          </cell>
          <cell r="B369">
            <v>2032.8</v>
          </cell>
          <cell r="C369" t="str">
            <v>MINISLOT CEILING stropna za HIT-TC CRI 35W, aluminij siva</v>
          </cell>
        </row>
        <row r="370">
          <cell r="A370" t="str">
            <v>S.3922.24</v>
          </cell>
          <cell r="B370">
            <v>2032.8</v>
          </cell>
          <cell r="C370" t="str">
            <v>MINISLOT CEILING stropna za HIT-TC CRI 35W, antracit siva</v>
          </cell>
        </row>
        <row r="371">
          <cell r="A371" t="str">
            <v>S.3923.14</v>
          </cell>
          <cell r="B371">
            <v>947.1</v>
          </cell>
          <cell r="C371" t="str">
            <v>MICROSLOT CEILING stropna za QPAR16 40W E14, aluminij siva</v>
          </cell>
        </row>
        <row r="372">
          <cell r="A372" t="str">
            <v>S.3923.24</v>
          </cell>
          <cell r="B372">
            <v>947.1</v>
          </cell>
          <cell r="C372" t="str">
            <v>MICROSLOT CEILING stropna za QPAR16 40W E14, antracit siva</v>
          </cell>
        </row>
        <row r="373">
          <cell r="A373" t="str">
            <v>S.3924.14</v>
          </cell>
          <cell r="B373">
            <v>1232</v>
          </cell>
          <cell r="C373" t="str">
            <v>MICROSLOT CEILING stropna za 20W GU5,3, sa el. trafom, aluminij siva</v>
          </cell>
        </row>
        <row r="374">
          <cell r="A374" t="str">
            <v>S.3924.24</v>
          </cell>
          <cell r="B374">
            <v>1232</v>
          </cell>
          <cell r="C374" t="str">
            <v>MICROSLOT CEILING stropna za 20W GU5,3, sa el. trafom, antracit siva</v>
          </cell>
        </row>
        <row r="375">
          <cell r="A375" t="str">
            <v>S.3925.14</v>
          </cell>
          <cell r="B375">
            <v>2379.3000000000002</v>
          </cell>
          <cell r="C375" t="str">
            <v>SLOT CEILING stropna za 26-32-42W TC-TEL, aluminij siva</v>
          </cell>
        </row>
        <row r="376">
          <cell r="A376" t="str">
            <v>S.3925.24</v>
          </cell>
          <cell r="B376">
            <v>2379.3000000000002</v>
          </cell>
          <cell r="C376" t="str">
            <v>SLOT CEILING stropna za 26-32-42W TC-TEL, antracit siva</v>
          </cell>
        </row>
        <row r="377">
          <cell r="A377" t="str">
            <v>S.3926.14</v>
          </cell>
          <cell r="B377">
            <v>2756.6</v>
          </cell>
          <cell r="C377" t="str">
            <v>SLOT CEILING stropna za HIT-CRI 70W, aluminij siva</v>
          </cell>
        </row>
        <row r="378">
          <cell r="A378" t="str">
            <v>S.3926.24</v>
          </cell>
          <cell r="B378">
            <v>2756.6</v>
          </cell>
          <cell r="C378" t="str">
            <v>SLOT CEILING stropna za HIT-CRI 70W, antracit siva</v>
          </cell>
        </row>
        <row r="379">
          <cell r="A379" t="str">
            <v>S.3929.14</v>
          </cell>
          <cell r="B379">
            <v>3187.8</v>
          </cell>
          <cell r="C379" t="str">
            <v>MEGASLOT CEILING stropna za HIT-CRI 150W, aluminij siva</v>
          </cell>
        </row>
        <row r="380">
          <cell r="A380" t="str">
            <v>S.3929.24</v>
          </cell>
          <cell r="B380">
            <v>3187.8</v>
          </cell>
          <cell r="C380" t="str">
            <v>MEGASLOT CEILING stropna za HIT-CRI 150W, antracit siva</v>
          </cell>
        </row>
        <row r="381">
          <cell r="A381" t="str">
            <v>S.3930.14</v>
          </cell>
          <cell r="B381">
            <v>2379.3000000000002</v>
          </cell>
          <cell r="C381" t="str">
            <v>MINISLOT WALL zidna za TC-TEL 18W, aluminij siva</v>
          </cell>
        </row>
        <row r="382">
          <cell r="A382" t="str">
            <v>S.3930.24</v>
          </cell>
          <cell r="B382">
            <v>2379.3000000000002</v>
          </cell>
          <cell r="C382" t="str">
            <v>MINISLOT WALL zidna za TC-TEL 18W, antracit siva</v>
          </cell>
        </row>
        <row r="383">
          <cell r="A383" t="str">
            <v>S.3931.14</v>
          </cell>
          <cell r="B383">
            <v>1801.8</v>
          </cell>
          <cell r="C383" t="str">
            <v>MINISLOT WALL zidna za QPAR30 75W E27, aluminij siva</v>
          </cell>
        </row>
        <row r="384">
          <cell r="A384" t="str">
            <v>S.3931.24</v>
          </cell>
          <cell r="B384">
            <v>1801.8</v>
          </cell>
          <cell r="C384" t="str">
            <v>MINISLOT WALL zidna za QPAR30 75W E27, antracit siva</v>
          </cell>
        </row>
        <row r="385">
          <cell r="A385" t="str">
            <v>S.3932.14</v>
          </cell>
          <cell r="B385">
            <v>2733.5</v>
          </cell>
          <cell r="C385" t="str">
            <v>MINISLOT WALL zidna za HIT-TC CRI 35W, aluminij siva</v>
          </cell>
        </row>
        <row r="386">
          <cell r="A386" t="str">
            <v>S.3932.24</v>
          </cell>
          <cell r="B386">
            <v>2733.5</v>
          </cell>
          <cell r="C386" t="str">
            <v>MINISLOT WALL zidna za HIT-TC CRI 35W, antracit siva</v>
          </cell>
        </row>
        <row r="387">
          <cell r="A387" t="str">
            <v>S.3933.14</v>
          </cell>
          <cell r="B387">
            <v>1301.3</v>
          </cell>
          <cell r="C387" t="str">
            <v>MICROSLOT WALL zidna za QPAR16 40W E14, aluminij siva</v>
          </cell>
        </row>
        <row r="388">
          <cell r="A388" t="str">
            <v>S.3933.24</v>
          </cell>
          <cell r="B388">
            <v>1301.3</v>
          </cell>
          <cell r="C388" t="str">
            <v>MICROSLOT WALL zidna za QPAR16 40W E14, antracit siva</v>
          </cell>
        </row>
        <row r="389">
          <cell r="A389" t="str">
            <v>S.3934.14</v>
          </cell>
          <cell r="B389">
            <v>1563.1000000000001</v>
          </cell>
          <cell r="C389" t="str">
            <v>MICROSLOT WALL zidna za 20W GU5,3, sa el. trafom, aluminij siva</v>
          </cell>
        </row>
        <row r="390">
          <cell r="A390" t="str">
            <v>S.3934.24</v>
          </cell>
          <cell r="B390">
            <v>1563.1000000000001</v>
          </cell>
          <cell r="C390" t="str">
            <v>MICROSLOT WALL zidna za 20W GU5,3, sa el. trafom, antracit siva</v>
          </cell>
        </row>
        <row r="391">
          <cell r="A391" t="str">
            <v>S.3935.14</v>
          </cell>
          <cell r="B391">
            <v>3157</v>
          </cell>
          <cell r="C391" t="str">
            <v>SLOT WALL zidna za 26-32-42W TC-TEL, aluminij siva</v>
          </cell>
        </row>
        <row r="392">
          <cell r="A392" t="str">
            <v>S.3935.24</v>
          </cell>
          <cell r="B392">
            <v>3157</v>
          </cell>
          <cell r="C392" t="str">
            <v>SLOT WALL zidna za 26-32-42W TC-TEL, antracit siva</v>
          </cell>
        </row>
        <row r="393">
          <cell r="A393" t="str">
            <v>S.3936.14</v>
          </cell>
          <cell r="B393">
            <v>3557.4</v>
          </cell>
          <cell r="C393" t="str">
            <v>SLOT WALL zidna za HIT-CRI 70W, aluminij siva</v>
          </cell>
        </row>
        <row r="394">
          <cell r="A394" t="str">
            <v>S.3936.24</v>
          </cell>
          <cell r="B394">
            <v>3557.4</v>
          </cell>
          <cell r="C394" t="str">
            <v>SLOT WALL zidna za HIT-CRI 70W, antracit siva</v>
          </cell>
        </row>
        <row r="395">
          <cell r="A395" t="str">
            <v>S.3939.14</v>
          </cell>
          <cell r="B395">
            <v>4034.8</v>
          </cell>
          <cell r="C395" t="str">
            <v>MEGASLOT WALL zidna za HIT-CRI 150W, aluminij siva</v>
          </cell>
        </row>
        <row r="396">
          <cell r="A396" t="str">
            <v>S.3939.24</v>
          </cell>
          <cell r="B396">
            <v>4034.8</v>
          </cell>
          <cell r="C396" t="str">
            <v>MEGASLOT WALL zidna za HIT-CRI 150W, antracit siva</v>
          </cell>
        </row>
        <row r="397">
          <cell r="A397" t="str">
            <v>S.3940.14</v>
          </cell>
          <cell r="B397">
            <v>3080</v>
          </cell>
          <cell r="C397" t="str">
            <v>MINISLOT WALL UP/DOWN zidna za 2xTC-TEL 18W, aluminij siva</v>
          </cell>
        </row>
        <row r="398">
          <cell r="A398" t="str">
            <v>S.3940.24</v>
          </cell>
          <cell r="B398">
            <v>3080</v>
          </cell>
          <cell r="C398" t="str">
            <v>MINISLOT WALL UP/DOWN zidna za 2xTC-TEL 18W, antracit siva</v>
          </cell>
        </row>
        <row r="399">
          <cell r="A399" t="str">
            <v>S.3941.14</v>
          </cell>
          <cell r="B399">
            <v>2032.8</v>
          </cell>
          <cell r="C399" t="str">
            <v>MINISLOT WALL UP/DOWN zidna za 2xQPAR30 75W E27, aluminij siva</v>
          </cell>
        </row>
        <row r="400">
          <cell r="A400" t="str">
            <v>S.3941.24</v>
          </cell>
          <cell r="B400">
            <v>2032.8</v>
          </cell>
          <cell r="C400" t="str">
            <v>MINISLOT WALL UP/DOWN zidna za 2xQPAR30 75W E27, antracit siva</v>
          </cell>
        </row>
        <row r="401">
          <cell r="A401" t="str">
            <v>S.3942.14</v>
          </cell>
          <cell r="B401">
            <v>3757.6</v>
          </cell>
          <cell r="C401" t="str">
            <v>MINISLOT WALL UP/DOWN zidna za 2xHIT-TC CRI 35W, aluminij siva</v>
          </cell>
        </row>
        <row r="402">
          <cell r="A402" t="str">
            <v>S.3942.24</v>
          </cell>
          <cell r="B402">
            <v>3757.6</v>
          </cell>
          <cell r="C402" t="str">
            <v>MINISLOT WALL UP/DOWN zidna za 2xHIT-TC CRI 35W, antracit siva</v>
          </cell>
        </row>
        <row r="403">
          <cell r="A403" t="str">
            <v>S.3943.14</v>
          </cell>
          <cell r="B403">
            <v>1570.8</v>
          </cell>
          <cell r="C403" t="str">
            <v>MICROSLOT WALL UP/DOWN zidna za 2xQPAR16 40W E14, aluminij siva</v>
          </cell>
        </row>
        <row r="404">
          <cell r="A404" t="str">
            <v>S.3943.24</v>
          </cell>
          <cell r="B404">
            <v>1570.8</v>
          </cell>
          <cell r="C404" t="str">
            <v>MICROSLOT WALL UP/DOWN zidna za 2xQPAR16 40W E14, antracit siva</v>
          </cell>
        </row>
        <row r="405">
          <cell r="A405" t="str">
            <v>S.3944.14</v>
          </cell>
          <cell r="B405">
            <v>1894.2</v>
          </cell>
          <cell r="C405" t="str">
            <v>MICROSLOT WALL UP/DOWN zidna za 2x20W GU5,3, sa el. trafom, aluminij siva</v>
          </cell>
        </row>
        <row r="406">
          <cell r="A406" t="str">
            <v>S.3944.24</v>
          </cell>
          <cell r="B406">
            <v>1894.2</v>
          </cell>
          <cell r="C406" t="str">
            <v>MICROSLOT WALL UP/DOWN zidna za 2x20W GU5,3, sa el. trafom, antracit siva</v>
          </cell>
        </row>
        <row r="407">
          <cell r="A407" t="str">
            <v>S.3945.14</v>
          </cell>
          <cell r="B407">
            <v>3696</v>
          </cell>
          <cell r="C407" t="str">
            <v>SLOT WALL UP/DOWN zidna za 2x 26-32-42W TC-TEL, aluminij siva</v>
          </cell>
        </row>
        <row r="408">
          <cell r="A408" t="str">
            <v>S.3945.24</v>
          </cell>
          <cell r="B408">
            <v>3696</v>
          </cell>
          <cell r="C408" t="str">
            <v>SLOT WALL UP/DOWN zidna za 2x 26-32-42W TC-TEL, antracit siva</v>
          </cell>
        </row>
        <row r="409">
          <cell r="A409" t="str">
            <v>S.3946.14</v>
          </cell>
          <cell r="B409">
            <v>4466</v>
          </cell>
          <cell r="C409" t="str">
            <v>SLOT WALL UP/DOWN zidna za 2xHIT-CRI 70W, aluminij siva</v>
          </cell>
        </row>
        <row r="410">
          <cell r="A410" t="str">
            <v>S.3946.24</v>
          </cell>
          <cell r="B410">
            <v>4466</v>
          </cell>
          <cell r="C410" t="str">
            <v>SLOT WALL UP/DOWN zidna za 2xHIT-CRI 70W, antracit siva</v>
          </cell>
        </row>
        <row r="411">
          <cell r="A411" t="str">
            <v>S.3949.14</v>
          </cell>
          <cell r="B411">
            <v>5105.1000000000004</v>
          </cell>
          <cell r="C411" t="str">
            <v>MEGASLOT WALL UP/DOWN zidna za 2xHIT-CRI 150W, aluminij siva</v>
          </cell>
        </row>
        <row r="412">
          <cell r="A412" t="str">
            <v>S.3949.24</v>
          </cell>
          <cell r="B412">
            <v>5105.1000000000004</v>
          </cell>
          <cell r="C412" t="str">
            <v>MEGASLOT WALL UP/DOWN zidna za 2xHIT-CRI 150W, antracit siva</v>
          </cell>
        </row>
        <row r="413">
          <cell r="A413" t="str">
            <v>S.3950.14</v>
          </cell>
          <cell r="B413">
            <v>2795.1</v>
          </cell>
          <cell r="C413" t="str">
            <v>MINISLOT WALL 4LED 6650K 8W 5°, aluminij sivi</v>
          </cell>
        </row>
        <row r="414">
          <cell r="A414" t="str">
            <v>S.3950.24</v>
          </cell>
          <cell r="B414">
            <v>2795.1</v>
          </cell>
          <cell r="C414" t="str">
            <v>MINISLOT WALL 4LED 6650K 8W 5°, antracit sivi</v>
          </cell>
        </row>
        <row r="415">
          <cell r="A415" t="str">
            <v>S.3950W.14</v>
          </cell>
          <cell r="B415">
            <v>2795.1</v>
          </cell>
          <cell r="C415" t="str">
            <v>MINISLOT WALL 4LED 3200K 8W 5°, aluminij sivi</v>
          </cell>
        </row>
        <row r="416">
          <cell r="A416" t="str">
            <v>S.3950W.24</v>
          </cell>
          <cell r="B416">
            <v>2795.1</v>
          </cell>
          <cell r="C416" t="str">
            <v>MINISLOT WALL 4LED 3200K 8W 5°, antracit sivi</v>
          </cell>
        </row>
        <row r="417">
          <cell r="A417" t="str">
            <v>S.3951.14</v>
          </cell>
          <cell r="B417">
            <v>2795.1</v>
          </cell>
          <cell r="C417" t="str">
            <v>MINISLOT WALL 4LED plavi 8W 5°, aluminij sivi</v>
          </cell>
        </row>
        <row r="418">
          <cell r="A418" t="str">
            <v>S.3951.24</v>
          </cell>
          <cell r="B418">
            <v>2795.1</v>
          </cell>
          <cell r="C418" t="str">
            <v>MINISLOT WALL 4LED plavi 8W 5°, antracit sivi</v>
          </cell>
        </row>
        <row r="419">
          <cell r="A419" t="str">
            <v>S.3952.14</v>
          </cell>
          <cell r="B419">
            <v>4019.4</v>
          </cell>
          <cell r="C419" t="str">
            <v>MINISLOT WALL UP-DOWN 2x4LED 6650K 2x8W 5°, aluminij sivi</v>
          </cell>
        </row>
        <row r="420">
          <cell r="A420" t="str">
            <v>S.3952.24</v>
          </cell>
          <cell r="B420">
            <v>4019.4</v>
          </cell>
          <cell r="C420" t="str">
            <v>MINISLOT WALL UP-DOWN 2x4LED 6650K 2x8W 5°, antracit sivi</v>
          </cell>
        </row>
        <row r="421">
          <cell r="A421" t="str">
            <v>S.3952W.14</v>
          </cell>
          <cell r="B421">
            <v>4019.4</v>
          </cell>
          <cell r="C421" t="str">
            <v>MINISLOT WALL UP-DOWN 2x4LED 3200K 2x8W 5°, aluminij sivi</v>
          </cell>
        </row>
        <row r="422">
          <cell r="A422" t="str">
            <v>S.3952W.24</v>
          </cell>
          <cell r="B422">
            <v>4019.4</v>
          </cell>
          <cell r="C422" t="str">
            <v>MINISLOT WALL UP-DOWN 2x4LED 3200K 2x8W 5°, antracit sivi</v>
          </cell>
        </row>
        <row r="423">
          <cell r="A423" t="str">
            <v>S.3953.14</v>
          </cell>
          <cell r="B423">
            <v>13382.6</v>
          </cell>
          <cell r="C423" t="str">
            <v>MINISLOT AVANTGARDE svjetiljka za na stup, asimetrična, sa odsijačem za HIT-CRI 70W, aluminij siva</v>
          </cell>
        </row>
        <row r="424">
          <cell r="A424" t="str">
            <v>S.3954.14</v>
          </cell>
          <cell r="B424">
            <v>13421.1</v>
          </cell>
          <cell r="C424" t="str">
            <v>MINISLOT AVANTGARDE svjetiljka za na stup, asimetrična, sa odsijačem za HIT-CRI 150W, aluminij siva</v>
          </cell>
        </row>
        <row r="425">
          <cell r="A425" t="str">
            <v>S.3955.14</v>
          </cell>
          <cell r="B425">
            <v>4019.4</v>
          </cell>
          <cell r="C425" t="str">
            <v>MINISLOT WALL UP-DOWN 2x4LED plavi 2x8W 5°, aluminij sivi</v>
          </cell>
        </row>
        <row r="426">
          <cell r="A426" t="str">
            <v>S.3955.24</v>
          </cell>
          <cell r="B426">
            <v>4019.4</v>
          </cell>
          <cell r="C426" t="str">
            <v>MINISLOT WALL UP-DOWN 2x4LED plavi 2x8W 5°, antracit sivi</v>
          </cell>
        </row>
        <row r="427">
          <cell r="A427" t="str">
            <v>S.3956.14</v>
          </cell>
          <cell r="B427">
            <v>5674.9000000000005</v>
          </cell>
          <cell r="C427" t="str">
            <v>SLOT FOR POLE svjetiljka za na stup jednostruka 1x70W HIT-CRI, aluminij siva</v>
          </cell>
        </row>
        <row r="428">
          <cell r="A428" t="str">
            <v>S.3957.14</v>
          </cell>
          <cell r="B428">
            <v>2140.6</v>
          </cell>
          <cell r="C428" t="str">
            <v>MINISLOT CEILING 6650K 8W 25°, aluminij sivi</v>
          </cell>
        </row>
        <row r="429">
          <cell r="A429" t="str">
            <v>S.3957.24</v>
          </cell>
          <cell r="B429">
            <v>2140.6</v>
          </cell>
          <cell r="C429" t="str">
            <v>MINISLOT CEILING 6650K 8W 25°, antracit sivi</v>
          </cell>
        </row>
        <row r="430">
          <cell r="A430" t="str">
            <v>S.3957W.14</v>
          </cell>
          <cell r="B430">
            <v>2140.6</v>
          </cell>
          <cell r="C430" t="str">
            <v>MINISLOT CEILING 3200K 8W 25°, aluminij sivi</v>
          </cell>
        </row>
        <row r="431">
          <cell r="A431" t="str">
            <v>S.3957W.24</v>
          </cell>
          <cell r="B431">
            <v>2140.6</v>
          </cell>
          <cell r="C431" t="str">
            <v>MINISLOT CEILING 3200K 8W 25°, antracit sivi</v>
          </cell>
        </row>
        <row r="432">
          <cell r="A432" t="str">
            <v>S.3958.14</v>
          </cell>
          <cell r="B432">
            <v>5713.4000000000005</v>
          </cell>
          <cell r="C432" t="str">
            <v>SLOT FOR POLE svjetiljka za na stup jednostruka 1x150W HIT-CRI, aluminij siva</v>
          </cell>
        </row>
        <row r="433">
          <cell r="A433" t="str">
            <v>S.3959.14</v>
          </cell>
          <cell r="B433">
            <v>2140.6</v>
          </cell>
          <cell r="C433" t="str">
            <v>MINISLOT CEILING plavi 8W 25°, aluminij sivi</v>
          </cell>
        </row>
        <row r="434">
          <cell r="A434" t="str">
            <v>S.3959.24</v>
          </cell>
          <cell r="B434">
            <v>2140.6</v>
          </cell>
          <cell r="C434" t="str">
            <v>MINISLOT CEILING plavi 8W 25°, antracit sivi</v>
          </cell>
        </row>
        <row r="435">
          <cell r="A435" t="str">
            <v>S.3960.14</v>
          </cell>
          <cell r="B435">
            <v>4319.7</v>
          </cell>
          <cell r="C435" t="str">
            <v>SLOT WALL 7LED 6650K 17,5W 5°, aluminij sivi</v>
          </cell>
        </row>
        <row r="436">
          <cell r="A436" t="str">
            <v>S.3960.24</v>
          </cell>
          <cell r="B436">
            <v>4319.7</v>
          </cell>
          <cell r="C436" t="str">
            <v>SLOT WALL 7LED 6650K 17,5W 5°, antracit sivi</v>
          </cell>
        </row>
        <row r="437">
          <cell r="A437" t="str">
            <v>S.3960W.14</v>
          </cell>
          <cell r="B437">
            <v>4319.7</v>
          </cell>
          <cell r="C437" t="str">
            <v>SLOT WALL 7LED 3200K 17,5W 5°, aluminij sivi</v>
          </cell>
        </row>
        <row r="438">
          <cell r="A438" t="str">
            <v>S.3960W.24</v>
          </cell>
          <cell r="B438">
            <v>4319.7</v>
          </cell>
          <cell r="C438" t="str">
            <v>SLOT WALL 7LED 3200K 17,5W 5°, antracit sivi</v>
          </cell>
        </row>
        <row r="439">
          <cell r="A439" t="str">
            <v>S.3961.14</v>
          </cell>
          <cell r="B439">
            <v>4319.7</v>
          </cell>
          <cell r="C439" t="str">
            <v>SLOT WALL 7LED plavi 17,5W 5°, aluminij sivi</v>
          </cell>
        </row>
        <row r="440">
          <cell r="A440" t="str">
            <v>S.3961.24</v>
          </cell>
          <cell r="B440">
            <v>4319.7</v>
          </cell>
          <cell r="C440" t="str">
            <v>SLOT WALL 7LED plavi 17,5W 5°, antracit sivi</v>
          </cell>
        </row>
        <row r="441">
          <cell r="A441" t="str">
            <v>S.3962.14</v>
          </cell>
          <cell r="B441">
            <v>5990.6</v>
          </cell>
          <cell r="C441" t="str">
            <v>SLOT WALL UP-DOWN 2x7LED 6650K 2x17,5W 5°, aluminij sivi</v>
          </cell>
        </row>
        <row r="442">
          <cell r="A442" t="str">
            <v>S.3962.24</v>
          </cell>
          <cell r="B442">
            <v>5990.6</v>
          </cell>
          <cell r="C442" t="str">
            <v>SLOT WALL UP-DOWN 2x7LED 6650K 2x17,5W 5°, antracit sivi</v>
          </cell>
        </row>
        <row r="443">
          <cell r="A443" t="str">
            <v>S.3962W.14</v>
          </cell>
          <cell r="B443">
            <v>5990.6</v>
          </cell>
          <cell r="C443" t="str">
            <v>SLOT WALL UP-DOWN 2x7LED 3200K 2x17,5W 5°, aluminij sivi</v>
          </cell>
        </row>
        <row r="444">
          <cell r="A444" t="str">
            <v>S.3962W.24</v>
          </cell>
          <cell r="B444">
            <v>5990.6</v>
          </cell>
          <cell r="C444" t="str">
            <v>SLOT WALL UP-DOWN 2x7LED 3200K 2x17,5W 5°, antracit sivi</v>
          </cell>
        </row>
        <row r="445">
          <cell r="A445" t="str">
            <v>S.3963.14</v>
          </cell>
          <cell r="B445">
            <v>13382.6</v>
          </cell>
          <cell r="C445" t="str">
            <v>MINISLOT AVANTGARDE svjetiljka za na stup, simetrična, sa odsijačem za HIT-CRI 70W, aluminij siva</v>
          </cell>
        </row>
        <row r="446">
          <cell r="A446" t="str">
            <v>S.3964.14</v>
          </cell>
          <cell r="B446">
            <v>13421.1</v>
          </cell>
          <cell r="C446" t="str">
            <v>MINISLOT AVANTGARDE svjetiljka za na stup, simetrična, sa odsijačem za HIT-CRI 150W, aluminij siva</v>
          </cell>
        </row>
        <row r="447">
          <cell r="A447" t="str">
            <v>S.3965.14</v>
          </cell>
          <cell r="B447">
            <v>5990.6</v>
          </cell>
          <cell r="C447" t="str">
            <v>SLOT WALL UP-DOWN 2x7LED plavi 2x17,5W 5°, aluminij sivi</v>
          </cell>
        </row>
        <row r="448">
          <cell r="A448" t="str">
            <v>S.3965.24</v>
          </cell>
          <cell r="B448">
            <v>5990.6</v>
          </cell>
          <cell r="C448" t="str">
            <v>SLOT WALL UP-DOWN 2x7LED plavi 2x17,5W 5°, antracit sivi</v>
          </cell>
        </row>
        <row r="449">
          <cell r="A449" t="str">
            <v>S.3966.14</v>
          </cell>
          <cell r="B449">
            <v>10179.4</v>
          </cell>
          <cell r="C449" t="str">
            <v>SLOT FOR POLE svjetiljka za na stup dvostruka 2x70W HIT-CRI, aluminij siva</v>
          </cell>
        </row>
        <row r="450">
          <cell r="A450" t="str">
            <v>S.3967.14</v>
          </cell>
          <cell r="B450">
            <v>3518.9</v>
          </cell>
          <cell r="C450" t="str">
            <v>SLOT CEILING 7LED 6650K 17,5W 25°, aluminij sivi</v>
          </cell>
        </row>
        <row r="451">
          <cell r="A451" t="str">
            <v>S.3967.24</v>
          </cell>
          <cell r="B451">
            <v>3518.9</v>
          </cell>
          <cell r="C451" t="str">
            <v>SLOT CEILING 7LED 6650K 17,5W 25°, antracit sivi</v>
          </cell>
        </row>
        <row r="452">
          <cell r="A452" t="str">
            <v>S.3967W.14</v>
          </cell>
          <cell r="B452">
            <v>3518.9</v>
          </cell>
          <cell r="C452" t="str">
            <v>SLOT CEILING 7LED 3200K 17,5W 25°, aluminij sivi</v>
          </cell>
        </row>
        <row r="453">
          <cell r="A453" t="str">
            <v>S.3967W.24</v>
          </cell>
          <cell r="B453">
            <v>3518.9</v>
          </cell>
          <cell r="C453" t="str">
            <v>SLOT CEILING 7LED 3200K 17,5W 25°, antracit sivi</v>
          </cell>
        </row>
        <row r="454">
          <cell r="A454" t="str">
            <v>S.3968.14</v>
          </cell>
          <cell r="B454">
            <v>10310.300000000001</v>
          </cell>
          <cell r="C454" t="str">
            <v>SLOT FOR POLE svjetiljka za na stup dvostruka 2x150W HIT-CRI, aluminij siva</v>
          </cell>
        </row>
        <row r="455">
          <cell r="A455" t="str">
            <v>S.3969.14</v>
          </cell>
          <cell r="B455">
            <v>3518.9</v>
          </cell>
          <cell r="C455" t="str">
            <v>SLOT CEILING 7LED plavi 17,5W 25°, aluminij sivi</v>
          </cell>
        </row>
        <row r="456">
          <cell r="A456" t="str">
            <v>S.3969.24</v>
          </cell>
          <cell r="B456">
            <v>3518.9</v>
          </cell>
          <cell r="C456" t="str">
            <v>SLOT CEILING 7LED plavi 17,5W 25°, antracit sivi</v>
          </cell>
        </row>
        <row r="457">
          <cell r="A457" t="str">
            <v>S.3971.24</v>
          </cell>
          <cell r="B457">
            <v>7191.8</v>
          </cell>
          <cell r="C457" t="str">
            <v>MEGAFOCUS POLE svjetilka za na stup, sa odsijačem za HIT-CE/S 70W i za HST-MF 70W antracit siva</v>
          </cell>
        </row>
        <row r="458">
          <cell r="A458" t="str">
            <v>S.3974.14</v>
          </cell>
          <cell r="B458">
            <v>35312.200000000004</v>
          </cell>
          <cell r="C458" t="str">
            <v>SLOT VELA svjetiljka za na stup dvostruka, indirektno 2xRx7s 150W, direktno 2xRx7s 70W, aluminij siva</v>
          </cell>
        </row>
        <row r="459">
          <cell r="A459" t="str">
            <v>S.3975.14</v>
          </cell>
          <cell r="B459">
            <v>36698.200000000004</v>
          </cell>
          <cell r="C459" t="str">
            <v>SLOT VELA svjetiljka za na stup dvostruka, indirektno 2xFc2 250W, direktno 2xRx7s 70W, aluminij siva</v>
          </cell>
        </row>
        <row r="460">
          <cell r="A460" t="str">
            <v>S.3978.14</v>
          </cell>
          <cell r="B460">
            <v>18033.400000000001</v>
          </cell>
          <cell r="C460" t="str">
            <v>SLOT VELA svjetiljka za na stup jednostruka, indirektno 1xRx7s 150W, direktno 1xRx7s 70W, aluminij siva</v>
          </cell>
        </row>
        <row r="461">
          <cell r="A461" t="str">
            <v>S.3979.14</v>
          </cell>
          <cell r="B461">
            <v>18726.400000000001</v>
          </cell>
          <cell r="C461" t="str">
            <v>SLOT VELA svjetiljka za na stup jednostruka, indirektno 1xFc2 250W, direktno 1xRx7s 70W, aluminij siva</v>
          </cell>
        </row>
        <row r="462">
          <cell r="A462" t="str">
            <v>S.3980</v>
          </cell>
          <cell r="B462">
            <v>215.6</v>
          </cell>
          <cell r="C462" t="str">
            <v>MEGASLOT elipsoidna leća</v>
          </cell>
        </row>
        <row r="463">
          <cell r="A463" t="str">
            <v>S.3981</v>
          </cell>
          <cell r="B463">
            <v>184.8</v>
          </cell>
          <cell r="C463" t="str">
            <v>MEGASLOT ekstenzivna leća</v>
          </cell>
        </row>
        <row r="464">
          <cell r="A464" t="str">
            <v>S.3982.14</v>
          </cell>
          <cell r="B464">
            <v>9055.2000000000007</v>
          </cell>
          <cell r="C464" t="str">
            <v>MINISLOT DISK svjetiljka za stup G12 70W, svjetlosni tok uvis 0°, aluminij siva</v>
          </cell>
        </row>
        <row r="465">
          <cell r="A465" t="str">
            <v>S.3982.24</v>
          </cell>
          <cell r="B465">
            <v>9055.2000000000007</v>
          </cell>
          <cell r="C465" t="str">
            <v>MINISLOT DISK svjetiljka za stup G12 70W, svjetlosni tok uvis 0°, antracit siva</v>
          </cell>
        </row>
        <row r="466">
          <cell r="A466" t="str">
            <v>S.3983.14</v>
          </cell>
          <cell r="B466">
            <v>7877.1</v>
          </cell>
          <cell r="C466" t="str">
            <v>MINISLOT DISK svjetiljka za stup G12 70W, svjetlosni tok uvis 4,5°, aluminij siva</v>
          </cell>
        </row>
        <row r="467">
          <cell r="A467" t="str">
            <v>S.3983.24</v>
          </cell>
          <cell r="B467">
            <v>7877.1</v>
          </cell>
          <cell r="C467" t="str">
            <v>MINISLOT DISK svjetiljka za stup G12 70W, svjetlosni tok uvis 4,5°, antracit siva</v>
          </cell>
        </row>
        <row r="468">
          <cell r="A468" t="str">
            <v>S.3984.14</v>
          </cell>
          <cell r="B468">
            <v>8054.2</v>
          </cell>
          <cell r="C468" t="str">
            <v>MINISLOT DISK svjetiljka za stup G12 150W, svjetlosni tok uvis 4,5°, aluminij siva</v>
          </cell>
        </row>
        <row r="469">
          <cell r="A469" t="str">
            <v>S.3984.24</v>
          </cell>
          <cell r="B469">
            <v>8054.2</v>
          </cell>
          <cell r="C469" t="str">
            <v>MINISLOT DISK svjetiljka za stup G12 150W, svjetlosni tok uvis 4,5°, antracit siva</v>
          </cell>
        </row>
        <row r="470">
          <cell r="A470" t="str">
            <v>S.3985.14</v>
          </cell>
          <cell r="B470">
            <v>9232.3000000000011</v>
          </cell>
          <cell r="C470" t="str">
            <v>MINISLOT DISK svjetiljka za stup G12 150W, svjetlosni tok uvis 0°, aluminij siva</v>
          </cell>
        </row>
        <row r="471">
          <cell r="A471" t="str">
            <v>S.3985.24</v>
          </cell>
          <cell r="B471">
            <v>9232.3000000000011</v>
          </cell>
          <cell r="C471" t="str">
            <v>MINISLOT DISK svjetiljka za stup G12 150W, svjetlosni tok uvis 0°, antracit siva</v>
          </cell>
        </row>
        <row r="472">
          <cell r="A472" t="str">
            <v>S.3986</v>
          </cell>
          <cell r="B472">
            <v>654.5</v>
          </cell>
          <cell r="C472" t="str">
            <v>MEGASLOT filter, crveni</v>
          </cell>
        </row>
        <row r="473">
          <cell r="A473" t="str">
            <v>S.3987</v>
          </cell>
          <cell r="B473">
            <v>654.5</v>
          </cell>
          <cell r="C473" t="str">
            <v>MEGASLOT filter, plavi</v>
          </cell>
        </row>
        <row r="474">
          <cell r="A474" t="str">
            <v>S.3988</v>
          </cell>
          <cell r="B474">
            <v>654.5</v>
          </cell>
          <cell r="C474" t="str">
            <v>MEGASLOT filter, žuti</v>
          </cell>
        </row>
        <row r="475">
          <cell r="A475" t="str">
            <v>S.3989</v>
          </cell>
          <cell r="B475">
            <v>654.5</v>
          </cell>
          <cell r="C475" t="str">
            <v>MEGASLOT filter, zeleni</v>
          </cell>
        </row>
        <row r="476">
          <cell r="A476" t="str">
            <v>S.3991</v>
          </cell>
          <cell r="B476">
            <v>100.10000000000001</v>
          </cell>
          <cell r="C476" t="str">
            <v>MICROSLOT ekstenzivna leća</v>
          </cell>
        </row>
        <row r="477">
          <cell r="A477" t="str">
            <v>S.3992</v>
          </cell>
          <cell r="B477">
            <v>123.2</v>
          </cell>
          <cell r="C477" t="str">
            <v>MICROSLOT elipsoidna leća</v>
          </cell>
        </row>
        <row r="478">
          <cell r="A478" t="str">
            <v>S.4037.01</v>
          </cell>
          <cell r="B478">
            <v>3611.3</v>
          </cell>
          <cell r="C478" t="str">
            <v>BLITZ zidni reflektor 2 prozora 4° pod 90°, sa HIT-Tc CRI 35W, bijela</v>
          </cell>
        </row>
        <row r="479">
          <cell r="A479" t="str">
            <v>S.4037.14</v>
          </cell>
          <cell r="B479">
            <v>3611.3</v>
          </cell>
          <cell r="C479" t="str">
            <v>BLITZ zidni reflektor 2 prozora 4° pod 90°, sa HIT-Tc CRI 35W, aluminij sivi</v>
          </cell>
        </row>
        <row r="480">
          <cell r="A480" t="str">
            <v>S.4038.01</v>
          </cell>
          <cell r="B480">
            <v>1771</v>
          </cell>
          <cell r="C480" t="str">
            <v>BLITZ zidni reflektor 2 prozora 4° pod 90°, sa QT32 100W, bijela</v>
          </cell>
        </row>
        <row r="481">
          <cell r="A481" t="str">
            <v>S.4038.14</v>
          </cell>
          <cell r="B481">
            <v>1771</v>
          </cell>
          <cell r="C481" t="str">
            <v>BLITZ zidni reflektor 2 prozora 4° pod 90°, sa QT32 100W, aluminij sivi</v>
          </cell>
        </row>
        <row r="482">
          <cell r="A482" t="str">
            <v>S.4039</v>
          </cell>
          <cell r="B482">
            <v>361.90000000000003</v>
          </cell>
          <cell r="C482" t="str">
            <v>BLITZ intenzivna leća (za sužavanje snopa svjetla), prozirna</v>
          </cell>
        </row>
        <row r="483">
          <cell r="A483" t="str">
            <v>S.4040</v>
          </cell>
          <cell r="B483">
            <v>361.90000000000003</v>
          </cell>
          <cell r="C483" t="str">
            <v>BLITZ ekstenzivna leća, prozirna</v>
          </cell>
        </row>
        <row r="484">
          <cell r="A484" t="str">
            <v>S.4044.01</v>
          </cell>
          <cell r="B484">
            <v>3526.6</v>
          </cell>
          <cell r="C484" t="str">
            <v>BLITZ zidni reflektor 1 prozor 90°, sa HIT-TC CRI 35W, bijela</v>
          </cell>
        </row>
        <row r="485">
          <cell r="A485" t="str">
            <v>S.4044.14</v>
          </cell>
          <cell r="B485">
            <v>3526.6</v>
          </cell>
          <cell r="C485" t="str">
            <v>BLITZ zidni reflektor 1 prozor 90°, sa HIT-TC CRI 35W, aluminij sivi</v>
          </cell>
        </row>
        <row r="486">
          <cell r="A486" t="str">
            <v>S.4045.01</v>
          </cell>
          <cell r="B486">
            <v>1678.6000000000001</v>
          </cell>
          <cell r="C486" t="str">
            <v>BLITZ zidni reflektor 1 prozor 90°, sa QT32 100W, bijela</v>
          </cell>
        </row>
        <row r="487">
          <cell r="A487" t="str">
            <v>S.4045.14</v>
          </cell>
          <cell r="B487">
            <v>1678.6000000000001</v>
          </cell>
          <cell r="C487" t="str">
            <v>BLITZ zidni reflektor 1 prozor 90°, sa QT32 100W, aluminij sivi</v>
          </cell>
        </row>
        <row r="488">
          <cell r="A488" t="str">
            <v>S.4046.01</v>
          </cell>
          <cell r="B488">
            <v>1855.7</v>
          </cell>
          <cell r="C488" t="str">
            <v>BLITZ zidni reflektor 1 prozor 90°, sa TC-T 18W, bijela</v>
          </cell>
        </row>
        <row r="489">
          <cell r="A489" t="str">
            <v>S.4046.14</v>
          </cell>
          <cell r="B489">
            <v>1855.7</v>
          </cell>
          <cell r="C489" t="str">
            <v>BLITZ zidni reflektor 1 prozor 90°, sa TC-T  18W, aluminij sivi</v>
          </cell>
        </row>
        <row r="490">
          <cell r="A490" t="str">
            <v>S.4047.01</v>
          </cell>
          <cell r="B490">
            <v>3441.9</v>
          </cell>
          <cell r="C490" t="str">
            <v>BLITZ zidni reflektor 1 prozor 4°, sa HIT-TC CRI 35W, bijela</v>
          </cell>
        </row>
        <row r="491">
          <cell r="A491" t="str">
            <v>S.4047.14</v>
          </cell>
          <cell r="B491">
            <v>3441.9</v>
          </cell>
          <cell r="C491" t="str">
            <v>BLITZ zidni reflektor 1 prozor 4°, sa HIT-TC CRI 35W, aluminij sivi</v>
          </cell>
        </row>
        <row r="492">
          <cell r="A492" t="str">
            <v>S.4048.01</v>
          </cell>
          <cell r="B492">
            <v>1593.9</v>
          </cell>
          <cell r="C492" t="str">
            <v>BLITZ zidni reflektor 1 prozor 2°, sa QT32 100W, bijela</v>
          </cell>
        </row>
        <row r="493">
          <cell r="A493" t="str">
            <v>S.4048.14</v>
          </cell>
          <cell r="B493">
            <v>1593.9</v>
          </cell>
          <cell r="C493" t="str">
            <v>BLITZ zidni reflektor 1 prozor 2°, sa QT32 100W, aluminij sivi</v>
          </cell>
        </row>
        <row r="494">
          <cell r="A494" t="str">
            <v>S.4049.14</v>
          </cell>
          <cell r="B494">
            <v>2725.8</v>
          </cell>
          <cell r="C494" t="str">
            <v>BLITZ zidni reflektor 1 prozor 6LED 6100K 15W, aluminij sivi</v>
          </cell>
        </row>
        <row r="495">
          <cell r="A495" t="str">
            <v>S.4049W.14</v>
          </cell>
          <cell r="B495">
            <v>2725.8</v>
          </cell>
          <cell r="C495" t="str">
            <v>BLITZ zidni reflektor 1 prozor 6LED 3000K 15W, aluminij sivi</v>
          </cell>
        </row>
        <row r="496">
          <cell r="A496" t="str">
            <v>S.4049BL.14</v>
          </cell>
          <cell r="B496">
            <v>2725.8</v>
          </cell>
          <cell r="C496" t="str">
            <v>BLITZ zidni reflektor 1 prozor 6LED plavi 15W, aluminij sivi</v>
          </cell>
        </row>
        <row r="497">
          <cell r="A497" t="str">
            <v>S.4054.01</v>
          </cell>
          <cell r="B497">
            <v>3688.3</v>
          </cell>
          <cell r="C497" t="str">
            <v>BLITZ zidni reflektor 2 prozora 4° i 90°, sa HIT-Tc CRI 35W, bijela</v>
          </cell>
        </row>
        <row r="498">
          <cell r="A498" t="str">
            <v>S.4054.14</v>
          </cell>
          <cell r="B498">
            <v>3688.3</v>
          </cell>
          <cell r="C498" t="str">
            <v>BLITZ zidni reflektor 2 prozora 4° i 90°, sa HIT-Tc CRI 35W, aluminij sivi</v>
          </cell>
        </row>
        <row r="499">
          <cell r="A499" t="str">
            <v>S.4055.01</v>
          </cell>
          <cell r="B499">
            <v>1848</v>
          </cell>
          <cell r="C499" t="str">
            <v>BLITZ zidni reflektor 2 prozora 2° i 90°, sa QT32 100W, bijela</v>
          </cell>
        </row>
        <row r="500">
          <cell r="A500" t="str">
            <v>S.4055.14</v>
          </cell>
          <cell r="B500">
            <v>1848</v>
          </cell>
          <cell r="C500" t="str">
            <v>BLITZ zidni reflektor 2 prozora 2° i 90°, sa QT32 100W, aluminij sivi</v>
          </cell>
        </row>
        <row r="501">
          <cell r="A501" t="str">
            <v>S.4056</v>
          </cell>
          <cell r="B501">
            <v>361.90000000000003</v>
          </cell>
          <cell r="C501" t="str">
            <v>BLITZ intenzivna leća (za sužavanje snopa svjetla) crvena</v>
          </cell>
        </row>
        <row r="502">
          <cell r="A502" t="str">
            <v>S.4057</v>
          </cell>
          <cell r="B502">
            <v>361.90000000000003</v>
          </cell>
          <cell r="C502" t="str">
            <v>BLITZ intenzivna leća (za sužavanje snopa svjetla) plava</v>
          </cell>
        </row>
        <row r="503">
          <cell r="A503" t="str">
            <v>S.4058</v>
          </cell>
          <cell r="B503">
            <v>361.90000000000003</v>
          </cell>
          <cell r="C503" t="str">
            <v>BLITZ intenzivna leća (za sužavanje snopa svjetla) žuta</v>
          </cell>
        </row>
        <row r="504">
          <cell r="A504" t="str">
            <v>S.4059</v>
          </cell>
          <cell r="B504">
            <v>361.90000000000003</v>
          </cell>
          <cell r="C504" t="str">
            <v>BLITZ intenzivna leća (za sužavanje snopa svjetla) zelena</v>
          </cell>
        </row>
        <row r="505">
          <cell r="A505" t="str">
            <v>S.4061.01</v>
          </cell>
          <cell r="B505">
            <v>3611.3</v>
          </cell>
          <cell r="C505" t="str">
            <v>BLITZ zidni reflektor 2 prozora 50° pod 180°, sa HIT-Tc CRI 35W, bijela</v>
          </cell>
        </row>
        <row r="506">
          <cell r="A506" t="str">
            <v>S.4061.14</v>
          </cell>
          <cell r="B506">
            <v>3611.3</v>
          </cell>
          <cell r="C506" t="str">
            <v>BLITZ zidni reflektor 2 prozora 50° pod 180°, sa HIT-Tc CRI 35W, aluminij sivi</v>
          </cell>
        </row>
        <row r="507">
          <cell r="A507" t="str">
            <v>S.4062.01</v>
          </cell>
          <cell r="B507">
            <v>1771</v>
          </cell>
          <cell r="C507" t="str">
            <v>BLITZ zidni reflektor 2 prozora 40° pod 180°, sa QT32 100W E27, bijela</v>
          </cell>
        </row>
        <row r="508">
          <cell r="A508" t="str">
            <v>S.4062.14</v>
          </cell>
          <cell r="B508">
            <v>1771</v>
          </cell>
          <cell r="C508" t="str">
            <v>BLITZ zidni reflektor 2 prozora 40° pod 180°, sa QT32 100W E27, aluminij sivi</v>
          </cell>
        </row>
        <row r="509">
          <cell r="A509" t="str">
            <v>S.4063.01</v>
          </cell>
          <cell r="B509">
            <v>1948.1000000000001</v>
          </cell>
          <cell r="C509" t="str">
            <v>BLITZ zidni reflektor 2 prozora 35° pod 180°, sa TC-T 18W, bijela</v>
          </cell>
        </row>
        <row r="510">
          <cell r="A510" t="str">
            <v>S.4063.14</v>
          </cell>
          <cell r="B510">
            <v>1948.1000000000001</v>
          </cell>
          <cell r="C510" t="str">
            <v>BLITZ zidni reflektor 2 prozora 35° pod 180°, sa TC-T 18W, aluminij sivi</v>
          </cell>
        </row>
        <row r="511">
          <cell r="A511" t="str">
            <v>S.4067.01</v>
          </cell>
          <cell r="B511">
            <v>3611.3</v>
          </cell>
          <cell r="C511" t="str">
            <v>BLITZ zidni reflektor 2 prozora 4° pod 180°, sa HIT-TC CRI 35W, bijela</v>
          </cell>
        </row>
        <row r="512">
          <cell r="A512" t="str">
            <v>S.4067.14</v>
          </cell>
          <cell r="B512">
            <v>3611.3</v>
          </cell>
          <cell r="C512" t="str">
            <v>BLITZ zidni reflektor 2 prozora 4° pod 180°, sa HIT-TC CRI 35W, aluminij sivi</v>
          </cell>
        </row>
        <row r="513">
          <cell r="A513" t="str">
            <v>S.4068.01</v>
          </cell>
          <cell r="B513">
            <v>1771</v>
          </cell>
          <cell r="C513" t="str">
            <v>BLITZ reflektor 2 prozora 2° pod 180°, sa QT32 100W E27, bijela</v>
          </cell>
        </row>
        <row r="514">
          <cell r="A514" t="str">
            <v>S.4068.14</v>
          </cell>
          <cell r="B514">
            <v>1771</v>
          </cell>
          <cell r="C514" t="str">
            <v>BLITZ reflektor 2 prozora 2° pod 180°, sa QT32 100W E27, aluminij sivi</v>
          </cell>
        </row>
        <row r="515">
          <cell r="A515" t="str">
            <v>S.4069.14</v>
          </cell>
          <cell r="B515">
            <v>2902.9</v>
          </cell>
          <cell r="C515" t="str">
            <v>BLITZ reflektor 2 prozora 6LED 6100K 15W, aluminij sivi</v>
          </cell>
        </row>
        <row r="516">
          <cell r="A516" t="str">
            <v>S.4069W.14</v>
          </cell>
          <cell r="B516">
            <v>2902.9</v>
          </cell>
          <cell r="C516" t="str">
            <v>BLITZ reflektor 2 prozora 6LED 3000K 15W, aluminij sivi</v>
          </cell>
        </row>
        <row r="517">
          <cell r="A517" t="str">
            <v>S.4069BL.14</v>
          </cell>
          <cell r="B517">
            <v>2902.9</v>
          </cell>
          <cell r="C517" t="str">
            <v>BLITZ reflektor 2 prozora 6LED plavi 15W, aluminij sivi</v>
          </cell>
        </row>
        <row r="518">
          <cell r="A518" t="str">
            <v>S.4071</v>
          </cell>
          <cell r="B518">
            <v>793.1</v>
          </cell>
          <cell r="C518" t="str">
            <v>BLITZ intenzivna leća crvena 90°</v>
          </cell>
        </row>
        <row r="519">
          <cell r="A519" t="str">
            <v>S.4072</v>
          </cell>
          <cell r="B519">
            <v>793.1</v>
          </cell>
          <cell r="C519" t="str">
            <v>BLITZ intenzivna leća plava 90°</v>
          </cell>
        </row>
        <row r="520">
          <cell r="A520" t="str">
            <v>S.4073</v>
          </cell>
          <cell r="B520">
            <v>793.1</v>
          </cell>
          <cell r="C520" t="str">
            <v>BLITZ intenzivna leća žuta 90°</v>
          </cell>
        </row>
        <row r="521">
          <cell r="A521" t="str">
            <v>S.4074</v>
          </cell>
          <cell r="B521">
            <v>793.1</v>
          </cell>
          <cell r="C521" t="str">
            <v>BLITZ intenzivna leća zelena 90°</v>
          </cell>
        </row>
        <row r="522">
          <cell r="A522" t="str">
            <v>S.4076</v>
          </cell>
          <cell r="B522">
            <v>361.90000000000003</v>
          </cell>
          <cell r="C522" t="str">
            <v>BLITZ ekstenzivna leća crvena 35°/50°</v>
          </cell>
        </row>
        <row r="523">
          <cell r="A523" t="str">
            <v>S.4077</v>
          </cell>
          <cell r="B523">
            <v>361.90000000000003</v>
          </cell>
          <cell r="C523" t="str">
            <v>BLITZ ekstenzivna leća plava 35°/50°</v>
          </cell>
        </row>
        <row r="524">
          <cell r="A524" t="str">
            <v>S.4078</v>
          </cell>
          <cell r="B524">
            <v>361.90000000000003</v>
          </cell>
          <cell r="C524" t="str">
            <v>BLITZ ekstenzivna leća žuta 35°/50°</v>
          </cell>
        </row>
        <row r="525">
          <cell r="A525" t="str">
            <v>S.4079</v>
          </cell>
          <cell r="B525">
            <v>361.90000000000003</v>
          </cell>
          <cell r="C525" t="str">
            <v>BLITZ ekstenzivna leća zelena 35°/50°</v>
          </cell>
        </row>
        <row r="526">
          <cell r="A526" t="str">
            <v>S.4081.14</v>
          </cell>
          <cell r="B526">
            <v>3934.7000000000003</v>
          </cell>
          <cell r="C526" t="str">
            <v>BLITZ zidni reflektor 4 prozora 50°, sa HIT-Tc CRI 35W, aluminij sivi</v>
          </cell>
        </row>
        <row r="527">
          <cell r="A527" t="str">
            <v>S.4082.14</v>
          </cell>
          <cell r="B527">
            <v>2125.2000000000003</v>
          </cell>
          <cell r="C527" t="str">
            <v>BLITZ zidni reflektor 4 prozora 40°, sa QT32 100W E27, aluminij sivi</v>
          </cell>
        </row>
        <row r="528">
          <cell r="A528" t="str">
            <v>S.4083.14</v>
          </cell>
          <cell r="B528">
            <v>2263.8000000000002</v>
          </cell>
          <cell r="C528" t="str">
            <v>BLITZ zidni reflektor 4 prozora 35°, sa TC-T 18W, aluminij sivi</v>
          </cell>
        </row>
        <row r="529">
          <cell r="A529" t="str">
            <v>S.4087.14</v>
          </cell>
          <cell r="B529">
            <v>3934.7000000000003</v>
          </cell>
          <cell r="C529" t="str">
            <v>BLITZ zidni reflektor 4 prozora 4°, sa HIT-Tc CRI 35W, aluminij sivi</v>
          </cell>
        </row>
        <row r="530">
          <cell r="A530" t="str">
            <v>S.4088.14</v>
          </cell>
          <cell r="B530">
            <v>2125.2000000000003</v>
          </cell>
          <cell r="C530" t="str">
            <v>BLITZ zidni reflektor 4 prozora 2°, sa QT32 100W E27, aluminij sivi</v>
          </cell>
        </row>
        <row r="531">
          <cell r="A531" t="str">
            <v>S.4089.14</v>
          </cell>
          <cell r="B531">
            <v>3257.1</v>
          </cell>
          <cell r="C531" t="str">
            <v>BLITZ zidni reflektor 4 prozora 6LED 6100K 15W, aluminij sivi</v>
          </cell>
        </row>
        <row r="532">
          <cell r="A532" t="str">
            <v>S.4089W.14</v>
          </cell>
          <cell r="B532">
            <v>3257.1</v>
          </cell>
          <cell r="C532" t="str">
            <v>BLITZ zidni reflektor 4 prozora 6LED 3000K 15W, aluminij sivi</v>
          </cell>
        </row>
        <row r="533">
          <cell r="A533" t="str">
            <v>S.4089BL.14</v>
          </cell>
          <cell r="B533">
            <v>3257.1</v>
          </cell>
          <cell r="C533" t="str">
            <v>BLITZ zidni reflektor 4 prozora 6LED plavi 15W, aluminij sivi</v>
          </cell>
        </row>
        <row r="534">
          <cell r="A534" t="str">
            <v>S.4150.09</v>
          </cell>
          <cell r="B534">
            <v>2795.1</v>
          </cell>
          <cell r="C534" t="str">
            <v>MINICOLUMN stupić sa staklom visine 80cm za18W TC-T, crni</v>
          </cell>
        </row>
        <row r="535">
          <cell r="A535" t="str">
            <v>S.4150.14</v>
          </cell>
          <cell r="B535">
            <v>2795.1</v>
          </cell>
          <cell r="C535" t="str">
            <v>MINICOLUMN stupić sa staklom visine 80cm za 18W TC-T, aluminij sivi</v>
          </cell>
        </row>
        <row r="536">
          <cell r="A536" t="str">
            <v>S.4151.09</v>
          </cell>
          <cell r="B536">
            <v>3287.9</v>
          </cell>
          <cell r="C536" t="str">
            <v>MINICOLUMN stupić sa staklom visine 80cm za 35W HIT-CRI G12, crni</v>
          </cell>
        </row>
        <row r="537">
          <cell r="A537" t="str">
            <v>S.4151.14</v>
          </cell>
          <cell r="B537">
            <v>3287.9</v>
          </cell>
          <cell r="C537" t="str">
            <v>MINICOLUMN stupić sa staklom visine 80cm za 35W HIT-CRI G12, aluminij sivi</v>
          </cell>
        </row>
        <row r="538">
          <cell r="A538" t="str">
            <v>S.4152.09</v>
          </cell>
          <cell r="B538">
            <v>2387</v>
          </cell>
          <cell r="C538" t="str">
            <v>MINICOLUMN stupić sa staklom visine 36cm za 18W TC-T, crni</v>
          </cell>
        </row>
        <row r="539">
          <cell r="A539" t="str">
            <v>S.4152.14</v>
          </cell>
          <cell r="B539">
            <v>2387</v>
          </cell>
          <cell r="C539" t="str">
            <v>MINICOLUMN stupić sa staklom visine 36cm za 18W TC-T, aluminij sivi</v>
          </cell>
        </row>
        <row r="540">
          <cell r="A540" t="str">
            <v>S.4154.09</v>
          </cell>
          <cell r="B540">
            <v>8108.1</v>
          </cell>
          <cell r="C540" t="str">
            <v>COLUMN stupić sa staklom visine 250cm za 70W HIT-CE/S E27, crni</v>
          </cell>
        </row>
        <row r="541">
          <cell r="A541" t="str">
            <v>S.4154.14</v>
          </cell>
          <cell r="B541">
            <v>8108.1</v>
          </cell>
          <cell r="C541" t="str">
            <v>COLUMN stupić sa staklom visine 250cm za 70W HIT-CE/S E27, aluminij sivi</v>
          </cell>
        </row>
        <row r="542">
          <cell r="A542" t="str">
            <v>S.4155.09</v>
          </cell>
          <cell r="B542">
            <v>4134.9000000000005</v>
          </cell>
          <cell r="C542" t="str">
            <v>COLUMN stupić sa staklom visine 95cm za 26W TC-T, crni</v>
          </cell>
        </row>
        <row r="543">
          <cell r="A543" t="str">
            <v>S.4155.14</v>
          </cell>
          <cell r="B543">
            <v>4134.9000000000005</v>
          </cell>
          <cell r="C543" t="str">
            <v>COLUMN stupić sa staklom visine 95cm za 26W TC-T, aluminij sivi</v>
          </cell>
        </row>
        <row r="544">
          <cell r="A544" t="str">
            <v>S.4156.09</v>
          </cell>
          <cell r="B544">
            <v>3672.9</v>
          </cell>
          <cell r="C544" t="str">
            <v>COLUMN stupić sa staklom visine 47cm za 70W HIT-CE/S E27, crni</v>
          </cell>
        </row>
        <row r="545">
          <cell r="A545" t="str">
            <v>S.4156.14</v>
          </cell>
          <cell r="B545">
            <v>3672.9</v>
          </cell>
          <cell r="C545" t="str">
            <v>COLUMN stupić sa staklom visine 47cm za 70W HIT-CE/S E27, aluminij sivi</v>
          </cell>
        </row>
        <row r="546">
          <cell r="A546" t="str">
            <v>S.4158.09</v>
          </cell>
          <cell r="B546">
            <v>4650.8</v>
          </cell>
          <cell r="C546" t="str">
            <v>COLUMN stupić sa staklom visine 95cm za 70W HIT-CE/S E27, crni</v>
          </cell>
        </row>
        <row r="547">
          <cell r="A547" t="str">
            <v>S.4158.14</v>
          </cell>
          <cell r="B547">
            <v>4650.8</v>
          </cell>
          <cell r="C547" t="str">
            <v>COLUMN stupić sa staklom visine 95cm za 70W HIT-CE/S E27, aluminij sivi</v>
          </cell>
        </row>
        <row r="548">
          <cell r="A548" t="str">
            <v>S.4159.09</v>
          </cell>
          <cell r="B548">
            <v>3133.9</v>
          </cell>
          <cell r="C548" t="str">
            <v>COLUMN stupić sa staklom visine 47cm za 26W TC-T, crni</v>
          </cell>
        </row>
        <row r="549">
          <cell r="A549" t="str">
            <v>S.4159.14</v>
          </cell>
          <cell r="B549">
            <v>3133.9</v>
          </cell>
          <cell r="C549" t="str">
            <v>COLUMN stupić sa staklom visine 47cm za 26W TC-T, aluminij sivi</v>
          </cell>
        </row>
        <row r="550">
          <cell r="A550" t="str">
            <v>S.4160.09</v>
          </cell>
          <cell r="B550">
            <v>2918.3</v>
          </cell>
          <cell r="C550" t="str">
            <v>MINICOLUMN stupić sa griljama visine 80cm za 18W TC-T, crni</v>
          </cell>
        </row>
        <row r="551">
          <cell r="A551" t="str">
            <v>S.4160.14</v>
          </cell>
          <cell r="B551">
            <v>2918.3</v>
          </cell>
          <cell r="C551" t="str">
            <v>MINICOLUMN stupić sa griljama visine 80cm za 18W TC-T, aluminij sivi</v>
          </cell>
        </row>
        <row r="552">
          <cell r="A552" t="str">
            <v>S.4161.09</v>
          </cell>
          <cell r="B552">
            <v>3411.1</v>
          </cell>
          <cell r="C552" t="str">
            <v>MINICOLUMN stupić sa griljama visine 80cm za 35W HIT-CRI G12, crni</v>
          </cell>
        </row>
        <row r="553">
          <cell r="A553" t="str">
            <v>S.4161.14</v>
          </cell>
          <cell r="B553">
            <v>3411.1</v>
          </cell>
          <cell r="C553" t="str">
            <v>MINICOLUMN stupić sa griljama visine 80cm za 35W HIT-CRI G12, aluminij sivi</v>
          </cell>
        </row>
        <row r="554">
          <cell r="A554" t="str">
            <v>S.4162.09</v>
          </cell>
          <cell r="B554">
            <v>2517.9</v>
          </cell>
          <cell r="C554" t="str">
            <v>MINICOLUMN stupić sa griljama visine 36cm za 18W TC-T, crni</v>
          </cell>
        </row>
        <row r="555">
          <cell r="A555" t="str">
            <v>S.4162.14</v>
          </cell>
          <cell r="B555">
            <v>2517.9</v>
          </cell>
          <cell r="C555" t="str">
            <v>MINICOLUMN stupić sa griljama visine 36cm za 18W TC-T, aluminij sivi</v>
          </cell>
        </row>
        <row r="556">
          <cell r="A556" t="str">
            <v>S.4164.09</v>
          </cell>
          <cell r="B556">
            <v>8393</v>
          </cell>
          <cell r="C556" t="str">
            <v>COLUMN stupić sa griljama visine 250cm za 70W HIT-CE/S E27, crni</v>
          </cell>
        </row>
        <row r="557">
          <cell r="A557" t="str">
            <v>S.4164.14</v>
          </cell>
          <cell r="B557">
            <v>8393</v>
          </cell>
          <cell r="C557" t="str">
            <v>COLUMN stupić sa griljama visine 250cm za 70W HIT-CE/S E27, aluminij sivi</v>
          </cell>
        </row>
        <row r="558">
          <cell r="A558" t="str">
            <v>S.4165.09</v>
          </cell>
          <cell r="B558">
            <v>4404.4000000000005</v>
          </cell>
          <cell r="C558" t="str">
            <v>COLUMN stupić sa griljama visine 95cm za 26W TC-T, crni</v>
          </cell>
        </row>
        <row r="559">
          <cell r="A559" t="str">
            <v>S.4165.14</v>
          </cell>
          <cell r="B559">
            <v>4404.4000000000005</v>
          </cell>
          <cell r="C559" t="str">
            <v>COLUMN stupić sa griljama visine 95cm za 26W TC-T, aluminij sivi</v>
          </cell>
        </row>
        <row r="560">
          <cell r="A560" t="str">
            <v>S.4166.09</v>
          </cell>
          <cell r="B560">
            <v>3903.9</v>
          </cell>
          <cell r="C560" t="str">
            <v>COLUMN stupić sa griljama visine 47cm za 70W HIT-CE/S E27, crni</v>
          </cell>
        </row>
        <row r="561">
          <cell r="A561" t="str">
            <v>S.4166.14</v>
          </cell>
          <cell r="B561">
            <v>3903.9</v>
          </cell>
          <cell r="C561" t="str">
            <v>COLUMN stupić sa griljama visine 47cm za 70W HIT-CE/S E27, aluminij sivi</v>
          </cell>
        </row>
        <row r="562">
          <cell r="A562" t="str">
            <v>S.4168.09</v>
          </cell>
          <cell r="B562">
            <v>4943.4000000000005</v>
          </cell>
          <cell r="C562" t="str">
            <v>COLUMN stupić sa griljama visine 95cm za 70W HIT-CE/S E27, crni</v>
          </cell>
        </row>
        <row r="563">
          <cell r="A563" t="str">
            <v>S.4168.14</v>
          </cell>
          <cell r="B563">
            <v>4943.4000000000005</v>
          </cell>
          <cell r="C563" t="str">
            <v>COLUMN stupić sa griljama visine 95cm za 70W HIT-CE/S E27, aluminij sivi</v>
          </cell>
        </row>
        <row r="564">
          <cell r="A564" t="str">
            <v>S.4169.09</v>
          </cell>
          <cell r="B564">
            <v>3418.8</v>
          </cell>
          <cell r="C564" t="str">
            <v>COLUMN stupić sa griljama visine 47cm za 26W TC-T, crni</v>
          </cell>
        </row>
        <row r="565">
          <cell r="A565" t="str">
            <v>S.4169.14</v>
          </cell>
          <cell r="B565">
            <v>3418.8</v>
          </cell>
          <cell r="C565" t="str">
            <v>COLUMN stupić sa griljama visine 47cm za 26W TC-T, aluminij sivi</v>
          </cell>
        </row>
        <row r="566">
          <cell r="A566" t="str">
            <v>S.4171</v>
          </cell>
          <cell r="B566">
            <v>277.2</v>
          </cell>
          <cell r="C566" t="str">
            <v>COLUMN baza s temeljnim vijcima</v>
          </cell>
        </row>
        <row r="567">
          <cell r="A567" t="str">
            <v>S.4172</v>
          </cell>
          <cell r="B567">
            <v>215.6</v>
          </cell>
          <cell r="C567" t="str">
            <v>MINICOLUMN baza s temeljnim vijcima</v>
          </cell>
        </row>
        <row r="568">
          <cell r="A568" t="str">
            <v>S.4180.09</v>
          </cell>
          <cell r="B568">
            <v>2748.9</v>
          </cell>
          <cell r="C568" t="str">
            <v>MINICOLUMN stupić sa staklom, zaobljeni vrh visine 80cm za 18W TC-T, crni</v>
          </cell>
        </row>
        <row r="569">
          <cell r="A569" t="str">
            <v>S.4180.14</v>
          </cell>
          <cell r="B569">
            <v>2748.9</v>
          </cell>
          <cell r="C569" t="str">
            <v>MINICOLUMN stupić sa staklom, zaobljeni vrh visine 80cm za 18W TC-T, aluminij sivi</v>
          </cell>
        </row>
        <row r="570">
          <cell r="A570" t="str">
            <v>S.4181.09</v>
          </cell>
          <cell r="B570">
            <v>3249.4</v>
          </cell>
          <cell r="C570" t="str">
            <v>MINICOLUMN stupić sa staklom, zaobljeni vrh visine 80cm za 35W HIT-CRI G12, crni</v>
          </cell>
        </row>
        <row r="571">
          <cell r="A571" t="str">
            <v>S.4181.14</v>
          </cell>
          <cell r="B571">
            <v>3249.4</v>
          </cell>
          <cell r="C571" t="str">
            <v>MINICOLUMN stupić sa staklom, zaobljeni vrh visine 80cm za 35W HIT-CRI G12, aluminij sivi</v>
          </cell>
        </row>
        <row r="572">
          <cell r="A572" t="str">
            <v>S.4182.09</v>
          </cell>
          <cell r="B572">
            <v>2340.8000000000002</v>
          </cell>
          <cell r="C572" t="str">
            <v>MINICOLUMN stupić sa staklom, zaobljeni vrh visine 36cm za 18W TC-T, crni</v>
          </cell>
        </row>
        <row r="573">
          <cell r="A573" t="str">
            <v>S.4182.14</v>
          </cell>
          <cell r="B573">
            <v>2340.8000000000002</v>
          </cell>
          <cell r="C573" t="str">
            <v>MINICOLUMN stupić sa staklom, zaobljeni vrh visine 36cm za 18W TC-T, aluminij sivi</v>
          </cell>
        </row>
        <row r="574">
          <cell r="A574" t="str">
            <v>S.4184.09</v>
          </cell>
          <cell r="B574">
            <v>8000.3</v>
          </cell>
          <cell r="C574" t="str">
            <v>COLUMN stupić sa staklom, zaobljeni vrh visine 250cm za 70W HIT-CE/S E27, crni</v>
          </cell>
        </row>
        <row r="575">
          <cell r="A575" t="str">
            <v>S.4184.14</v>
          </cell>
          <cell r="B575">
            <v>8000.3</v>
          </cell>
          <cell r="C575" t="str">
            <v>COLUMN stupić sa staklom, zaobljeni vrh visine 250cm za 70W HIT-CE/S E27, aluminij sivi</v>
          </cell>
        </row>
        <row r="576">
          <cell r="A576" t="str">
            <v>S.4185.09</v>
          </cell>
          <cell r="B576">
            <v>4027.1</v>
          </cell>
          <cell r="C576" t="str">
            <v>COLUMN stupić sa staklom, zaobljeni vrh visine 95cm za 26W TC-T, crni</v>
          </cell>
        </row>
        <row r="577">
          <cell r="A577" t="str">
            <v>S.4185.14</v>
          </cell>
          <cell r="B577">
            <v>4027.1</v>
          </cell>
          <cell r="C577" t="str">
            <v>COLUMN stupić sa staklom, zaobljeni vrh visine 95cm za 26W TC-T, aluminij sivi</v>
          </cell>
        </row>
        <row r="578">
          <cell r="A578" t="str">
            <v>S.4186.09</v>
          </cell>
          <cell r="B578">
            <v>3549.7000000000003</v>
          </cell>
          <cell r="C578" t="str">
            <v>COLUMN stupić sa staklom, zaobljeni vrh visine 47cm za 70W HIT-CE/S E27, crni</v>
          </cell>
        </row>
        <row r="579">
          <cell r="A579" t="str">
            <v>S.4186.14</v>
          </cell>
          <cell r="B579">
            <v>3549.7000000000003</v>
          </cell>
          <cell r="C579" t="str">
            <v>COLUMN stupić sa staklom, zaobljeni vrh visine 47cm za 70W HIT-CE/S E27, aluminij sivi</v>
          </cell>
        </row>
        <row r="580">
          <cell r="A580" t="str">
            <v>S.4188.09</v>
          </cell>
          <cell r="B580">
            <v>4543</v>
          </cell>
          <cell r="C580" t="str">
            <v>COLUMN stupić sa staklom, zaobljeni vrh visine 95cm za 70W HIT-CE/S E27, crni</v>
          </cell>
        </row>
        <row r="581">
          <cell r="A581" t="str">
            <v>S.4188.14</v>
          </cell>
          <cell r="B581">
            <v>4543</v>
          </cell>
          <cell r="C581" t="str">
            <v>COLUMN stupić sa staklom, zaobljeni vrh visine 95cm za 70W HIT-CE/S E27, aluminij sivi</v>
          </cell>
        </row>
        <row r="582">
          <cell r="A582" t="str">
            <v>S.4189.09</v>
          </cell>
          <cell r="B582">
            <v>3049.2000000000003</v>
          </cell>
          <cell r="C582" t="str">
            <v>COLUMN stupić sa staklom, zaobljeni vrh visine 47cm za 26W TC-T, crni</v>
          </cell>
        </row>
        <row r="583">
          <cell r="A583" t="str">
            <v>S.4189.14</v>
          </cell>
          <cell r="B583">
            <v>3049.2000000000003</v>
          </cell>
          <cell r="C583" t="str">
            <v>COLUMN stupić sa staklom, zaobljeni vrh visine 47cm za 26W TC-T, aluminij sivi</v>
          </cell>
        </row>
        <row r="584">
          <cell r="A584" t="str">
            <v>S.4190.09</v>
          </cell>
          <cell r="B584">
            <v>2879.8</v>
          </cell>
          <cell r="C584" t="str">
            <v>MINICOLUMN stupić sa griljama, zaobljeni vrh visine 80cm za 18W TC-T, crni</v>
          </cell>
        </row>
        <row r="585">
          <cell r="A585" t="str">
            <v>S.4190.14</v>
          </cell>
          <cell r="B585">
            <v>2879.8</v>
          </cell>
          <cell r="C585" t="str">
            <v>MINICOLUMN stupić sa griljama, zaobljeni vrh visine 80cm za 18W TC-T, aluminij sivi</v>
          </cell>
        </row>
        <row r="586">
          <cell r="A586" t="str">
            <v>S.4191.09</v>
          </cell>
          <cell r="B586">
            <v>3372.6</v>
          </cell>
          <cell r="C586" t="str">
            <v>MINICOLUMN stupić sa griljama, zaobljeni vrh visine 80cm za 35W HIT-CRI G12, crni</v>
          </cell>
        </row>
        <row r="587">
          <cell r="A587" t="str">
            <v>S.4191.14</v>
          </cell>
          <cell r="B587">
            <v>3372.6</v>
          </cell>
          <cell r="C587" t="str">
            <v>MINICOLUMN stupić sa griljama, zaobljeni vrh visine 80cm za 35W HIT-CRI G12, aluminij sivi</v>
          </cell>
        </row>
        <row r="588">
          <cell r="A588" t="str">
            <v>S.4192.09</v>
          </cell>
          <cell r="B588">
            <v>2471.7000000000003</v>
          </cell>
          <cell r="C588" t="str">
            <v>MINICOLUMN stupić sa griljama, zaobljeni vrh visine 36cm za 18W TC-T, crni</v>
          </cell>
        </row>
        <row r="589">
          <cell r="A589" t="str">
            <v>S.4192.14</v>
          </cell>
          <cell r="B589">
            <v>2471.7000000000003</v>
          </cell>
          <cell r="C589" t="str">
            <v>MINICOLUMN stupić sa griljama, zaobljeni vrh visine 36cm za 18W TC-T, aluminij sivi</v>
          </cell>
        </row>
        <row r="590">
          <cell r="A590" t="str">
            <v>S.4194.09</v>
          </cell>
          <cell r="B590">
            <v>8323.7000000000007</v>
          </cell>
          <cell r="C590" t="str">
            <v>COLUMN stupić sa griljama, zaobljeni vrh visine 250cm za 70W HIT-CE/S E27, crni</v>
          </cell>
        </row>
        <row r="591">
          <cell r="A591" t="str">
            <v>S.4194.14</v>
          </cell>
          <cell r="B591">
            <v>8323.7000000000007</v>
          </cell>
          <cell r="C591" t="str">
            <v>COLUMN stupić sa griljama, zaobljeni vrh visine 250cm za 70W HIT-CE/S E27, aluminij sivi</v>
          </cell>
        </row>
        <row r="592">
          <cell r="A592" t="str">
            <v>S.4195.09</v>
          </cell>
          <cell r="B592">
            <v>4304.3</v>
          </cell>
          <cell r="C592" t="str">
            <v>COLUMN stupić sa griljama, zaobljeni vrh visine 95cm za 26W TC-T, crni</v>
          </cell>
        </row>
        <row r="593">
          <cell r="A593" t="str">
            <v>S.4195.14</v>
          </cell>
          <cell r="B593">
            <v>4304.3</v>
          </cell>
          <cell r="C593" t="str">
            <v>COLUMN stupić sa griljama, zaobljeni vrh visine 95cm za 26W TC-T, aluminij sivi</v>
          </cell>
        </row>
        <row r="594">
          <cell r="A594" t="str">
            <v>S.4196.09</v>
          </cell>
          <cell r="B594">
            <v>3796.1</v>
          </cell>
          <cell r="C594" t="str">
            <v>COLUMN stupić sa griljama, zaobljeni vrh visine 47cm za 70W HIT-CE/S E27, crni</v>
          </cell>
        </row>
        <row r="595">
          <cell r="A595" t="str">
            <v>S.4196.14</v>
          </cell>
          <cell r="B595">
            <v>3796.1</v>
          </cell>
          <cell r="C595" t="str">
            <v>COLUMN stupić sa griljama, zaobljeni vrh visine 47cm za 70W HIT-CE/S E27, aluminij sivi</v>
          </cell>
        </row>
        <row r="596">
          <cell r="A596" t="str">
            <v>S.4198.09</v>
          </cell>
          <cell r="B596">
            <v>4812.5</v>
          </cell>
          <cell r="C596" t="str">
            <v>COLUMN stupić sa griljama, zaobljeni vrh visine 95cm za 70W HIT-CE/S E27, crni</v>
          </cell>
        </row>
        <row r="597">
          <cell r="A597" t="str">
            <v>S.4198.14</v>
          </cell>
          <cell r="B597">
            <v>4812.5</v>
          </cell>
          <cell r="C597" t="str">
            <v>COLUMN stupić sa griljama, zaobljeni vrh visine 95cm za 70W HIT-CE/S E27, aluminij sivi</v>
          </cell>
        </row>
        <row r="598">
          <cell r="A598" t="str">
            <v>S.4199.09</v>
          </cell>
          <cell r="B598">
            <v>3280.2000000000003</v>
          </cell>
          <cell r="C598" t="str">
            <v>COLUMN stupić sa griljama, zaobljeni vrh visine 47cm za 26W TC-T, crni</v>
          </cell>
        </row>
        <row r="599">
          <cell r="A599" t="str">
            <v>S.4199.14</v>
          </cell>
          <cell r="B599">
            <v>3280.2000000000003</v>
          </cell>
          <cell r="C599" t="str">
            <v>COLUMN stupić sa griljama, zaobljeni vrh visine 47cm za 26W TC-T, aluminij sivi</v>
          </cell>
        </row>
        <row r="600">
          <cell r="A600" t="str">
            <v>S.4309.09</v>
          </cell>
          <cell r="B600">
            <v>723.80000000000007</v>
          </cell>
          <cell r="C600" t="str">
            <v>WIP APPLIQUE zidna nadgradna/ugradna za 18W TC-D, crna</v>
          </cell>
        </row>
        <row r="601">
          <cell r="A601" t="str">
            <v>S.4309.14</v>
          </cell>
          <cell r="B601">
            <v>723.80000000000007</v>
          </cell>
          <cell r="C601" t="str">
            <v>WIP APPLIQUE zidna nadgradna/ugradna za 18W TC-D, aluminij siva</v>
          </cell>
        </row>
        <row r="602">
          <cell r="A602" t="str">
            <v>S.4311.09</v>
          </cell>
          <cell r="B602">
            <v>1031.8</v>
          </cell>
          <cell r="C602" t="str">
            <v>WIP FLOODLIGHT reflektor za 300W R7s, crni</v>
          </cell>
        </row>
        <row r="603">
          <cell r="A603" t="str">
            <v>S.4311.14</v>
          </cell>
          <cell r="B603">
            <v>1031.8</v>
          </cell>
          <cell r="C603" t="str">
            <v>WIP FLOODLIGHT reflektor za 300W R7s, aluminij sivi</v>
          </cell>
        </row>
        <row r="604">
          <cell r="A604" t="str">
            <v>S.4316.09</v>
          </cell>
          <cell r="B604">
            <v>2163.7000000000003</v>
          </cell>
          <cell r="C604" t="str">
            <v>WIP FLOODLIGHT reflektor za 70W Rx7s, crni</v>
          </cell>
        </row>
        <row r="605">
          <cell r="A605" t="str">
            <v>S.4316.14</v>
          </cell>
          <cell r="B605">
            <v>2163.7000000000003</v>
          </cell>
          <cell r="C605" t="str">
            <v>WIP FLOODLIGHT reflektor za 70W Rx7s, aluminij sivi</v>
          </cell>
        </row>
        <row r="606">
          <cell r="A606" t="str">
            <v>S.4318.09</v>
          </cell>
          <cell r="B606">
            <v>2325.4</v>
          </cell>
          <cell r="C606" t="str">
            <v>WIP FLOODLIGHT reflektor za 150W Rx7s, crni</v>
          </cell>
        </row>
        <row r="607">
          <cell r="A607" t="str">
            <v>S.4318.14</v>
          </cell>
          <cell r="B607">
            <v>2325.4</v>
          </cell>
          <cell r="C607" t="str">
            <v>WIP FLOODLIGHT reflektor za 150W Rx7s, aluminij sivi</v>
          </cell>
        </row>
        <row r="608">
          <cell r="A608" t="str">
            <v>S.4319.09</v>
          </cell>
          <cell r="B608">
            <v>1124.2</v>
          </cell>
          <cell r="C608" t="str">
            <v>WIP FLOODLIGHT reflektor za 26W TC-T, crni</v>
          </cell>
        </row>
        <row r="609">
          <cell r="A609" t="str">
            <v>S.4319.14</v>
          </cell>
          <cell r="B609">
            <v>1124.2</v>
          </cell>
          <cell r="C609" t="str">
            <v>WIP FLOODLIGHT reflektor za 26W TC-T, aluminij sivi</v>
          </cell>
        </row>
        <row r="610">
          <cell r="A610" t="str">
            <v>S.4321.09</v>
          </cell>
          <cell r="B610">
            <v>1563.1000000000001</v>
          </cell>
          <cell r="C610" t="str">
            <v>WIP FLOODLIGHT reflektor sa konzolom 73cm za 300W R7s, crni</v>
          </cell>
        </row>
        <row r="611">
          <cell r="A611" t="str">
            <v>S.4321.14</v>
          </cell>
          <cell r="B611">
            <v>1563.1000000000001</v>
          </cell>
          <cell r="C611" t="str">
            <v>WIP FLOODLIGHT reflektor sa konzolom 73cm za 300W R7s, aluminij sivi</v>
          </cell>
        </row>
        <row r="612">
          <cell r="A612" t="str">
            <v>S.4326.09</v>
          </cell>
          <cell r="B612">
            <v>2471.7000000000003</v>
          </cell>
          <cell r="C612" t="str">
            <v>WIP FLOODLIGHT reflektor sa konzolom 73cm za 70W Rx7s, crni</v>
          </cell>
        </row>
        <row r="613">
          <cell r="A613" t="str">
            <v>S.4326.14</v>
          </cell>
          <cell r="B613">
            <v>2471.7000000000003</v>
          </cell>
          <cell r="C613" t="str">
            <v>WIP FLOODLIGHT reflektor sa konzolom 73cm za 70W Rx7s, aluminij sivi</v>
          </cell>
        </row>
        <row r="614">
          <cell r="A614" t="str">
            <v>S.4328.09</v>
          </cell>
          <cell r="B614">
            <v>2656.5</v>
          </cell>
          <cell r="C614" t="str">
            <v>WIP FLOODLIGHT reflektor sa konzolom 73cm za 150W Rx7s, crni</v>
          </cell>
        </row>
        <row r="615">
          <cell r="A615" t="str">
            <v>S.4328.14</v>
          </cell>
          <cell r="B615">
            <v>2656.5</v>
          </cell>
          <cell r="C615" t="str">
            <v>WIP FLOODLIGHT reflektor sa konzolom 73cm za 150W Rx7s, aluminij sivi</v>
          </cell>
        </row>
        <row r="616">
          <cell r="A616" t="str">
            <v>S.4343</v>
          </cell>
          <cell r="B616">
            <v>154</v>
          </cell>
          <cell r="C616" t="str">
            <v>STRIP SQUARE ugradna kutija</v>
          </cell>
        </row>
        <row r="617">
          <cell r="A617" t="str">
            <v>S.4344.09</v>
          </cell>
          <cell r="B617">
            <v>161.70000000000002</v>
          </cell>
          <cell r="C617" t="str">
            <v>WIP APPLIQUE zaštitna grilja, crna</v>
          </cell>
        </row>
        <row r="618">
          <cell r="A618" t="str">
            <v>S.4344.14</v>
          </cell>
          <cell r="B618">
            <v>161.70000000000002</v>
          </cell>
          <cell r="C618" t="str">
            <v>WIP APPLIQUE zaštitna grilja, aluminij siva</v>
          </cell>
        </row>
        <row r="619">
          <cell r="A619" t="str">
            <v>S.4349.09</v>
          </cell>
          <cell r="B619">
            <v>831.6</v>
          </cell>
          <cell r="C619" t="str">
            <v>WIP APPLIQUE ugradni reflektor za 18W TC-D, crni</v>
          </cell>
        </row>
        <row r="620">
          <cell r="A620" t="str">
            <v>S.4349.14</v>
          </cell>
          <cell r="B620">
            <v>831.6</v>
          </cell>
          <cell r="C620" t="str">
            <v>WIP APPLIQUE ugradni reflektor za 18W TC-D, aluminij sivi</v>
          </cell>
        </row>
        <row r="621">
          <cell r="A621" t="str">
            <v>S.4350.09</v>
          </cell>
          <cell r="B621">
            <v>1332.1000000000001</v>
          </cell>
          <cell r="C621" t="str">
            <v>EOS/WIP/STRIP stupić pravokutni visine 55cm, crni</v>
          </cell>
        </row>
        <row r="622">
          <cell r="A622" t="str">
            <v>S.4350.14</v>
          </cell>
          <cell r="B622">
            <v>1332.1000000000001</v>
          </cell>
          <cell r="C622" t="str">
            <v>EOS/WIP/STRIP stupić pravokutni visine 55cm, aluminij sivi</v>
          </cell>
        </row>
        <row r="623">
          <cell r="A623" t="str">
            <v>S.4372</v>
          </cell>
          <cell r="B623">
            <v>261.8</v>
          </cell>
          <cell r="C623" t="str">
            <v>EOS/WIP/STRIP baza s temeljnim vijcima za pravokutni stupić</v>
          </cell>
        </row>
        <row r="624">
          <cell r="A624" t="str">
            <v>S.4436.09</v>
          </cell>
          <cell r="B624">
            <v>1262.8</v>
          </cell>
          <cell r="C624" t="str">
            <v>PRADO BURIED ugradna podna sa griljama, sa QPAR30 75W, crna</v>
          </cell>
        </row>
        <row r="625">
          <cell r="A625" t="str">
            <v>S.4439.09</v>
          </cell>
          <cell r="B625">
            <v>1786.4</v>
          </cell>
          <cell r="C625" t="str">
            <v>PRADO BURIED ugradna podna sa griljama, sa TC-T 26W, crna</v>
          </cell>
        </row>
        <row r="626">
          <cell r="A626" t="str">
            <v>S.4440.09</v>
          </cell>
          <cell r="B626">
            <v>3503.5</v>
          </cell>
          <cell r="C626" t="str">
            <v>PRADO BURIED ugradna podna sa griljama, sa HIT-CRI 70W, crna</v>
          </cell>
        </row>
        <row r="627">
          <cell r="A627" t="str">
            <v>S.4503</v>
          </cell>
          <cell r="B627">
            <v>92.4</v>
          </cell>
          <cell r="C627" t="str">
            <v>BRIQUE RECTANGULAR ugradna kutija</v>
          </cell>
        </row>
        <row r="628">
          <cell r="A628" t="str">
            <v>S.4504.19</v>
          </cell>
          <cell r="B628">
            <v>1601.6000000000001</v>
          </cell>
          <cell r="C628" t="str">
            <v>RIGHELLO RGB 3,6W 24V PWM, inox</v>
          </cell>
        </row>
        <row r="629">
          <cell r="A629" t="str">
            <v>S.4506.01</v>
          </cell>
          <cell r="B629">
            <v>531.30000000000007</v>
          </cell>
          <cell r="C629" t="str">
            <v>BRIQUE RECTANGULAR ugradna zidna sa staklom, za TC-D 18W, bijeli</v>
          </cell>
        </row>
        <row r="630">
          <cell r="A630" t="str">
            <v>S.4506.09</v>
          </cell>
          <cell r="B630">
            <v>531.30000000000007</v>
          </cell>
          <cell r="C630" t="str">
            <v>BRIQUE RECTANGULAR ugradna zidna sa staklom, za TC-D 18W, crni</v>
          </cell>
        </row>
        <row r="631">
          <cell r="A631" t="str">
            <v>S.4506.14</v>
          </cell>
          <cell r="B631">
            <v>531.30000000000007</v>
          </cell>
          <cell r="C631" t="str">
            <v>BRIQUE RECTANGULAR ugradna zidna sa staklom, za TC-D 18W, aluminij sivi</v>
          </cell>
        </row>
        <row r="632">
          <cell r="A632" t="str">
            <v>S.4507.19</v>
          </cell>
          <cell r="B632">
            <v>1208.9000000000001</v>
          </cell>
          <cell r="C632" t="str">
            <v>RIGHELLO LED 6100K 1,2W, inox</v>
          </cell>
        </row>
        <row r="633">
          <cell r="A633" t="str">
            <v>S.4507W.19</v>
          </cell>
          <cell r="B633">
            <v>1208.9000000000001</v>
          </cell>
          <cell r="C633" t="str">
            <v>RIGHELLO LED 3000K 1,2W, inox</v>
          </cell>
        </row>
        <row r="634">
          <cell r="A634" t="str">
            <v>S.4508.19</v>
          </cell>
          <cell r="B634">
            <v>1208.9000000000001</v>
          </cell>
          <cell r="C634" t="str">
            <v>RIGHELLO LED plavi 1,2W, inox</v>
          </cell>
        </row>
        <row r="635">
          <cell r="A635" t="str">
            <v>S.4509.01</v>
          </cell>
          <cell r="B635">
            <v>554.4</v>
          </cell>
          <cell r="C635" t="str">
            <v>BRIQUE RECTANGULAR ugradna zidna sa griljama 45°, za TC-D 18W, bijeli</v>
          </cell>
        </row>
        <row r="636">
          <cell r="A636" t="str">
            <v>S.4509.09</v>
          </cell>
          <cell r="B636">
            <v>554.4</v>
          </cell>
          <cell r="C636" t="str">
            <v>BRIQUE RECTANGULAR ugradna zidna sa griljama 45°, za TC-D 18W, crni</v>
          </cell>
        </row>
        <row r="637">
          <cell r="A637" t="str">
            <v>S.4509.14</v>
          </cell>
          <cell r="B637">
            <v>554.4</v>
          </cell>
          <cell r="C637" t="str">
            <v>BRIQUE RECTANGULAR ugradna zidna sa griljama 45°, za TC-D 18W, aluminij sivi</v>
          </cell>
        </row>
        <row r="638">
          <cell r="A638" t="str">
            <v>S.4510.19</v>
          </cell>
          <cell r="B638">
            <v>1971.2</v>
          </cell>
          <cell r="C638" t="str">
            <v>RIGHELLO SHORT RGB LED 3,6W 24V PWM, inox</v>
          </cell>
        </row>
        <row r="639">
          <cell r="A639" t="str">
            <v>S.4512.19</v>
          </cell>
          <cell r="B639">
            <v>1578.5</v>
          </cell>
          <cell r="C639" t="str">
            <v>RIGHELLO SHORT LED 6100K 1,2W, inox</v>
          </cell>
        </row>
        <row r="640">
          <cell r="A640" t="str">
            <v>S.4512W.19</v>
          </cell>
          <cell r="B640">
            <v>1578.5</v>
          </cell>
          <cell r="C640" t="str">
            <v>RIGHELLO SHORT LED 3000K 1,2W, inox</v>
          </cell>
        </row>
        <row r="641">
          <cell r="A641" t="str">
            <v>S.4513.19</v>
          </cell>
          <cell r="B641">
            <v>2186.8000000000002</v>
          </cell>
          <cell r="C641" t="str">
            <v>RIGHELLO LONG RGB LED 7,2W 24V PWM, inox</v>
          </cell>
        </row>
        <row r="642">
          <cell r="A642" t="str">
            <v>S.4514.19</v>
          </cell>
          <cell r="B642">
            <v>1578.5</v>
          </cell>
          <cell r="C642" t="str">
            <v>RIGHELLO SHORT LED plavi 1,2W, inox</v>
          </cell>
        </row>
        <row r="643">
          <cell r="A643" t="str">
            <v>S.4517.19</v>
          </cell>
          <cell r="B643">
            <v>1640.1000000000001</v>
          </cell>
          <cell r="C643" t="str">
            <v>RIGHELLO LONG LED 6100K 2,2W PWM, inox</v>
          </cell>
        </row>
        <row r="644">
          <cell r="A644" t="str">
            <v>S.4517W.19</v>
          </cell>
          <cell r="B644">
            <v>1640.1000000000001</v>
          </cell>
          <cell r="C644" t="str">
            <v>RIGHELLO LONG LED 3000K 2,2W PWM, inox</v>
          </cell>
        </row>
        <row r="645">
          <cell r="A645" t="str">
            <v>S.4518.19</v>
          </cell>
          <cell r="B645">
            <v>1640.1000000000001</v>
          </cell>
          <cell r="C645" t="str">
            <v>RIGHELLO LONG LED plavi 2,2W PWM, inox</v>
          </cell>
        </row>
        <row r="646">
          <cell r="A646" t="str">
            <v>S.4520.19</v>
          </cell>
          <cell r="B646">
            <v>2587.2000000000003</v>
          </cell>
          <cell r="C646" t="str">
            <v>RIGHELLO LONG RGB LED 7,2W 24V PWM, inox</v>
          </cell>
        </row>
        <row r="647">
          <cell r="A647" t="str">
            <v>S.4522.19</v>
          </cell>
          <cell r="B647">
            <v>2040.5</v>
          </cell>
          <cell r="C647" t="str">
            <v>RIGHELLO LONG LED 6100K 2,2W, inox</v>
          </cell>
        </row>
        <row r="648">
          <cell r="A648" t="str">
            <v>S.4522W.19</v>
          </cell>
          <cell r="B648">
            <v>2040.5</v>
          </cell>
          <cell r="C648" t="str">
            <v>RIGHELLO LONG LED 3000K 2,2W, inox</v>
          </cell>
        </row>
        <row r="649">
          <cell r="A649" t="str">
            <v>S.4523</v>
          </cell>
          <cell r="B649">
            <v>115.5</v>
          </cell>
          <cell r="C649" t="str">
            <v>MEGABRIQUE/EOS RECTANGULAR ugradna kutija</v>
          </cell>
        </row>
        <row r="650">
          <cell r="A650" t="str">
            <v>S.4524.19</v>
          </cell>
          <cell r="B650">
            <v>2040.5</v>
          </cell>
          <cell r="C650" t="str">
            <v>RIGHELLO LONG LED plavi 2,2W, inox</v>
          </cell>
        </row>
        <row r="651">
          <cell r="A651" t="str">
            <v>S.4526.01</v>
          </cell>
          <cell r="B651">
            <v>669.9</v>
          </cell>
          <cell r="C651" t="str">
            <v>MEGABRIQUE RECTANGULAR ugradna zidna sa staklom, za TC-D 26W, bijeli</v>
          </cell>
        </row>
        <row r="652">
          <cell r="A652" t="str">
            <v>S.4526.09</v>
          </cell>
          <cell r="B652">
            <v>669.9</v>
          </cell>
          <cell r="C652" t="str">
            <v>MEGABRIQUE RECTANGULAR ugradna zidna sa staklom, za TC-D 26W, crni</v>
          </cell>
        </row>
        <row r="653">
          <cell r="A653" t="str">
            <v>S.4526.14</v>
          </cell>
          <cell r="B653">
            <v>669.9</v>
          </cell>
          <cell r="C653" t="str">
            <v>MEGABRIQUE RECTANGULAR ugradna zidna sa staklom, za TC-D 26W, aluminij sivi</v>
          </cell>
        </row>
        <row r="654">
          <cell r="A654" t="str">
            <v>S.4529.01</v>
          </cell>
          <cell r="B654">
            <v>739.2</v>
          </cell>
          <cell r="C654" t="str">
            <v>MEGABRIQUE RECTANGULAR ugradna zidna sa griljama 45°, za TC-D 26W, bijeli</v>
          </cell>
        </row>
        <row r="655">
          <cell r="A655" t="str">
            <v>S.4529.09</v>
          </cell>
          <cell r="B655">
            <v>739.2</v>
          </cell>
          <cell r="C655" t="str">
            <v>MEGABRIQUE RECTANGULAR ugradna zidna sa griljama 45°, za TC-D 26W, crni</v>
          </cell>
        </row>
        <row r="656">
          <cell r="A656" t="str">
            <v>S.4529.14</v>
          </cell>
          <cell r="B656">
            <v>739.2</v>
          </cell>
          <cell r="C656" t="str">
            <v>MEGABRIQUE RECTANGULAR ugradna zidna sa griljama 45°, za TC-D 26W, aluminij sivi</v>
          </cell>
        </row>
        <row r="657">
          <cell r="A657" t="str">
            <v>S.4530.01</v>
          </cell>
          <cell r="B657">
            <v>323.40000000000003</v>
          </cell>
          <cell r="C657" t="str">
            <v>MINIBRIQUE ROUND WITH TRIM za G4 20W 12V, bijeli</v>
          </cell>
        </row>
        <row r="658">
          <cell r="A658" t="str">
            <v>S.4530.09</v>
          </cell>
          <cell r="B658">
            <v>323.40000000000003</v>
          </cell>
          <cell r="C658" t="str">
            <v>MINIBRIQUE ROUND WITH TRIM za G4 20W 12V, crni</v>
          </cell>
        </row>
        <row r="659">
          <cell r="A659" t="str">
            <v>S.4530.14</v>
          </cell>
          <cell r="B659">
            <v>323.40000000000003</v>
          </cell>
          <cell r="C659" t="str">
            <v>MINIBRIQUE ROUND WITH TRIM za G4 20W 12V, aluminij sivi</v>
          </cell>
        </row>
        <row r="660">
          <cell r="A660" t="str">
            <v>S.4533.01</v>
          </cell>
          <cell r="B660">
            <v>770</v>
          </cell>
          <cell r="C660" t="str">
            <v>MINIBRIQUE ROUND WITH TRIM 1LED 6650K 1,2W, bijeli</v>
          </cell>
        </row>
        <row r="661">
          <cell r="A661" t="str">
            <v>S.4533.09</v>
          </cell>
          <cell r="B661">
            <v>770</v>
          </cell>
          <cell r="C661" t="str">
            <v>MINIBRIQUE ROUND WITH TRIM 1LED 6650K 1,2W, crni</v>
          </cell>
        </row>
        <row r="662">
          <cell r="A662" t="str">
            <v>S.4533.14</v>
          </cell>
          <cell r="B662">
            <v>770</v>
          </cell>
          <cell r="C662" t="str">
            <v>MINIBRIQUE ROUND WITH TRIM 1LED 6650K 1,2W, aluminij sivi</v>
          </cell>
        </row>
        <row r="663">
          <cell r="A663" t="str">
            <v>S.4533W.01</v>
          </cell>
          <cell r="B663">
            <v>770</v>
          </cell>
          <cell r="C663" t="str">
            <v>MINIBRIQUE ROUND WITH TRIM 1LED 3200K 1,2W, bijeli</v>
          </cell>
        </row>
        <row r="664">
          <cell r="A664" t="str">
            <v>S.4533W.09</v>
          </cell>
          <cell r="B664">
            <v>770</v>
          </cell>
          <cell r="C664" t="str">
            <v>MINIBRIQUE ROUND WITH TRIM 1LED 3200K 1,2W, crni</v>
          </cell>
        </row>
        <row r="665">
          <cell r="A665" t="str">
            <v>S.4533W.14</v>
          </cell>
          <cell r="B665">
            <v>770</v>
          </cell>
          <cell r="C665" t="str">
            <v>MINIBRIQUE ROUND WITH TRIM 1LED 3200K 1,2W, aluminij sivi</v>
          </cell>
        </row>
        <row r="666">
          <cell r="A666" t="str">
            <v>S.4533BL.01</v>
          </cell>
          <cell r="B666">
            <v>770</v>
          </cell>
          <cell r="C666" t="str">
            <v>MINIBRIQUE ROUND WITH TRIM 1LED plavi 1,2W, bijeli</v>
          </cell>
        </row>
        <row r="667">
          <cell r="A667" t="str">
            <v>S.4533BL.09</v>
          </cell>
          <cell r="B667">
            <v>770</v>
          </cell>
          <cell r="C667" t="str">
            <v>MINIBRIQUE ROUND WITH TRIM 1LED plavi 1,2W, crni</v>
          </cell>
        </row>
        <row r="668">
          <cell r="A668" t="str">
            <v>S.4533BL.14</v>
          </cell>
          <cell r="B668">
            <v>770</v>
          </cell>
          <cell r="C668" t="str">
            <v>MINIBRIQUE ROUND WITH TRIM 1LED plavi 1,2W, aluminij sivi</v>
          </cell>
        </row>
        <row r="669">
          <cell r="A669" t="str">
            <v>S.4540.01</v>
          </cell>
          <cell r="B669">
            <v>331.1</v>
          </cell>
          <cell r="C669" t="str">
            <v>MINIBRIQUE SQUARE WITH TRIM za G4 20W 12V, bijeli</v>
          </cell>
        </row>
        <row r="670">
          <cell r="A670" t="str">
            <v>S.4540.09</v>
          </cell>
          <cell r="B670">
            <v>331.1</v>
          </cell>
          <cell r="C670" t="str">
            <v>MINIBRIQUE SQUARE WITH TRIM za G4 20W 12V, crni</v>
          </cell>
        </row>
        <row r="671">
          <cell r="A671" t="str">
            <v>S.4540.14</v>
          </cell>
          <cell r="B671">
            <v>331.1</v>
          </cell>
          <cell r="C671" t="str">
            <v>MINIBRIQUE SQUARE WITH TRIM za G4 20W 12V, aluminij sivi</v>
          </cell>
        </row>
        <row r="672">
          <cell r="A672" t="str">
            <v>S.4543.01</v>
          </cell>
          <cell r="B672">
            <v>777.7</v>
          </cell>
          <cell r="C672" t="str">
            <v>MINIBRIQUE SQUARE WITH TRIM 1LED 6650K 1,2W, bijeli</v>
          </cell>
        </row>
        <row r="673">
          <cell r="A673" t="str">
            <v>S.4543.09</v>
          </cell>
          <cell r="B673">
            <v>777.7</v>
          </cell>
          <cell r="C673" t="str">
            <v>MINIBRIQUE SQUARE WITH TRIM 1LED 6650K 1,2W, crni</v>
          </cell>
        </row>
        <row r="674">
          <cell r="A674" t="str">
            <v>S.4543.14</v>
          </cell>
          <cell r="B674">
            <v>777.7</v>
          </cell>
          <cell r="C674" t="str">
            <v>MINIBRIQUE SQUARE WITH TRIM 1LED 6650K 1,2W, aluminij sivi</v>
          </cell>
        </row>
        <row r="675">
          <cell r="A675" t="str">
            <v>S.4543W.01</v>
          </cell>
          <cell r="B675">
            <v>777.7</v>
          </cell>
          <cell r="C675" t="str">
            <v>MINIBRIQUE SQUARE WITH TRIM 1LED 3200K 1,2W, bijeli</v>
          </cell>
        </row>
        <row r="676">
          <cell r="A676" t="str">
            <v>S.4543W.09</v>
          </cell>
          <cell r="B676">
            <v>777.7</v>
          </cell>
          <cell r="C676" t="str">
            <v>MINIBRIQUE SQUARE WITH TRIM 1LED 3200K 1,2W, crni</v>
          </cell>
        </row>
        <row r="677">
          <cell r="A677" t="str">
            <v>S.4543W.14</v>
          </cell>
          <cell r="B677">
            <v>777.7</v>
          </cell>
          <cell r="C677" t="str">
            <v>MINIBRIQUE SQUARE WITH TRIM 1LED 3200K 1,2W, aluminij sivi</v>
          </cell>
        </row>
        <row r="678">
          <cell r="A678" t="str">
            <v>S.4543BL.01</v>
          </cell>
          <cell r="B678">
            <v>777.7</v>
          </cell>
          <cell r="C678" t="str">
            <v>MINIBRIQUE SQUARE WITH TRIM 1LED plavi 1,2W, bijeli</v>
          </cell>
        </row>
        <row r="679">
          <cell r="A679" t="str">
            <v>S.4543BL.09</v>
          </cell>
          <cell r="B679">
            <v>777.7</v>
          </cell>
          <cell r="C679" t="str">
            <v>MINIBRIQUE SQUARE WITH TRIM 1LED plavi 1,2W, crni</v>
          </cell>
        </row>
        <row r="680">
          <cell r="A680" t="str">
            <v>S.4543BL.14</v>
          </cell>
          <cell r="B680">
            <v>777.7</v>
          </cell>
          <cell r="C680" t="str">
            <v>MINIBRIQUE SQUARE WITH TRIM 1LED plavi 1,2W, aluminij sivi</v>
          </cell>
        </row>
        <row r="681">
          <cell r="A681" t="str">
            <v>S.4550.09</v>
          </cell>
          <cell r="B681">
            <v>1285.9000000000001</v>
          </cell>
          <cell r="C681" t="str">
            <v>BRIQUE RECTANGULAR stupić, crni</v>
          </cell>
        </row>
        <row r="682">
          <cell r="A682" t="str">
            <v>S.4552.01</v>
          </cell>
          <cell r="B682">
            <v>1370.6000000000001</v>
          </cell>
          <cell r="C682" t="str">
            <v>MINIBRIQUE RECTANGULAR WITH TRIM LED 6650K 2,5W, bijeli</v>
          </cell>
        </row>
        <row r="683">
          <cell r="A683" t="str">
            <v>S.4552.09</v>
          </cell>
          <cell r="B683">
            <v>1370.6000000000001</v>
          </cell>
          <cell r="C683" t="str">
            <v>MINIBRIQUE RECTANGULAR WITH TRIM LED 6650K 2,5W, crni</v>
          </cell>
        </row>
        <row r="684">
          <cell r="A684" t="str">
            <v>S.4552.14</v>
          </cell>
          <cell r="B684">
            <v>1370.6000000000001</v>
          </cell>
          <cell r="C684" t="str">
            <v>MINIBRIQUE RECTANGULAR WITH TRIM LED 6650K 2,5W, aluminij sivi</v>
          </cell>
        </row>
        <row r="685">
          <cell r="A685" t="str">
            <v>S.4552W.01</v>
          </cell>
          <cell r="B685">
            <v>1370.6000000000001</v>
          </cell>
          <cell r="C685" t="str">
            <v>MINIBRIQUE RECTANGULAR WITH TRIM LED 3200K 2,5W, bijeli</v>
          </cell>
        </row>
        <row r="686">
          <cell r="A686" t="str">
            <v>S.4552W.09</v>
          </cell>
          <cell r="B686">
            <v>1370.6000000000001</v>
          </cell>
          <cell r="C686" t="str">
            <v>MINIBRIQUE RECTANGULAR WITH TRIM LED 3200K 2,5W, crni</v>
          </cell>
        </row>
        <row r="687">
          <cell r="A687" t="str">
            <v>S.4552W.14</v>
          </cell>
          <cell r="B687">
            <v>1370.6000000000001</v>
          </cell>
          <cell r="C687" t="str">
            <v>MINIBRIQUE RECTANGULAR WITH TRIM LED 3200K 2,5W, aluminij sivi</v>
          </cell>
        </row>
        <row r="688">
          <cell r="A688" t="str">
            <v>S.4553</v>
          </cell>
          <cell r="B688">
            <v>92.4</v>
          </cell>
          <cell r="C688" t="str">
            <v>MINIBRIQUE RECTANGULAR ugradna kutija</v>
          </cell>
        </row>
        <row r="689">
          <cell r="A689" t="str">
            <v>S.4554.01</v>
          </cell>
          <cell r="B689">
            <v>1370.6000000000001</v>
          </cell>
          <cell r="C689" t="str">
            <v>MINIBRIQUE RECTANGULAR WITH TRIM LED plavi 2,5W, bijeli</v>
          </cell>
        </row>
        <row r="690">
          <cell r="A690" t="str">
            <v>S.4554.09</v>
          </cell>
          <cell r="B690">
            <v>1370.6000000000001</v>
          </cell>
          <cell r="C690" t="str">
            <v>MINIBRIQUE RECTANGULAR WITH TRIM LED plavi 2,5W, crni</v>
          </cell>
        </row>
        <row r="691">
          <cell r="A691" t="str">
            <v>S.4554.14</v>
          </cell>
          <cell r="B691">
            <v>1370.6000000000001</v>
          </cell>
          <cell r="C691" t="str">
            <v>MINIBRIQUE RECTANGULAR WITH TRIM LED plavi 2,5W, aluminij sivi</v>
          </cell>
        </row>
        <row r="692">
          <cell r="A692" t="str">
            <v>S.4556.01</v>
          </cell>
          <cell r="B692">
            <v>477.40000000000003</v>
          </cell>
          <cell r="C692" t="str">
            <v>MINIBRIQUE RECTANGULAR ugradna zidna sa staklom, za G23 7W, bijeli</v>
          </cell>
        </row>
        <row r="693">
          <cell r="A693" t="str">
            <v>S.4556.09</v>
          </cell>
          <cell r="B693">
            <v>477.40000000000003</v>
          </cell>
          <cell r="C693" t="str">
            <v>MINIBRIQUE RECTANGULAR ugradna zidna sa staklom, za G23 7W, crni</v>
          </cell>
        </row>
        <row r="694">
          <cell r="A694" t="str">
            <v>S.4556.14</v>
          </cell>
          <cell r="B694">
            <v>477.40000000000003</v>
          </cell>
          <cell r="C694" t="str">
            <v>MINIBRIQUE RECTANGULAR ugradna zidna sa staklom, za G23 7W, aluminij sivi</v>
          </cell>
        </row>
        <row r="695">
          <cell r="A695" t="str">
            <v>S.4559.01</v>
          </cell>
          <cell r="B695">
            <v>500.5</v>
          </cell>
          <cell r="C695" t="str">
            <v>MINIBRIQUE RECTANGULAR ugradna zidna sa griljama 45°, za G23 7W, bijeli</v>
          </cell>
        </row>
        <row r="696">
          <cell r="A696" t="str">
            <v>S.4559.09</v>
          </cell>
          <cell r="B696">
            <v>500.5</v>
          </cell>
          <cell r="C696" t="str">
            <v>MINIBRIQUE RECTANGULAR ugradna zidna sa griljama 45°, za G23 7W, crni</v>
          </cell>
        </row>
        <row r="697">
          <cell r="A697" t="str">
            <v>S.4559.14</v>
          </cell>
          <cell r="B697">
            <v>500.5</v>
          </cell>
          <cell r="C697" t="str">
            <v>MINIBRIQUE RECTANGULAR ugradna zidna sa griljama 45°, za G23 7W, aluminij sivi</v>
          </cell>
        </row>
        <row r="698">
          <cell r="A698" t="str">
            <v>S.4563.01</v>
          </cell>
          <cell r="B698">
            <v>808.5</v>
          </cell>
          <cell r="C698" t="str">
            <v>MINIDIAPASON ROUND 1LED 6650K 1,2W, bijeli</v>
          </cell>
        </row>
        <row r="699">
          <cell r="A699" t="str">
            <v>S.4563.09</v>
          </cell>
          <cell r="B699">
            <v>808.5</v>
          </cell>
          <cell r="C699" t="str">
            <v>MINIDIAPASON ROUND 1LED 6650K 1,2W, crni</v>
          </cell>
        </row>
        <row r="700">
          <cell r="A700" t="str">
            <v>S.4563.14</v>
          </cell>
          <cell r="B700">
            <v>808.5</v>
          </cell>
          <cell r="C700" t="str">
            <v>MINIDIAPASON ROUND 1LED 6650K 1,2W, aluminij sivi</v>
          </cell>
        </row>
        <row r="701">
          <cell r="A701" t="str">
            <v>S.4563W.01</v>
          </cell>
          <cell r="B701">
            <v>808.5</v>
          </cell>
          <cell r="C701" t="str">
            <v>MINIDIAPASON ROUND 1LED 3200K 1,2W, bijeli</v>
          </cell>
        </row>
        <row r="702">
          <cell r="A702" t="str">
            <v>S.4563W.09</v>
          </cell>
          <cell r="B702">
            <v>808.5</v>
          </cell>
          <cell r="C702" t="str">
            <v>MINIDIAPASON ROUND 1LED 3200K 1,2W, crni</v>
          </cell>
        </row>
        <row r="703">
          <cell r="A703" t="str">
            <v>S.4563W.14</v>
          </cell>
          <cell r="B703">
            <v>808.5</v>
          </cell>
          <cell r="C703" t="str">
            <v>MINIDIAPASON ROUND 1LED 3200K 1,2W, aluminij sivi</v>
          </cell>
        </row>
        <row r="704">
          <cell r="A704" t="str">
            <v>S.4563BL.01</v>
          </cell>
          <cell r="B704">
            <v>808.5</v>
          </cell>
          <cell r="C704" t="str">
            <v>MINIDIAPASON ROUND 1LED plavi 1,2W, bijeli</v>
          </cell>
        </row>
        <row r="705">
          <cell r="A705" t="str">
            <v>S.4563BL.09</v>
          </cell>
          <cell r="B705">
            <v>808.5</v>
          </cell>
          <cell r="C705" t="str">
            <v>MINIDIAPASON ROUND 1LED plavi 1,2W, crni</v>
          </cell>
        </row>
        <row r="706">
          <cell r="A706" t="str">
            <v>S.4563BL.14</v>
          </cell>
          <cell r="B706">
            <v>808.5</v>
          </cell>
          <cell r="C706" t="str">
            <v>MINIDIAPASON ROUND 1LED plavi 1,2W, aluminij sivi</v>
          </cell>
        </row>
        <row r="707">
          <cell r="A707" t="str">
            <v>S.4565.01</v>
          </cell>
          <cell r="B707">
            <v>438.90000000000003</v>
          </cell>
          <cell r="C707" t="str">
            <v>MINIDIAPASON ROUND za G9 25W, bijeli</v>
          </cell>
        </row>
        <row r="708">
          <cell r="A708" t="str">
            <v>S.4565.09</v>
          </cell>
          <cell r="B708">
            <v>438.90000000000003</v>
          </cell>
          <cell r="C708" t="str">
            <v>MINIDIAPASON ROUND za G9 25W, crni</v>
          </cell>
        </row>
        <row r="709">
          <cell r="A709" t="str">
            <v>S.4565.14</v>
          </cell>
          <cell r="B709">
            <v>438.90000000000003</v>
          </cell>
          <cell r="C709" t="str">
            <v>MINIDIAPASON ROUND za G9 25W, aluminij sivi</v>
          </cell>
        </row>
        <row r="710">
          <cell r="A710" t="str">
            <v>S.4568.01</v>
          </cell>
          <cell r="B710">
            <v>354.2</v>
          </cell>
          <cell r="C710" t="str">
            <v>MINIBRIQUE ROUND ugradna s griljama 45°, za G4 20W 12V, bijeli</v>
          </cell>
        </row>
        <row r="711">
          <cell r="A711" t="str">
            <v>S.4568.09</v>
          </cell>
          <cell r="B711">
            <v>354.2</v>
          </cell>
          <cell r="C711" t="str">
            <v>MINIBRIQUE ROUND ugradna s griljama 45°, za G4 20W 12V, crni</v>
          </cell>
        </row>
        <row r="712">
          <cell r="A712" t="str">
            <v>S.4568.14</v>
          </cell>
          <cell r="B712">
            <v>354.2</v>
          </cell>
          <cell r="C712" t="str">
            <v>MINIBRIQUE ROUND ugradna s griljama 45°, za G4 20W 12V, aluminij sivi</v>
          </cell>
        </row>
        <row r="713">
          <cell r="A713" t="str">
            <v>S.4570.19</v>
          </cell>
          <cell r="B713">
            <v>916.30000000000007</v>
          </cell>
          <cell r="C713" t="str">
            <v>MICROPLUG ROUND ugradna LED 6100K 0,9W, inox</v>
          </cell>
        </row>
        <row r="714">
          <cell r="A714" t="str">
            <v>S.4570W.19</v>
          </cell>
          <cell r="B714">
            <v>916.30000000000007</v>
          </cell>
          <cell r="C714" t="str">
            <v>MICROPLUG ROUND ugradna LED 3000K 0,9W, inox</v>
          </cell>
        </row>
        <row r="715">
          <cell r="A715" t="str">
            <v>S.4571.19</v>
          </cell>
          <cell r="B715">
            <v>916.30000000000007</v>
          </cell>
          <cell r="C715" t="str">
            <v>MICROPLUG ROUND ugradna LED plavi 0,9W, inox</v>
          </cell>
        </row>
        <row r="716">
          <cell r="A716" t="str">
            <v>S.4572.19</v>
          </cell>
          <cell r="B716">
            <v>1101.1000000000001</v>
          </cell>
          <cell r="C716" t="str">
            <v>MICROPLUG ROUND ugradna s izbočenim difuzorom LED 6100K 0,9W, inox</v>
          </cell>
        </row>
        <row r="717">
          <cell r="A717" t="str">
            <v>S.4572W.19</v>
          </cell>
          <cell r="B717">
            <v>1101.1000000000001</v>
          </cell>
          <cell r="C717" t="str">
            <v>MICROPLUG ROUND ugradna s izbočenim difuzorom LED 3000K 0,9W, inox</v>
          </cell>
        </row>
        <row r="718">
          <cell r="A718" t="str">
            <v>S.4573.01</v>
          </cell>
          <cell r="B718">
            <v>823.9</v>
          </cell>
          <cell r="C718" t="str">
            <v>MINIDIAPASON SQUARE 1LED 6650K 1,2W, bijeli</v>
          </cell>
        </row>
        <row r="719">
          <cell r="A719" t="str">
            <v>S.4573.09</v>
          </cell>
          <cell r="B719">
            <v>823.9</v>
          </cell>
          <cell r="C719" t="str">
            <v>MINIDIAPASON SQUARE 1LED 6650K 1,2W, crni</v>
          </cell>
        </row>
        <row r="720">
          <cell r="A720" t="str">
            <v>S.4573.14</v>
          </cell>
          <cell r="B720">
            <v>823.9</v>
          </cell>
          <cell r="C720" t="str">
            <v>MINIDIAPASON SQUARE 1LED 6650K 1,2W, aluminij sivi</v>
          </cell>
        </row>
        <row r="721">
          <cell r="A721" t="str">
            <v>S.4573W.01</v>
          </cell>
          <cell r="B721">
            <v>823.9</v>
          </cell>
          <cell r="C721" t="str">
            <v>MINIDIAPASON SQUARE 1LED 3200K 1,2W, bijeli</v>
          </cell>
        </row>
        <row r="722">
          <cell r="A722" t="str">
            <v>S.4573W.09</v>
          </cell>
          <cell r="B722">
            <v>823.9</v>
          </cell>
          <cell r="C722" t="str">
            <v>MINIDIAPASON SQUARE 1LED 3200K 1,2W, crni</v>
          </cell>
        </row>
        <row r="723">
          <cell r="A723" t="str">
            <v>S.4573W.14</v>
          </cell>
          <cell r="B723">
            <v>823.9</v>
          </cell>
          <cell r="C723" t="str">
            <v>MINIDIAPASON SQUARE 1LED 3200K 1,2W, aluminij sivi</v>
          </cell>
        </row>
        <row r="724">
          <cell r="A724" t="str">
            <v>S.4573BL.01</v>
          </cell>
          <cell r="B724">
            <v>823.9</v>
          </cell>
          <cell r="C724" t="str">
            <v>MINIDIAPASON SQUARE 1LED plavi 1,2W, bijeli</v>
          </cell>
        </row>
        <row r="725">
          <cell r="A725" t="str">
            <v>S.4573BL.09</v>
          </cell>
          <cell r="B725">
            <v>823.9</v>
          </cell>
          <cell r="C725" t="str">
            <v>MINIDIAPASON SQUARE 1LED plavi 1,2W, crni</v>
          </cell>
        </row>
        <row r="726">
          <cell r="A726" t="str">
            <v>S.4573BL.14</v>
          </cell>
          <cell r="B726">
            <v>823.9</v>
          </cell>
          <cell r="C726" t="str">
            <v>MINIDIAPASON SQUARE 1LED plavi 1,2W, aluminij sivi</v>
          </cell>
        </row>
        <row r="727">
          <cell r="A727" t="str">
            <v>S.4574.19</v>
          </cell>
          <cell r="B727">
            <v>1101.1000000000001</v>
          </cell>
          <cell r="C727" t="str">
            <v>MICROPLUG ROUND ugradna s izbočenim difuzorom LED plavi 0,9W, inox</v>
          </cell>
        </row>
        <row r="728">
          <cell r="A728" t="str">
            <v>S.4575.01</v>
          </cell>
          <cell r="B728">
            <v>454.3</v>
          </cell>
          <cell r="C728" t="str">
            <v>MINIDIAPASON SQUARE za G9 25W, bijeli</v>
          </cell>
        </row>
        <row r="729">
          <cell r="A729" t="str">
            <v>S.4575.09</v>
          </cell>
          <cell r="B729">
            <v>454.3</v>
          </cell>
          <cell r="C729" t="str">
            <v>MINIDIAPASON SQUARE za G9 25W, crni</v>
          </cell>
        </row>
        <row r="730">
          <cell r="A730" t="str">
            <v>S.4575.14</v>
          </cell>
          <cell r="B730">
            <v>454.3</v>
          </cell>
          <cell r="C730" t="str">
            <v>MINIDIAPASON SQUARE za G9 25W, aluminij sivi</v>
          </cell>
        </row>
        <row r="731">
          <cell r="A731" t="str">
            <v>S.4577.19</v>
          </cell>
          <cell r="B731">
            <v>1062.6000000000001</v>
          </cell>
          <cell r="C731" t="str">
            <v>MICROPLUG ROUND RGB LED 1,5W 24V PWM, inox</v>
          </cell>
        </row>
        <row r="732">
          <cell r="A732" t="str">
            <v>S.4578.01</v>
          </cell>
          <cell r="B732">
            <v>354.2</v>
          </cell>
          <cell r="C732" t="str">
            <v>MINIBRIQUE SQUARE ugradna s griljama 45°, za G4 20W 12V, bijeli</v>
          </cell>
        </row>
        <row r="733">
          <cell r="A733" t="str">
            <v>S.4578.09</v>
          </cell>
          <cell r="B733">
            <v>354.2</v>
          </cell>
          <cell r="C733" t="str">
            <v>MINIBRIQUE SQUARE ugradna s griljama 45°, za G4 20W 12V, crni</v>
          </cell>
        </row>
        <row r="734">
          <cell r="A734" t="str">
            <v>S.4578.14</v>
          </cell>
          <cell r="B734">
            <v>354.2</v>
          </cell>
          <cell r="C734" t="str">
            <v>MINIBRIQUE SQUARE ugradna s griljama 45°, za G4 20W 12V, aluminij sivi</v>
          </cell>
        </row>
        <row r="735">
          <cell r="A735" t="str">
            <v>S.4580.19</v>
          </cell>
          <cell r="B735">
            <v>985.6</v>
          </cell>
          <cell r="C735" t="str">
            <v>MICROPLUG SQUARE ugradna LED 6100K 0,9W, inox</v>
          </cell>
        </row>
        <row r="736">
          <cell r="A736" t="str">
            <v>S.4580W.19</v>
          </cell>
          <cell r="B736">
            <v>985.6</v>
          </cell>
          <cell r="C736" t="str">
            <v>MICROPLUG SQUARE ugradna LED 3000K 0,9W, inox</v>
          </cell>
        </row>
        <row r="737">
          <cell r="A737" t="str">
            <v>S.4581.19</v>
          </cell>
          <cell r="B737">
            <v>985.6</v>
          </cell>
          <cell r="C737" t="str">
            <v>MICROPLUG SQUARE ugradna LED plavi 0,9W, inox</v>
          </cell>
        </row>
        <row r="738">
          <cell r="A738" t="str">
            <v>S.4582.19</v>
          </cell>
          <cell r="B738">
            <v>1178.1000000000001</v>
          </cell>
          <cell r="C738" t="str">
            <v>MICROPLUG SQUARE ugradna s izbočenim difuzorom LED 6100K 0,9W, inox</v>
          </cell>
        </row>
        <row r="739">
          <cell r="A739" t="str">
            <v>S.4582W.19</v>
          </cell>
          <cell r="B739">
            <v>1178.1000000000001</v>
          </cell>
          <cell r="C739" t="str">
            <v>MICROPLUG SQUARE ugradna s izbočenim difuzorom LED 3000K 0,9W, inox</v>
          </cell>
        </row>
        <row r="740">
          <cell r="A740" t="str">
            <v>S.4584.19</v>
          </cell>
          <cell r="B740">
            <v>1178.1000000000001</v>
          </cell>
          <cell r="C740" t="str">
            <v>MICROPLUG SQUARE ugradna s izbočenim difuzorom LED plavi 0,9W, inox</v>
          </cell>
        </row>
        <row r="741">
          <cell r="A741" t="str">
            <v>S.4587.19</v>
          </cell>
          <cell r="B741">
            <v>1139.6000000000001</v>
          </cell>
          <cell r="C741" t="str">
            <v>MICROPLUG SQUARE ugradna RGB LED 1,5W 24V PWM, inox</v>
          </cell>
        </row>
        <row r="742">
          <cell r="A742" t="str">
            <v>S.4590.19</v>
          </cell>
          <cell r="B742">
            <v>1101.1000000000001</v>
          </cell>
          <cell r="C742" t="str">
            <v>MICROPLUG SQUARE ugradna LED 6100K 1,2W, inox</v>
          </cell>
        </row>
        <row r="743">
          <cell r="A743" t="str">
            <v>S.4590W.19</v>
          </cell>
          <cell r="B743">
            <v>1101.1000000000001</v>
          </cell>
          <cell r="C743" t="str">
            <v>MICROPLUG SQUARE ugradna LED 3000K 1,2W, inox</v>
          </cell>
        </row>
        <row r="744">
          <cell r="A744" t="str">
            <v>S.4591.19</v>
          </cell>
          <cell r="B744">
            <v>1101.1000000000001</v>
          </cell>
          <cell r="C744" t="str">
            <v>MICROPLUG SQUARE ugradna LED plavi 1,2W, inox</v>
          </cell>
        </row>
        <row r="745">
          <cell r="A745" t="str">
            <v>S.4592.19</v>
          </cell>
          <cell r="B745">
            <v>1362.9</v>
          </cell>
          <cell r="C745" t="str">
            <v>MICROPLUG SQUARE ugradna s izbočenim difuzorom LED 6100K 1,2W, inox</v>
          </cell>
        </row>
        <row r="746">
          <cell r="A746" t="str">
            <v>S.4592W.19</v>
          </cell>
          <cell r="B746">
            <v>1362.9</v>
          </cell>
          <cell r="C746" t="str">
            <v>MICROPLUG SQUARE ugradna s izbočenim difuzorom LED 3000K 1,2W, inox</v>
          </cell>
        </row>
        <row r="747">
          <cell r="A747" t="str">
            <v>S.4594.19</v>
          </cell>
          <cell r="B747">
            <v>1362.9</v>
          </cell>
          <cell r="C747" t="str">
            <v>MICROPLUG SQUARE ugradna s izbočenim difuzorom LED plavi 1,2W, inox</v>
          </cell>
        </row>
        <row r="748">
          <cell r="A748" t="str">
            <v>S.4597.19</v>
          </cell>
          <cell r="B748">
            <v>1247.4000000000001</v>
          </cell>
          <cell r="C748" t="str">
            <v>MICROPLUG pravokutna ugradna RGB LED 1,5W 24V PWM, inox</v>
          </cell>
        </row>
        <row r="749">
          <cell r="A749" t="str">
            <v>S.4612</v>
          </cell>
          <cell r="B749">
            <v>30.8</v>
          </cell>
          <cell r="C749" t="str">
            <v>MINIBRIQUE/MINIDIAPASON ROUND ugradna kutija</v>
          </cell>
        </row>
        <row r="750">
          <cell r="A750" t="str">
            <v>S.4613</v>
          </cell>
          <cell r="B750">
            <v>38.5</v>
          </cell>
          <cell r="C750" t="str">
            <v>MINIBRIQUE/MINIDIAPASON SQUARE ugradna kutija</v>
          </cell>
        </row>
        <row r="751">
          <cell r="A751" t="str">
            <v>S.4623</v>
          </cell>
          <cell r="B751">
            <v>115.5</v>
          </cell>
          <cell r="C751" t="str">
            <v>MINIEOS RECTANGULAR ugradna kutija</v>
          </cell>
        </row>
        <row r="752">
          <cell r="A752" t="str">
            <v>S.4633.12</v>
          </cell>
          <cell r="B752">
            <v>261.8</v>
          </cell>
          <cell r="C752" t="str">
            <v>MEGAEOS SQUARE metalna ugradna kutija</v>
          </cell>
        </row>
        <row r="753">
          <cell r="A753" t="str">
            <v>S.4650.01</v>
          </cell>
          <cell r="B753">
            <v>1532.3</v>
          </cell>
          <cell r="C753" t="str">
            <v>STEP zidna svjetiljka, 1LED 6700K 2,5W 20°, bijela</v>
          </cell>
        </row>
        <row r="754">
          <cell r="A754" t="str">
            <v>S.4650.14</v>
          </cell>
          <cell r="B754">
            <v>1532.3</v>
          </cell>
          <cell r="C754" t="str">
            <v>STEP zidna svjetiljka, 1LED 6700K 2,5W 20°, aluminij siva</v>
          </cell>
        </row>
        <row r="755">
          <cell r="A755" t="str">
            <v>S.4650W.01</v>
          </cell>
          <cell r="B755">
            <v>1532.3</v>
          </cell>
          <cell r="C755" t="str">
            <v>STEP zidna svjetiljka, 1LED 3000K 2,5W 20°, bijela</v>
          </cell>
        </row>
        <row r="756">
          <cell r="A756" t="str">
            <v>S.4650W.14</v>
          </cell>
          <cell r="B756">
            <v>1532.3</v>
          </cell>
          <cell r="C756" t="str">
            <v>STEP zidna svjetiljka, 1LED 3000K 2,5W 20°, aluminij siva</v>
          </cell>
        </row>
        <row r="757">
          <cell r="A757" t="str">
            <v>S.4651.01</v>
          </cell>
          <cell r="B757">
            <v>1532.3</v>
          </cell>
          <cell r="C757" t="str">
            <v>STEP zidna svjetiljka, 1LED plavi 2,5W 20°, bijela</v>
          </cell>
        </row>
        <row r="758">
          <cell r="A758" t="str">
            <v>S.4651.14</v>
          </cell>
          <cell r="B758">
            <v>1532.3</v>
          </cell>
          <cell r="C758" t="str">
            <v>STEP zidna svjetiljka, 1LED plavi 2,5W 20°, aluminij siva</v>
          </cell>
        </row>
        <row r="759">
          <cell r="A759" t="str">
            <v>S.4652.01</v>
          </cell>
          <cell r="B759">
            <v>1809.5</v>
          </cell>
          <cell r="C759" t="str">
            <v>STEP zidna svjetiljka, RGB LED 6W 24V PWM 20°, bijela</v>
          </cell>
        </row>
        <row r="760">
          <cell r="A760" t="str">
            <v>S.4652.14</v>
          </cell>
          <cell r="B760">
            <v>1809.5</v>
          </cell>
          <cell r="C760" t="str">
            <v>STEP zidna svjetiljka, RGB LED 6W 24V PWM 20°, aluminij siva</v>
          </cell>
        </row>
        <row r="761">
          <cell r="A761" t="str">
            <v>S.4653</v>
          </cell>
          <cell r="B761">
            <v>154</v>
          </cell>
          <cell r="C761" t="str">
            <v>STEP ugradna kutija</v>
          </cell>
        </row>
        <row r="762">
          <cell r="A762" t="str">
            <v>S.4655.01</v>
          </cell>
          <cell r="B762">
            <v>1224.3</v>
          </cell>
          <cell r="C762" t="str">
            <v>STEP zidna ugradna svjetiljka, 1LED 6700K 2,5W 20°, bijela</v>
          </cell>
        </row>
        <row r="763">
          <cell r="A763" t="str">
            <v>S.4655.14</v>
          </cell>
          <cell r="B763">
            <v>1224.3</v>
          </cell>
          <cell r="C763" t="str">
            <v>STEP zidna ugradna svjetiljka, 1LED 6700K 2,5W 20°, aluminij siva</v>
          </cell>
        </row>
        <row r="764">
          <cell r="A764" t="str">
            <v>S.4655W.01</v>
          </cell>
          <cell r="B764">
            <v>1224.3</v>
          </cell>
          <cell r="C764" t="str">
            <v>STEP zidna ugradna svjetiljka, 1LED 3000K 2,5W 20°, bijela</v>
          </cell>
        </row>
        <row r="765">
          <cell r="A765" t="str">
            <v>S.4655W.14</v>
          </cell>
          <cell r="B765">
            <v>1224.3</v>
          </cell>
          <cell r="C765" t="str">
            <v>STEP zidna ugradna svjetiljka, 1LED 3000K 2,5W 20°, aluminij siva</v>
          </cell>
        </row>
        <row r="766">
          <cell r="A766" t="str">
            <v>S.4657.01</v>
          </cell>
          <cell r="B766">
            <v>1224.3</v>
          </cell>
          <cell r="C766" t="str">
            <v>STEP zidna ugradna svjetiljka, 1LED plavi 2,5W 20°, bijela</v>
          </cell>
        </row>
        <row r="767">
          <cell r="A767" t="str">
            <v>S.4657.14</v>
          </cell>
          <cell r="B767">
            <v>1224.3</v>
          </cell>
          <cell r="C767" t="str">
            <v>STEP zidna ugradna svjetiljka, 1LED plavi 2,5W 20°, aluminij siva</v>
          </cell>
        </row>
        <row r="768">
          <cell r="A768" t="str">
            <v>S.4658.01</v>
          </cell>
          <cell r="B768">
            <v>1493.8</v>
          </cell>
          <cell r="C768" t="str">
            <v>STEP zidna ugradna svjetiljka, RGB LED 6W 24V PWM 20°, bijela</v>
          </cell>
        </row>
        <row r="769">
          <cell r="A769" t="str">
            <v>S.4658.14</v>
          </cell>
          <cell r="B769">
            <v>1493.8</v>
          </cell>
          <cell r="C769" t="str">
            <v>STEP zidna ugradna svjetiljka, RGB LED 6W 24V PWM 20°, aluminij siva</v>
          </cell>
        </row>
        <row r="770">
          <cell r="A770" t="str">
            <v>S.4659.09</v>
          </cell>
          <cell r="B770">
            <v>870.1</v>
          </cell>
          <cell r="C770" t="str">
            <v>STRIP SQUARE ugradni, za TC-D 18W, crni</v>
          </cell>
        </row>
        <row r="771">
          <cell r="A771" t="str">
            <v>S.4659.14</v>
          </cell>
          <cell r="B771">
            <v>870.1</v>
          </cell>
          <cell r="C771" t="str">
            <v>STRIP SQUARE ugradni, za TC-D 18W, crni</v>
          </cell>
        </row>
        <row r="772">
          <cell r="A772" t="str">
            <v>S.4663</v>
          </cell>
          <cell r="B772">
            <v>177.1</v>
          </cell>
          <cell r="C772" t="str">
            <v>STEP BOLLARD baza sa temeljnim vijcima fi102mm</v>
          </cell>
        </row>
        <row r="773">
          <cell r="A773" t="str">
            <v>S.4665.01</v>
          </cell>
          <cell r="B773">
            <v>1740.2</v>
          </cell>
          <cell r="C773" t="str">
            <v>STEP BOLLARD h=450mm 1LED 6700K 2,5W 20°, bijeli</v>
          </cell>
        </row>
        <row r="774">
          <cell r="A774" t="str">
            <v>S.4665.14</v>
          </cell>
          <cell r="B774">
            <v>1740.2</v>
          </cell>
          <cell r="C774" t="str">
            <v>STEP BOLLARD h=450mm 1LED 6700K 2,5W 20°, aluminij sivi</v>
          </cell>
        </row>
        <row r="775">
          <cell r="A775" t="str">
            <v>S.4665W.01</v>
          </cell>
          <cell r="B775">
            <v>1740.2</v>
          </cell>
          <cell r="C775" t="str">
            <v>STEP BOLLARD h=450mm 1LED 3000K 2,5W 20°, bijeli</v>
          </cell>
        </row>
        <row r="776">
          <cell r="A776" t="str">
            <v>S.4665W.14</v>
          </cell>
          <cell r="B776">
            <v>1740.2</v>
          </cell>
          <cell r="C776" t="str">
            <v>STEP BOLLARD h=450mm 1LED 3000K 2,5W 20°, aluminij sivi</v>
          </cell>
        </row>
        <row r="777">
          <cell r="A777" t="str">
            <v>S.4667.01</v>
          </cell>
          <cell r="B777">
            <v>1740.2</v>
          </cell>
          <cell r="C777" t="str">
            <v>STEP BOLLARD h=450mm 1LED plavi 2,5W 20°, bijeli</v>
          </cell>
        </row>
        <row r="778">
          <cell r="A778" t="str">
            <v>S.4667.14</v>
          </cell>
          <cell r="B778">
            <v>1740.2</v>
          </cell>
          <cell r="C778" t="str">
            <v>STEP BOLLARD h=450mm 1LED plavi 2,5W 20°, aluminij sivi</v>
          </cell>
        </row>
        <row r="779">
          <cell r="A779" t="str">
            <v>S.4668.01</v>
          </cell>
          <cell r="B779">
            <v>2017.4</v>
          </cell>
          <cell r="C779" t="str">
            <v>STEP BOLLARD h=450mm RGB LED 6W 24V PWM 20°, bijeli</v>
          </cell>
        </row>
        <row r="780">
          <cell r="A780" t="str">
            <v>S.4668.14</v>
          </cell>
          <cell r="B780">
            <v>2017.4</v>
          </cell>
          <cell r="C780" t="str">
            <v>STEP BOLLARD h=450mm RGB LED 6W 24V PWM 20°, aluminij sivi</v>
          </cell>
        </row>
        <row r="781">
          <cell r="A781" t="str">
            <v>S.4669.09</v>
          </cell>
          <cell r="B781">
            <v>877.80000000000007</v>
          </cell>
          <cell r="C781" t="str">
            <v>STRIP RECTANGULAR ugradni, za TC-D 26W, crni</v>
          </cell>
        </row>
        <row r="782">
          <cell r="A782" t="str">
            <v>S.4669.14</v>
          </cell>
          <cell r="B782">
            <v>877.80000000000007</v>
          </cell>
          <cell r="C782" t="str">
            <v>STRIP RECTANGULAR ugradni, za TC-D 26W, aluminij sivi</v>
          </cell>
        </row>
        <row r="783">
          <cell r="A783" t="str">
            <v>S.4673</v>
          </cell>
          <cell r="B783">
            <v>100.10000000000001</v>
          </cell>
          <cell r="C783" t="str">
            <v>MINILINK ugradna kutija</v>
          </cell>
        </row>
        <row r="784">
          <cell r="A784" t="str">
            <v>S.4675.14</v>
          </cell>
          <cell r="B784">
            <v>646.80000000000007</v>
          </cell>
          <cell r="C784" t="str">
            <v>MINILINK HORIZONTAL ugradni za TC-D 13W, aluminij sivi</v>
          </cell>
        </row>
        <row r="785">
          <cell r="A785" t="str">
            <v>S.4677.14</v>
          </cell>
          <cell r="B785">
            <v>762.30000000000007</v>
          </cell>
          <cell r="C785" t="str">
            <v>MINILINK VERTICAL sa griljama ugradni za TC-D 13W, aluminij sivi</v>
          </cell>
        </row>
        <row r="786">
          <cell r="A786" t="str">
            <v>S.4679.14</v>
          </cell>
          <cell r="B786">
            <v>746.9</v>
          </cell>
          <cell r="C786" t="str">
            <v>MINILINK HORIZONTAL sa griljama ugradni za TC-D 13W, aluminij sivi</v>
          </cell>
        </row>
        <row r="787">
          <cell r="A787" t="str">
            <v>S.4683</v>
          </cell>
          <cell r="B787">
            <v>115.5</v>
          </cell>
          <cell r="C787" t="str">
            <v>LINK ugradna kutija</v>
          </cell>
        </row>
        <row r="788">
          <cell r="A788" t="str">
            <v>S.4685.14</v>
          </cell>
          <cell r="B788">
            <v>716.1</v>
          </cell>
          <cell r="C788" t="str">
            <v>LINK HORIZONTAL ugradni za TC-D 18W, aluminij sivi</v>
          </cell>
        </row>
        <row r="789">
          <cell r="A789" t="str">
            <v>S.4687.14</v>
          </cell>
          <cell r="B789">
            <v>862.4</v>
          </cell>
          <cell r="C789" t="str">
            <v>LINK VERTICAL sa griljama ugradni za TC-D 18W, aluminij sivi</v>
          </cell>
        </row>
        <row r="790">
          <cell r="A790" t="str">
            <v>S.4689.14</v>
          </cell>
          <cell r="B790">
            <v>839.30000000000007</v>
          </cell>
          <cell r="C790" t="str">
            <v>LINK HORIZONTAL sa griljama ugradni za TC-D 18W, aluminij sivi</v>
          </cell>
        </row>
        <row r="791">
          <cell r="A791" t="str">
            <v>S.4693</v>
          </cell>
          <cell r="B791">
            <v>123.2</v>
          </cell>
          <cell r="C791" t="str">
            <v>MEGALINK ugradna kutija</v>
          </cell>
        </row>
        <row r="792">
          <cell r="A792" t="str">
            <v>S.4695.14</v>
          </cell>
          <cell r="B792">
            <v>785.4</v>
          </cell>
          <cell r="C792" t="str">
            <v>LINK HORIZONTAL ugradni za TC-D 26W, aluminij sivi</v>
          </cell>
        </row>
        <row r="793">
          <cell r="A793" t="str">
            <v>S.4697.14</v>
          </cell>
          <cell r="B793">
            <v>939.4</v>
          </cell>
          <cell r="C793" t="str">
            <v>LINK VERTICAL sa griljama ugradni za TC-D 26W, aluminij sivi</v>
          </cell>
        </row>
        <row r="794">
          <cell r="A794" t="str">
            <v>S.4698.14</v>
          </cell>
          <cell r="B794">
            <v>2132.9</v>
          </cell>
          <cell r="C794" t="str">
            <v>MEGALINK BOLLARD h=800mm za TC-D 26W, aluminij sivi</v>
          </cell>
        </row>
        <row r="795">
          <cell r="A795" t="str">
            <v>S.4699.14</v>
          </cell>
          <cell r="B795">
            <v>916.30000000000007</v>
          </cell>
          <cell r="C795" t="str">
            <v>LINK HORIZONTAL sa griljama ugradni za TC-D 26W, aluminij sivi</v>
          </cell>
        </row>
        <row r="796">
          <cell r="A796" t="str">
            <v>S.4700</v>
          </cell>
          <cell r="B796">
            <v>254.1</v>
          </cell>
          <cell r="C796" t="str">
            <v>MINIFLAT ispupčena leća</v>
          </cell>
        </row>
        <row r="797">
          <cell r="A797" t="str">
            <v>S.4701.09</v>
          </cell>
          <cell r="B797">
            <v>369.6</v>
          </cell>
          <cell r="C797" t="str">
            <v>MINIFLAT ispupčena leća + zaštitni vrh</v>
          </cell>
        </row>
        <row r="798">
          <cell r="A798" t="str">
            <v>S.4710</v>
          </cell>
          <cell r="B798">
            <v>454.3</v>
          </cell>
          <cell r="C798" t="str">
            <v>FLAT ispupčena leća</v>
          </cell>
        </row>
        <row r="799">
          <cell r="A799" t="str">
            <v>S.4711</v>
          </cell>
          <cell r="B799">
            <v>685.30000000000007</v>
          </cell>
          <cell r="C799" t="str">
            <v>FLAT ispupčena leća + zaštitni vrh</v>
          </cell>
        </row>
        <row r="800">
          <cell r="A800" t="str">
            <v>S.4715.09</v>
          </cell>
          <cell r="B800">
            <v>3542</v>
          </cell>
          <cell r="C800" t="str">
            <v>FLAT SQUARE drive-over za G8,5 35W, crni</v>
          </cell>
        </row>
        <row r="801">
          <cell r="A801" t="str">
            <v>S.4715.19</v>
          </cell>
          <cell r="B801">
            <v>3542</v>
          </cell>
          <cell r="C801" t="str">
            <v>FLAT SQUARE drive-over za G8,5 35W, inox</v>
          </cell>
        </row>
        <row r="802">
          <cell r="A802" t="str">
            <v>S.4716.09</v>
          </cell>
          <cell r="B802">
            <v>4304.3</v>
          </cell>
          <cell r="C802" t="str">
            <v>MEGAFLAT SQUARE drive-over za Rx7s 70W, crni</v>
          </cell>
        </row>
        <row r="803">
          <cell r="A803" t="str">
            <v>S.4716.19</v>
          </cell>
          <cell r="B803">
            <v>4304.3</v>
          </cell>
          <cell r="C803" t="str">
            <v>MEGAFLAT SQUARE drive-over za Rx7s 70W, inox</v>
          </cell>
        </row>
        <row r="804">
          <cell r="A804" t="str">
            <v>S.4718.09</v>
          </cell>
          <cell r="B804">
            <v>4381.3</v>
          </cell>
          <cell r="C804" t="str">
            <v>MEGAFLAT SQUARE drive-over za Rx7s 150W, crni</v>
          </cell>
        </row>
        <row r="805">
          <cell r="A805" t="str">
            <v>S.4718.19</v>
          </cell>
          <cell r="B805">
            <v>4381.3</v>
          </cell>
          <cell r="C805" t="str">
            <v>MEGAFLAT SQUARE drive-over za Rx7s 150W, inox</v>
          </cell>
        </row>
        <row r="806">
          <cell r="A806" t="str">
            <v>S.4733.09</v>
          </cell>
          <cell r="B806">
            <v>4681.6000000000004</v>
          </cell>
          <cell r="C806" t="str">
            <v>MEGAFLAT ROUND drive-over semiacid-etched glass za Rx7s 70W, crni</v>
          </cell>
        </row>
        <row r="807">
          <cell r="A807" t="str">
            <v>S.4733.19</v>
          </cell>
          <cell r="B807">
            <v>4681.6000000000004</v>
          </cell>
          <cell r="C807" t="str">
            <v>MEGAFLAT ROUND drive-over semiacid-etched glass za Rx7s 70W, inox</v>
          </cell>
        </row>
        <row r="808">
          <cell r="A808" t="str">
            <v>S.4735.09</v>
          </cell>
          <cell r="B808">
            <v>4358.2</v>
          </cell>
          <cell r="C808" t="str">
            <v>MEGAFLAT ROUND drive-over acid-etched glass za G12 70W, crni</v>
          </cell>
        </row>
        <row r="809">
          <cell r="A809" t="str">
            <v>S.4735.19</v>
          </cell>
          <cell r="B809">
            <v>4358.2</v>
          </cell>
          <cell r="C809" t="str">
            <v>MEGAFLAT ROUND drive-over acid-etched glass za G12 70W, inox</v>
          </cell>
        </row>
        <row r="810">
          <cell r="A810" t="str">
            <v>S.4736.09</v>
          </cell>
          <cell r="B810">
            <v>4435.2</v>
          </cell>
          <cell r="C810" t="str">
            <v>MEGAFLAT ROUND drive-over acid-etched glass za G12 150W, crni</v>
          </cell>
        </row>
        <row r="811">
          <cell r="A811" t="str">
            <v>S.4736.19</v>
          </cell>
          <cell r="B811">
            <v>4435.2</v>
          </cell>
          <cell r="C811" t="str">
            <v>MEGAFLAT ROUND drive-over acid-etched glass za G12 150W, inox</v>
          </cell>
        </row>
        <row r="812">
          <cell r="A812" t="str">
            <v>S.4737.09</v>
          </cell>
          <cell r="B812">
            <v>4450.6000000000004</v>
          </cell>
          <cell r="C812" t="str">
            <v>MEGAFLAT ROUND drive-over semiacid-etched glass za G12 70W, crni</v>
          </cell>
        </row>
        <row r="813">
          <cell r="A813" t="str">
            <v>S.4737.19</v>
          </cell>
          <cell r="B813">
            <v>4450.6000000000004</v>
          </cell>
          <cell r="C813" t="str">
            <v>MEGAFLAT ROUND drive-over semiacid-etched glass za G12 70W, inox</v>
          </cell>
        </row>
        <row r="814">
          <cell r="A814" t="str">
            <v>S.4738.09</v>
          </cell>
          <cell r="B814">
            <v>4527.6000000000004</v>
          </cell>
          <cell r="C814" t="str">
            <v>MEGAFLAT ROUND drive-over semiacid-etched glass za G12 150W, crni</v>
          </cell>
        </row>
        <row r="815">
          <cell r="A815" t="str">
            <v>S.4738.19</v>
          </cell>
          <cell r="B815">
            <v>4527.6000000000004</v>
          </cell>
          <cell r="C815" t="str">
            <v>MEGAFLAT ROUND drive-over semiacid-etched glass za G12 150W, inox</v>
          </cell>
        </row>
        <row r="816">
          <cell r="A816" t="str">
            <v>S.4743.09</v>
          </cell>
          <cell r="B816">
            <v>1424.5</v>
          </cell>
          <cell r="C816" t="str">
            <v>MICROFLAT ROUND drive-over semiacid-etched glass za 1LED 6650K 1,2W, crni</v>
          </cell>
        </row>
        <row r="817">
          <cell r="A817" t="str">
            <v>S.4743.19</v>
          </cell>
          <cell r="B817">
            <v>1424.5</v>
          </cell>
          <cell r="C817" t="str">
            <v>MICROFLAT ROUND drive-over semiacid-etched glass za 1LED 6650K 1,2W, inox</v>
          </cell>
        </row>
        <row r="818">
          <cell r="A818" t="str">
            <v>S.4743W.09</v>
          </cell>
          <cell r="B818">
            <v>1424.5</v>
          </cell>
          <cell r="C818" t="str">
            <v>MICROFLAT ROUND drive-over semiacid-etched glass za 1LED 3200K 1,2W, crni</v>
          </cell>
        </row>
        <row r="819">
          <cell r="A819" t="str">
            <v>S.4743W.19</v>
          </cell>
          <cell r="B819">
            <v>1424.5</v>
          </cell>
          <cell r="C819" t="str">
            <v>MICROFLAT ROUND drive-over semiacid-etched glass za 1LED 3200K 1,2W, inox</v>
          </cell>
        </row>
        <row r="820">
          <cell r="A820" t="str">
            <v>S.4744.09</v>
          </cell>
          <cell r="B820">
            <v>1424.5</v>
          </cell>
          <cell r="C820" t="str">
            <v>MICROFLAT ROUND drive-over semiacid-etched glass za 1LED plavi 1,2W, crni</v>
          </cell>
        </row>
        <row r="821">
          <cell r="A821" t="str">
            <v>S.4744.19</v>
          </cell>
          <cell r="B821">
            <v>1424.5</v>
          </cell>
          <cell r="C821" t="str">
            <v>MICROFLAT ROUND drive-over semiacid-etched glass za 1LED plavi 1,2W, inox</v>
          </cell>
        </row>
        <row r="822">
          <cell r="A822" t="str">
            <v>S.4746.09</v>
          </cell>
          <cell r="B822">
            <v>1401.4</v>
          </cell>
          <cell r="C822" t="str">
            <v>MICROFLAT ROUND drive-over acid-etched glass za 1LED 6650K 1,2W, crni</v>
          </cell>
        </row>
        <row r="823">
          <cell r="A823" t="str">
            <v>S.4746.19</v>
          </cell>
          <cell r="B823">
            <v>1401.4</v>
          </cell>
          <cell r="C823" t="str">
            <v>MICROFLAT ROUND drive-over acid-etched glass za 1LED 6650K 1,2W, inox</v>
          </cell>
        </row>
        <row r="824">
          <cell r="A824" t="str">
            <v>S.4746W.09</v>
          </cell>
          <cell r="B824">
            <v>1401.4</v>
          </cell>
          <cell r="C824" t="str">
            <v>MICROFLAT ROUND drive-over acid-etched glass za 1LED 3200K 1,2W, crni</v>
          </cell>
        </row>
        <row r="825">
          <cell r="A825" t="str">
            <v>S.4746W.19</v>
          </cell>
          <cell r="B825">
            <v>1401.4</v>
          </cell>
          <cell r="C825" t="str">
            <v>MICROFLAT ROUND drive-over acid-etched glass za 1LED 3200K 1,2W, inox</v>
          </cell>
        </row>
        <row r="826">
          <cell r="A826" t="str">
            <v>S.4747.09</v>
          </cell>
          <cell r="B826">
            <v>1401.4</v>
          </cell>
          <cell r="C826" t="str">
            <v>MICROFLAT ROUND drive-over acid-etched glass za 1LED plavi 1,2W, crni</v>
          </cell>
        </row>
        <row r="827">
          <cell r="A827" t="str">
            <v>S.4747.19</v>
          </cell>
          <cell r="B827">
            <v>1401.4</v>
          </cell>
          <cell r="C827" t="str">
            <v>MICROFLAT ROUND drive-over acid-etched glass za 1LED plavi 1,2W, inox</v>
          </cell>
        </row>
        <row r="828">
          <cell r="A828" t="str">
            <v>S.4752.09</v>
          </cell>
          <cell r="B828">
            <v>1424.5</v>
          </cell>
          <cell r="C828" t="str">
            <v>MINIFLAT ROUND drive-over semacid-etched glass za GU5,3 20W 12V 38°, crni</v>
          </cell>
        </row>
        <row r="829">
          <cell r="A829" t="str">
            <v>S.4752.19</v>
          </cell>
          <cell r="B829">
            <v>1424.5</v>
          </cell>
          <cell r="C829" t="str">
            <v>MINIFLAT ROUND drive-over semacid-etched glass za GU5,3 20W 12V 38°, inox</v>
          </cell>
        </row>
        <row r="830">
          <cell r="A830" t="str">
            <v>S.4753.09</v>
          </cell>
          <cell r="B830">
            <v>1747.9</v>
          </cell>
          <cell r="C830" t="str">
            <v>MINIFLAT ROUND drive-over semacid-etched glass 3LED 6650K 3,6W 6°, crni</v>
          </cell>
        </row>
        <row r="831">
          <cell r="A831" t="str">
            <v>S.4753.19</v>
          </cell>
          <cell r="B831">
            <v>1747.9</v>
          </cell>
          <cell r="C831" t="str">
            <v>MINIFLAT ROUND drive-over semacid-etched glass 3LED 6650K 3,6W 6°, inox</v>
          </cell>
        </row>
        <row r="832">
          <cell r="A832" t="str">
            <v>S.4753W.09</v>
          </cell>
          <cell r="B832">
            <v>1747.9</v>
          </cell>
          <cell r="C832" t="str">
            <v>MINIFLAT ROUND drive-over semacid-etched glass 3LED 3200K 3,6W 6°, crni</v>
          </cell>
        </row>
        <row r="833">
          <cell r="A833" t="str">
            <v>S.4753W.19</v>
          </cell>
          <cell r="B833">
            <v>1747.9</v>
          </cell>
          <cell r="C833" t="str">
            <v>MINIFLAT ROUND drive-over semacid-etched glass 3LED 3200K 3,6W 6°, inox</v>
          </cell>
        </row>
        <row r="834">
          <cell r="A834" t="str">
            <v>S.4754.09</v>
          </cell>
          <cell r="B834">
            <v>1747.9</v>
          </cell>
          <cell r="C834" t="str">
            <v>MINIFLAT ROUND drive-over semacid-etched glass 3LED plavi 3,6W 6°, crni</v>
          </cell>
        </row>
        <row r="835">
          <cell r="A835" t="str">
            <v>S.4754.19</v>
          </cell>
          <cell r="B835">
            <v>1747.9</v>
          </cell>
          <cell r="C835" t="str">
            <v>MINIFLAT ROUND drive-over semacid-etched glass 3LED plavi 3,6W 6°, inox</v>
          </cell>
        </row>
        <row r="836">
          <cell r="A836" t="str">
            <v>S.4755.09</v>
          </cell>
          <cell r="B836">
            <v>1401.4</v>
          </cell>
          <cell r="C836" t="str">
            <v>MINIFLAT ROUND drive-over acid-etched glass za GU5,3 20W 12V 44°, crni</v>
          </cell>
        </row>
        <row r="837">
          <cell r="A837" t="str">
            <v>S.4755.19</v>
          </cell>
          <cell r="B837">
            <v>1401.4</v>
          </cell>
          <cell r="C837" t="str">
            <v>MINIFLAT ROUND drive-over acid-etched glass za GU5,3 20W 12V 44°, inox</v>
          </cell>
        </row>
        <row r="838">
          <cell r="A838" t="str">
            <v>S.4756.09</v>
          </cell>
          <cell r="B838">
            <v>1301.3</v>
          </cell>
          <cell r="C838" t="str">
            <v>MINIFLAT ROUND drive-over acid-etched glass za Gx53 6W 70°, crni</v>
          </cell>
        </row>
        <row r="839">
          <cell r="A839" t="str">
            <v>S.4756.19</v>
          </cell>
          <cell r="B839">
            <v>1301.3</v>
          </cell>
          <cell r="C839" t="str">
            <v>MINIFLAT ROUND drive-over acid-etched glass za Gx53 6W 70°, inox</v>
          </cell>
        </row>
        <row r="840">
          <cell r="A840" t="str">
            <v>S.4757.09</v>
          </cell>
          <cell r="B840">
            <v>1724.8</v>
          </cell>
          <cell r="C840" t="str">
            <v>MINIFLAT ROUND drive-over acid-etched glass 3LED 6650K 3,6W 90°, crni</v>
          </cell>
        </row>
        <row r="841">
          <cell r="A841" t="str">
            <v>S.4757.19</v>
          </cell>
          <cell r="B841">
            <v>1724.8</v>
          </cell>
          <cell r="C841" t="str">
            <v>MINIFLAT ROUND drive-over acid-etched glass 3LED 6650K 3,6W 90°, inox</v>
          </cell>
        </row>
        <row r="842">
          <cell r="A842" t="str">
            <v>S.4757W.09</v>
          </cell>
          <cell r="B842">
            <v>1724.8</v>
          </cell>
          <cell r="C842" t="str">
            <v>MINIFLAT ROUND drive-over acid-etched glass 3LED 3200K 3,6W 90°, crni</v>
          </cell>
        </row>
        <row r="843">
          <cell r="A843" t="str">
            <v>S.4757W.19</v>
          </cell>
          <cell r="B843">
            <v>1724.8</v>
          </cell>
          <cell r="C843" t="str">
            <v>MINIFLAT ROUND drive-over acid-etched glass 3LED 3200K 3,6W 90°, inox</v>
          </cell>
        </row>
        <row r="844">
          <cell r="A844" t="str">
            <v>S.4758.09</v>
          </cell>
          <cell r="B844">
            <v>1724.8</v>
          </cell>
          <cell r="C844" t="str">
            <v>MINIFLAT ROUND drive-over acid-etched glass 3LED plavi 3,6W 90°, crni</v>
          </cell>
        </row>
        <row r="845">
          <cell r="A845" t="str">
            <v>S.4758.19</v>
          </cell>
          <cell r="B845">
            <v>1724.8</v>
          </cell>
          <cell r="C845" t="str">
            <v>MINIFLAT ROUND drive-over acid-etched glass 3LED plavi 3,6W 90°, inox</v>
          </cell>
        </row>
        <row r="846">
          <cell r="A846" t="str">
            <v>S.4759.09</v>
          </cell>
          <cell r="B846">
            <v>1801.8</v>
          </cell>
          <cell r="C846" t="str">
            <v>MINIFLAT ROUND drive-over acid-etched glass RGB LED 4,5W 24V PWM 90°, crni</v>
          </cell>
        </row>
        <row r="847">
          <cell r="A847" t="str">
            <v>S.4759.19</v>
          </cell>
          <cell r="B847">
            <v>1801.8</v>
          </cell>
          <cell r="C847" t="str">
            <v>MINIFLAT ROUND drive-over acid-etched glass RGB LED 4,5W 24V PWM 90°, inox</v>
          </cell>
        </row>
        <row r="848">
          <cell r="A848" t="str">
            <v>S.4761.09</v>
          </cell>
          <cell r="B848">
            <v>2933.7000000000003</v>
          </cell>
          <cell r="C848" t="str">
            <v>FLAT drive-over semiacid-etched glass 4LED 6650K 8W 5°, crni</v>
          </cell>
        </row>
        <row r="849">
          <cell r="A849" t="str">
            <v>S.4761.19</v>
          </cell>
          <cell r="B849">
            <v>2933.7000000000003</v>
          </cell>
          <cell r="C849" t="str">
            <v>FLAT drive-over semiacid-etched glass 4LED 6650K 8W 5°, inox</v>
          </cell>
        </row>
        <row r="850">
          <cell r="A850" t="str">
            <v>S.4761W.09</v>
          </cell>
          <cell r="B850">
            <v>2933.7000000000003</v>
          </cell>
          <cell r="C850" t="str">
            <v>FLAT drive-over semiacid-etched glass 4LED 3200K 8W 5°, crni</v>
          </cell>
        </row>
        <row r="851">
          <cell r="A851" t="str">
            <v>S.4761W.19</v>
          </cell>
          <cell r="B851">
            <v>2933.7000000000003</v>
          </cell>
          <cell r="C851" t="str">
            <v>FLAT drive-over semiacid-etched glass 4LED 3200K 8W 5°, inox</v>
          </cell>
        </row>
        <row r="852">
          <cell r="A852" t="str">
            <v>S.4764.09</v>
          </cell>
          <cell r="B852">
            <v>3141.6</v>
          </cell>
          <cell r="C852" t="str">
            <v>FLAT drive-over semiacid-etched glass za PGJ5 20W 5°, crni</v>
          </cell>
        </row>
        <row r="853">
          <cell r="A853" t="str">
            <v>S.4764.19</v>
          </cell>
          <cell r="B853">
            <v>3141.6</v>
          </cell>
          <cell r="C853" t="str">
            <v>FLAT drive-over semiacid-etched glass za PGJ5 20W 5°, inox</v>
          </cell>
        </row>
        <row r="854">
          <cell r="A854" t="str">
            <v>S.4766.09</v>
          </cell>
          <cell r="B854">
            <v>1771</v>
          </cell>
          <cell r="C854" t="str">
            <v>FLAT drive-over acid-etched glass za TC-DEL 18W 68°, crni</v>
          </cell>
        </row>
        <row r="855">
          <cell r="A855" t="str">
            <v>S.4766.19</v>
          </cell>
          <cell r="B855">
            <v>1771</v>
          </cell>
          <cell r="C855" t="str">
            <v>FLAT drive-over acid-etched glass za TC-DEL 18W 68°, inox</v>
          </cell>
        </row>
        <row r="856">
          <cell r="A856" t="str">
            <v>S.4767.09</v>
          </cell>
          <cell r="B856">
            <v>2933.7000000000003</v>
          </cell>
          <cell r="C856" t="str">
            <v>FLAT drive-over semiacid-etched glass 4LED plavi 8W 5°, crni</v>
          </cell>
        </row>
        <row r="857">
          <cell r="A857" t="str">
            <v>S.4767.19</v>
          </cell>
          <cell r="B857">
            <v>2933.7000000000003</v>
          </cell>
          <cell r="C857" t="str">
            <v>FLAT drive-over semiacid-etched glass 4LED plavi 8W 5°, inox</v>
          </cell>
        </row>
        <row r="858">
          <cell r="A858" t="str">
            <v>S.4768.09</v>
          </cell>
          <cell r="B858">
            <v>3118.5</v>
          </cell>
          <cell r="C858" t="str">
            <v>FLAT drive-over acid-etched glass zaPGJ5 20W 53°, crni</v>
          </cell>
        </row>
        <row r="859">
          <cell r="A859" t="str">
            <v>S.4768.19</v>
          </cell>
          <cell r="B859">
            <v>3118.5</v>
          </cell>
          <cell r="C859" t="str">
            <v>FLAT drive-over acid-etched glass zaPGJ5 20W 53°, inox</v>
          </cell>
        </row>
        <row r="860">
          <cell r="A860" t="str">
            <v>S.4769.09</v>
          </cell>
          <cell r="B860">
            <v>3326.4</v>
          </cell>
          <cell r="C860" t="str">
            <v>FLAT drive-over semiacid-etched glass za PGJ5 20W asimetrični, crni</v>
          </cell>
        </row>
        <row r="861">
          <cell r="A861" t="str">
            <v>S.4769.19</v>
          </cell>
          <cell r="B861">
            <v>3326.4</v>
          </cell>
          <cell r="C861" t="str">
            <v>FLAT drive-over semiacid-etched glass za PGJ5 20W asimetrični, inox</v>
          </cell>
        </row>
        <row r="862">
          <cell r="A862" t="str">
            <v>S.4770.09</v>
          </cell>
          <cell r="B862">
            <v>2902.9</v>
          </cell>
          <cell r="C862" t="str">
            <v>FLAT drive-over acid-etched glass RGB LED 9W 90°, crni</v>
          </cell>
        </row>
        <row r="863">
          <cell r="A863" t="str">
            <v>S.4770.19</v>
          </cell>
          <cell r="B863">
            <v>2902.9</v>
          </cell>
          <cell r="C863" t="str">
            <v>FLAT drive-over acid-etched glass RGB LED 9W 90°, inox</v>
          </cell>
        </row>
        <row r="864">
          <cell r="A864" t="str">
            <v>S.4771.09</v>
          </cell>
          <cell r="B864">
            <v>2456.3000000000002</v>
          </cell>
          <cell r="C864" t="str">
            <v>FLAT drive-over acid-etched glass 4LED 6650K 8W 90°, crni</v>
          </cell>
        </row>
        <row r="865">
          <cell r="A865" t="str">
            <v>S.4771.19</v>
          </cell>
          <cell r="B865">
            <v>2456.3000000000002</v>
          </cell>
          <cell r="C865" t="str">
            <v>FLAT drive-over acid-etched glass 4LED 6650K 8W 90°, inox</v>
          </cell>
        </row>
        <row r="866">
          <cell r="A866" t="str">
            <v>S.4771W.09</v>
          </cell>
          <cell r="B866">
            <v>2456.3000000000002</v>
          </cell>
          <cell r="C866" t="str">
            <v>FLAT drive-over acid-etched glass 4LED 3200K 8W 90°, crni</v>
          </cell>
        </row>
        <row r="867">
          <cell r="A867" t="str">
            <v>S.4771W.19</v>
          </cell>
          <cell r="B867">
            <v>2456.3000000000002</v>
          </cell>
          <cell r="C867" t="str">
            <v>FLAT drive-over acid-etched glass 4LED 3200K 8W 90°, inox</v>
          </cell>
        </row>
        <row r="868">
          <cell r="A868" t="str">
            <v>S.4772.09</v>
          </cell>
          <cell r="B868">
            <v>2456.3000000000002</v>
          </cell>
          <cell r="C868" t="str">
            <v>FLAT drive-over acid-etched glass 4LED plavi 8W 90°, crni</v>
          </cell>
        </row>
        <row r="869">
          <cell r="A869" t="str">
            <v>S.4772.19</v>
          </cell>
          <cell r="B869">
            <v>2456.3000000000002</v>
          </cell>
          <cell r="C869" t="str">
            <v>FLAT drive-over acid-etched glass 4LED plavi 8W 90°, inox</v>
          </cell>
        </row>
        <row r="870">
          <cell r="A870" t="str">
            <v>S.4784.09</v>
          </cell>
          <cell r="B870">
            <v>2941.4</v>
          </cell>
          <cell r="C870" t="str">
            <v>MEGAFLAT drive-over acid-etched glass za TC-DEL 26W 70°, crni</v>
          </cell>
        </row>
        <row r="871">
          <cell r="A871" t="str">
            <v>S.4784.19</v>
          </cell>
          <cell r="B871">
            <v>2941.4</v>
          </cell>
          <cell r="C871" t="str">
            <v>MEGAFLAT drive-over acid-etched glass za TC-DEL 26W 70°, inox</v>
          </cell>
        </row>
        <row r="872">
          <cell r="A872" t="str">
            <v>S.4785.09</v>
          </cell>
          <cell r="B872">
            <v>3595.9</v>
          </cell>
          <cell r="C872" t="str">
            <v>MEGAFLAT drive-over acid-etched glass za G12 35W 44°, crni</v>
          </cell>
        </row>
        <row r="873">
          <cell r="A873" t="str">
            <v>S.4785.19</v>
          </cell>
          <cell r="B873">
            <v>3595.9</v>
          </cell>
          <cell r="C873" t="str">
            <v>MEGAFLAT drive-over acid-etched glass za G12 35W 44°, inox</v>
          </cell>
        </row>
        <row r="874">
          <cell r="A874" t="str">
            <v>S.4791.09</v>
          </cell>
          <cell r="B874">
            <v>3865.4</v>
          </cell>
          <cell r="C874" t="str">
            <v>MEGAFLAT drive-over semiacid-etched glass za G8,5 35W, crni</v>
          </cell>
        </row>
        <row r="875">
          <cell r="A875" t="str">
            <v>S.4791.19</v>
          </cell>
          <cell r="B875">
            <v>3865.4</v>
          </cell>
          <cell r="C875" t="str">
            <v>MEGAFLAT drive-over semiacid-etched glass za G8,5 35W, inox</v>
          </cell>
        </row>
        <row r="876">
          <cell r="A876" t="str">
            <v>S.4792.09</v>
          </cell>
          <cell r="B876">
            <v>3634.4</v>
          </cell>
          <cell r="C876" t="str">
            <v>MEGAFLAT drive-over semiacid-etched glass za G12 35W, crni</v>
          </cell>
        </row>
        <row r="877">
          <cell r="A877" t="str">
            <v>S.4792.19</v>
          </cell>
          <cell r="B877">
            <v>3634.4</v>
          </cell>
          <cell r="C877" t="str">
            <v>MEGAFLAT drive-over semiacid-etched glass za G12 35W, inox</v>
          </cell>
        </row>
        <row r="878">
          <cell r="A878" t="str">
            <v>S.4794.09</v>
          </cell>
          <cell r="B878">
            <v>4096.4000000000005</v>
          </cell>
          <cell r="C878" t="str">
            <v>MEGAFLAT drive-over semiacid-etched glass 7LED 6650K 17,5W 5°, crni</v>
          </cell>
        </row>
        <row r="879">
          <cell r="A879" t="str">
            <v>S.4794.19</v>
          </cell>
          <cell r="B879">
            <v>4096.4000000000005</v>
          </cell>
          <cell r="C879" t="str">
            <v>MEGAFLAT drive-over semiacid-etched glass 7LED 6650K 17,5W 5°, inox</v>
          </cell>
        </row>
        <row r="880">
          <cell r="A880" t="str">
            <v>S.4794W.09</v>
          </cell>
          <cell r="B880">
            <v>4096.4000000000005</v>
          </cell>
          <cell r="C880" t="str">
            <v>MEGAFLAT drive-over semiacid-etched glass 7LED 3200K 17,5W 5°, crni</v>
          </cell>
        </row>
        <row r="881">
          <cell r="A881" t="str">
            <v>S.4794W.19</v>
          </cell>
          <cell r="B881">
            <v>4096.4000000000005</v>
          </cell>
          <cell r="C881" t="str">
            <v>MEGAFLAT drive-over semiacid-etched glass 7LED 3200K 17,5W 5°, inox</v>
          </cell>
        </row>
        <row r="882">
          <cell r="A882" t="str">
            <v>S.4795.09</v>
          </cell>
          <cell r="B882">
            <v>4096.4000000000005</v>
          </cell>
          <cell r="C882" t="str">
            <v>MEGAFLAT drive-over semiacid-etched glass 7LED plavi 17,5W 5°, crni</v>
          </cell>
        </row>
        <row r="883">
          <cell r="A883" t="str">
            <v>S.4795.19</v>
          </cell>
          <cell r="B883">
            <v>4096.4000000000005</v>
          </cell>
          <cell r="C883" t="str">
            <v>MEGAFLAT drive-over semiacid-etched glass 7LED plavi 17,5W 5°, inox</v>
          </cell>
        </row>
        <row r="884">
          <cell r="A884" t="str">
            <v>S.4888.14</v>
          </cell>
          <cell r="B884">
            <v>600.6</v>
          </cell>
          <cell r="C884" t="str">
            <v>MICROZIP ROUND walk-over podna ugradna, za GU4 10W 12V 48°, aluminij siva</v>
          </cell>
        </row>
        <row r="885">
          <cell r="A885" t="str">
            <v>S.4889.14</v>
          </cell>
          <cell r="B885">
            <v>662.2</v>
          </cell>
          <cell r="C885" t="str">
            <v>MICROZIP ROUND walk-over podna ugradna, za GU4 10W 12V 36°, aluminij siva</v>
          </cell>
        </row>
        <row r="886">
          <cell r="A886" t="str">
            <v>S.4898.14</v>
          </cell>
          <cell r="B886">
            <v>616</v>
          </cell>
          <cell r="C886" t="str">
            <v>MICROZIP SQUARE walk-over podna ugradna, za GU4 10W 12V 48°, aluminij siva</v>
          </cell>
        </row>
        <row r="887">
          <cell r="A887" t="str">
            <v>S.4899.14</v>
          </cell>
          <cell r="B887">
            <v>677.6</v>
          </cell>
          <cell r="C887" t="str">
            <v>MICROZIP SQUARE walk-over podna ugradna, za GU4 10W 12V 36°, aluminij siva</v>
          </cell>
        </row>
        <row r="888">
          <cell r="A888" t="str">
            <v>S.4915.19</v>
          </cell>
          <cell r="B888">
            <v>4312</v>
          </cell>
          <cell r="C888" t="str">
            <v>RING SQUARE drive-over za G8,5 35W, inox</v>
          </cell>
        </row>
        <row r="889">
          <cell r="A889" t="str">
            <v>S.4916.19</v>
          </cell>
          <cell r="B889">
            <v>5505.5</v>
          </cell>
          <cell r="C889" t="str">
            <v>MEGARING SQUARE drive-over za Rx7s 70W, inox</v>
          </cell>
        </row>
        <row r="890">
          <cell r="A890" t="str">
            <v>S.4918.19</v>
          </cell>
          <cell r="B890">
            <v>5582.5</v>
          </cell>
          <cell r="C890" t="str">
            <v>MEGARING SQUARE drive-over za Rx7s 150W, inox</v>
          </cell>
        </row>
        <row r="891">
          <cell r="A891" t="str">
            <v>S.4933.19</v>
          </cell>
          <cell r="B891">
            <v>5590.2</v>
          </cell>
          <cell r="C891" t="str">
            <v>MEGARING ROUND drive-over semiacid-etched glass za Rx7s 70W, inox</v>
          </cell>
        </row>
        <row r="892">
          <cell r="A892" t="str">
            <v>S.4935.19</v>
          </cell>
          <cell r="B892">
            <v>5266.8</v>
          </cell>
          <cell r="C892" t="str">
            <v>MEGARING ROUND drive-over acid-etched glass za G12 70W 44°, inox</v>
          </cell>
        </row>
        <row r="893">
          <cell r="A893" t="str">
            <v>S.4936.19</v>
          </cell>
          <cell r="B893">
            <v>5343.8</v>
          </cell>
          <cell r="C893" t="str">
            <v>MEGARING ROUND drive-over acid-etched glass za G12 150W 44°, inox</v>
          </cell>
        </row>
        <row r="894">
          <cell r="A894" t="str">
            <v>S.4937.19</v>
          </cell>
          <cell r="B894">
            <v>5359.2</v>
          </cell>
          <cell r="C894" t="str">
            <v>MEGARING ROUND drive-over semiacid-etched glass za G12 70W 6°, inox</v>
          </cell>
        </row>
        <row r="895">
          <cell r="A895" t="str">
            <v>S.4938.19</v>
          </cell>
          <cell r="B895">
            <v>5436.2</v>
          </cell>
          <cell r="C895" t="str">
            <v>MEGARING ROUND drive-over semiacid-etched glass za G12 150W 6°, inox</v>
          </cell>
        </row>
        <row r="896">
          <cell r="A896" t="str">
            <v>S.4943.19</v>
          </cell>
          <cell r="B896">
            <v>1640.1000000000001</v>
          </cell>
          <cell r="C896" t="str">
            <v xml:space="preserve">MICRORING ROUND drive-over semiacid-etched glass, 1LED 1,2W 6° 6650K, inox    </v>
          </cell>
        </row>
        <row r="897">
          <cell r="A897" t="str">
            <v>S.4943W.19</v>
          </cell>
          <cell r="B897">
            <v>1640.1000000000001</v>
          </cell>
          <cell r="C897" t="str">
            <v xml:space="preserve">MICRORING ROUND drive-over semiacid-etched glass, 1LED 1,2W 6° 3200K, inox    </v>
          </cell>
        </row>
        <row r="898">
          <cell r="A898" t="str">
            <v>S.4944.19</v>
          </cell>
          <cell r="B898">
            <v>1640.1000000000001</v>
          </cell>
          <cell r="C898" t="str">
            <v xml:space="preserve">MICRORING ROUND drive-over semiacid-etched glass, 1LED 1,2W 6° plavi, inox    </v>
          </cell>
        </row>
        <row r="899">
          <cell r="A899" t="str">
            <v>S.4946.19</v>
          </cell>
          <cell r="B899">
            <v>1617</v>
          </cell>
          <cell r="C899" t="str">
            <v xml:space="preserve">MICRORING ROUND drive-over acid-etched glass, 1LED 1,2W 93° 6650K, inox    </v>
          </cell>
        </row>
        <row r="900">
          <cell r="A900" t="str">
            <v>S.4946W.19</v>
          </cell>
          <cell r="B900">
            <v>1617</v>
          </cell>
          <cell r="C900" t="str">
            <v xml:space="preserve">MICRORING ROUND drive-over acid-etched glass, 1LED 1,2W 93° 3200K, inox    </v>
          </cell>
        </row>
        <row r="901">
          <cell r="A901" t="str">
            <v>S.4947.19</v>
          </cell>
          <cell r="B901">
            <v>1617</v>
          </cell>
          <cell r="C901" t="str">
            <v xml:space="preserve">MICRORING ROUND drive-over acid-etched glass, 1LED 1,2W 93° plavi, inox    </v>
          </cell>
        </row>
        <row r="902">
          <cell r="A902" t="str">
            <v>S.4952.19</v>
          </cell>
          <cell r="B902">
            <v>1794.1000000000001</v>
          </cell>
          <cell r="C902" t="str">
            <v>MINIRING ROUND drive-over semiacid-etched glass za GU5,3 20W 12V 34°, inox</v>
          </cell>
        </row>
        <row r="903">
          <cell r="A903" t="str">
            <v>S.4953.19</v>
          </cell>
          <cell r="B903">
            <v>2086.7000000000003</v>
          </cell>
          <cell r="C903" t="str">
            <v>MINIRING ROUND drive-over semiacid-etched glass 3LED 6650K 3,6W 8°, inox</v>
          </cell>
        </row>
        <row r="904">
          <cell r="A904" t="str">
            <v>S.4953W.19</v>
          </cell>
          <cell r="B904">
            <v>2086.7000000000003</v>
          </cell>
          <cell r="C904" t="str">
            <v>MINIRING ROUND drive-over semiacid-etched glass 3LED 3200K 3,6W 8°, inox</v>
          </cell>
        </row>
        <row r="905">
          <cell r="A905" t="str">
            <v>S.4954.19</v>
          </cell>
          <cell r="B905">
            <v>2086.7000000000003</v>
          </cell>
          <cell r="C905" t="str">
            <v>MINIRING ROUND drive-over semiacid-etched glass 3LED plavi 3,6W 8°, inox</v>
          </cell>
        </row>
        <row r="906">
          <cell r="A906" t="str">
            <v>S.4955.19</v>
          </cell>
          <cell r="B906">
            <v>1771</v>
          </cell>
          <cell r="C906" t="str">
            <v>MINIRING ROUND drive-over acid-etched glass za GU5,3 20W 12V 44°, inox</v>
          </cell>
        </row>
        <row r="907">
          <cell r="A907" t="str">
            <v>S.4956.19</v>
          </cell>
          <cell r="B907">
            <v>1670.9</v>
          </cell>
          <cell r="C907" t="str">
            <v>MINIRING ROUND drive-over acid-etched glass za Gx53 6W 70°, inox</v>
          </cell>
        </row>
        <row r="908">
          <cell r="A908" t="str">
            <v>S.4957.19</v>
          </cell>
          <cell r="B908">
            <v>2055.9</v>
          </cell>
          <cell r="C908" t="str">
            <v>MINIRING ROUND drive-over acid-etched glass 3LED 6650K 3,6W 90°, inox</v>
          </cell>
        </row>
        <row r="909">
          <cell r="A909" t="str">
            <v>S.4957W.19</v>
          </cell>
          <cell r="B909">
            <v>2055.9</v>
          </cell>
          <cell r="C909" t="str">
            <v>MINIRING ROUND drive-over acid-etched glass 3LED 3200K 3,6W 90°, inox</v>
          </cell>
        </row>
        <row r="910">
          <cell r="A910" t="str">
            <v>S.4958.19</v>
          </cell>
          <cell r="B910">
            <v>2055.9</v>
          </cell>
          <cell r="C910" t="str">
            <v>MINIRING ROUND drive-over acid-etched glass 3LED plavi 3,6W 90°, inox</v>
          </cell>
        </row>
        <row r="911">
          <cell r="A911" t="str">
            <v>S.4959.19</v>
          </cell>
          <cell r="B911">
            <v>2148.3000000000002</v>
          </cell>
          <cell r="C911" t="str">
            <v>MINIRING ROUND drive-over acid-etched glass RGB LED 4,5W 24V PWM 90°, inox</v>
          </cell>
        </row>
        <row r="912">
          <cell r="A912" t="str">
            <v>S.4961.19</v>
          </cell>
          <cell r="B912">
            <v>3518.9</v>
          </cell>
          <cell r="C912" t="str">
            <v>RING ROUND drive-over semiacid-etched glass 4LED 6650K 8W 5°, inox</v>
          </cell>
        </row>
        <row r="913">
          <cell r="A913" t="str">
            <v>S.4961W.19</v>
          </cell>
          <cell r="B913">
            <v>3518.9</v>
          </cell>
          <cell r="C913" t="str">
            <v>RING ROUND drive-over semiacid-etched glass 4LED 3200K 8W 5°, inox</v>
          </cell>
        </row>
        <row r="914">
          <cell r="A914" t="str">
            <v>S.4964.19</v>
          </cell>
          <cell r="B914">
            <v>3749.9</v>
          </cell>
          <cell r="C914" t="str">
            <v>RING ROUND drive-over semiacid-etched glass za PGJ5 20W 5°, inox</v>
          </cell>
        </row>
        <row r="915">
          <cell r="A915" t="str">
            <v>S.4966.19</v>
          </cell>
          <cell r="B915">
            <v>2379.3000000000002</v>
          </cell>
          <cell r="C915" t="str">
            <v>RING ROUND drive-over acid-etched glass za TC-DEL 18W 68°, inox</v>
          </cell>
        </row>
        <row r="916">
          <cell r="A916" t="str">
            <v>S.4967.19</v>
          </cell>
          <cell r="B916">
            <v>3518.9</v>
          </cell>
          <cell r="C916" t="str">
            <v>RING ROUND drive-over semiacid-etched glass 4LED plavi 8W 5°, inox</v>
          </cell>
        </row>
        <row r="917">
          <cell r="A917" t="str">
            <v>S.4968.19</v>
          </cell>
          <cell r="B917">
            <v>3726.8</v>
          </cell>
          <cell r="C917" t="str">
            <v>RING ROUND drive-over acid-etched glass za PGJ5 20W 53°, inox</v>
          </cell>
        </row>
        <row r="918">
          <cell r="A918" t="str">
            <v>S.4969.19</v>
          </cell>
          <cell r="B918">
            <v>3934.7000000000003</v>
          </cell>
          <cell r="C918" t="str">
            <v>RING ROUND drive-over semiacid-etched glass za PGJ5 20W, inox</v>
          </cell>
        </row>
        <row r="919">
          <cell r="A919" t="str">
            <v>S.4970.19</v>
          </cell>
          <cell r="B919">
            <v>3472.7000000000003</v>
          </cell>
          <cell r="C919" t="str">
            <v>RING ROUND drive-over semiacid-etched glass RGB LED 9W 90°, inox</v>
          </cell>
        </row>
        <row r="920">
          <cell r="A920" t="str">
            <v>S.4971.19</v>
          </cell>
          <cell r="B920">
            <v>3026.1</v>
          </cell>
          <cell r="C920" t="str">
            <v>RING ROUND drive-over semiacid-etched glass 4LED 6650K 8W 90°, inox</v>
          </cell>
        </row>
        <row r="921">
          <cell r="A921" t="str">
            <v>S.4971W.19</v>
          </cell>
          <cell r="B921">
            <v>3026.1</v>
          </cell>
          <cell r="C921" t="str">
            <v>RING ROUND drive-over semiacid-etched glass 4LED 3200K 8W 90°, inox</v>
          </cell>
        </row>
        <row r="922">
          <cell r="A922" t="str">
            <v>S.4972.19</v>
          </cell>
          <cell r="B922">
            <v>3026.1</v>
          </cell>
          <cell r="C922" t="str">
            <v>RING ROUND drive-over semiacid-etched glass 4LED plavi 8W 90°, inox</v>
          </cell>
        </row>
        <row r="923">
          <cell r="A923" t="str">
            <v>S.4984.19</v>
          </cell>
          <cell r="B923">
            <v>3850</v>
          </cell>
          <cell r="C923" t="str">
            <v>MEGARING ROUND drive-over acid-etched glass za TC-DEL 26W 70°, inox</v>
          </cell>
        </row>
        <row r="924">
          <cell r="A924" t="str">
            <v>S.4985.19</v>
          </cell>
          <cell r="B924">
            <v>4504.5</v>
          </cell>
          <cell r="C924" t="str">
            <v>MEGARING ROUND drive-over acid-etched glass za G12 35W 44°, inox</v>
          </cell>
        </row>
        <row r="925">
          <cell r="A925" t="str">
            <v>S.4991.19</v>
          </cell>
          <cell r="B925">
            <v>4774</v>
          </cell>
          <cell r="C925" t="str">
            <v>MEGARING ROUND drive-over semiacid-etched glass za G8,5 35W, inox</v>
          </cell>
        </row>
        <row r="926">
          <cell r="A926" t="str">
            <v>S.4992.19</v>
          </cell>
          <cell r="B926">
            <v>4543</v>
          </cell>
          <cell r="C926" t="str">
            <v>MEGARING ROUND drive-over semiacid-etched glass za G12 35W 6°, inox</v>
          </cell>
        </row>
        <row r="927">
          <cell r="A927" t="str">
            <v>S.4994.19</v>
          </cell>
          <cell r="B927">
            <v>5005</v>
          </cell>
          <cell r="C927" t="str">
            <v>MEGARING ROUND drive-over semiacid-etched glass 7LED 6650K 17,5W 5°, inox</v>
          </cell>
        </row>
        <row r="928">
          <cell r="A928" t="str">
            <v>S.4994W.19</v>
          </cell>
          <cell r="B928">
            <v>5005</v>
          </cell>
          <cell r="C928" t="str">
            <v>MEGARING ROUND drive-over semiacid-etched glass 7LED 3200K 17,5W 5°, inox</v>
          </cell>
        </row>
        <row r="929">
          <cell r="A929" t="str">
            <v>S.4995.19</v>
          </cell>
          <cell r="B929">
            <v>5005</v>
          </cell>
          <cell r="C929" t="str">
            <v>MEGARING ROUND drive-over semiacid-etched glass 7LED plavi 17,5W 5°, inox</v>
          </cell>
        </row>
        <row r="930">
          <cell r="A930" t="str">
            <v>S.5000</v>
          </cell>
          <cell r="B930">
            <v>762.30000000000007</v>
          </cell>
          <cell r="C930" t="str">
            <v>LIFT SQUARE 3000°K CONVERSION FILTER</v>
          </cell>
        </row>
        <row r="931">
          <cell r="A931" t="str">
            <v>S.5001.01</v>
          </cell>
          <cell r="B931">
            <v>3157</v>
          </cell>
          <cell r="C931" t="str">
            <v>LIFT SQUARE zidni reflektor, 1 prozor 2°, za G8,5 35W, bijeli</v>
          </cell>
        </row>
        <row r="932">
          <cell r="A932" t="str">
            <v>S.5001.14</v>
          </cell>
          <cell r="B932">
            <v>3157</v>
          </cell>
          <cell r="C932" t="str">
            <v>LIFT SQUARE zidni reflektor, 1 prozor 2°, za G8,5 35W, aluminij sivi</v>
          </cell>
        </row>
        <row r="933">
          <cell r="A933" t="str">
            <v>S.5002.01</v>
          </cell>
          <cell r="B933">
            <v>1848</v>
          </cell>
          <cell r="C933" t="str">
            <v>LIFT SQUARE zidni reflektor, 1 prozor 2°, za E27 100W, bijeli</v>
          </cell>
        </row>
        <row r="934">
          <cell r="A934" t="str">
            <v>S.5002.14</v>
          </cell>
          <cell r="B934">
            <v>1848</v>
          </cell>
          <cell r="C934" t="str">
            <v>LIFT SQUARE zidni reflektor, 1 prozor 2°, za E27 100W, aluminij sivi</v>
          </cell>
        </row>
        <row r="935">
          <cell r="A935" t="str">
            <v>S.5003.01</v>
          </cell>
          <cell r="B935">
            <v>2787.4</v>
          </cell>
          <cell r="C935" t="str">
            <v>LIFT VERTICAL zidni reflektor 1 prozor 4° za PGJ5 20W, bijeli</v>
          </cell>
        </row>
        <row r="936">
          <cell r="A936" t="str">
            <v>S.5003.14</v>
          </cell>
          <cell r="B936">
            <v>2787.4</v>
          </cell>
          <cell r="C936" t="str">
            <v>LIFT VERTICAL zidni reflektor 1 prozor 4° za PGJ5 20W, aluminij sivi</v>
          </cell>
        </row>
        <row r="937">
          <cell r="A937" t="str">
            <v>S.5004.01</v>
          </cell>
          <cell r="B937">
            <v>3726.8</v>
          </cell>
          <cell r="C937" t="str">
            <v>MEGALIFT SQUARE zidni reflektor, 1 prozor 2°, za G12 70W, bijeli</v>
          </cell>
        </row>
        <row r="938">
          <cell r="A938" t="str">
            <v>S.5004.14</v>
          </cell>
          <cell r="B938">
            <v>3726.8</v>
          </cell>
          <cell r="C938" t="str">
            <v>MEGALIFT SQUARE zidni reflektor, 1 prozor 2°, za G12 70W, aluminij sivi</v>
          </cell>
        </row>
        <row r="939">
          <cell r="A939" t="str">
            <v>S.5005.01</v>
          </cell>
          <cell r="B939">
            <v>1447.6000000000001</v>
          </cell>
          <cell r="C939" t="str">
            <v>LIFT VERTICAL zidni reflektor 1 prozor 2° za E27 60W, bijeli</v>
          </cell>
        </row>
        <row r="940">
          <cell r="A940" t="str">
            <v>S.5005.14</v>
          </cell>
          <cell r="B940">
            <v>1447.6000000000001</v>
          </cell>
          <cell r="C940" t="str">
            <v>LIFT VERTICAL zidni reflektor 1 prozor 2° za E27 60W, aluminij sivi</v>
          </cell>
        </row>
        <row r="941">
          <cell r="A941" t="str">
            <v>S.5006</v>
          </cell>
          <cell r="B941">
            <v>369.6</v>
          </cell>
          <cell r="C941" t="str">
            <v>Filter za LIFT crveni</v>
          </cell>
        </row>
        <row r="942">
          <cell r="A942" t="str">
            <v>S.5007</v>
          </cell>
          <cell r="B942">
            <v>369.6</v>
          </cell>
          <cell r="C942" t="str">
            <v>Filter za LIFT plavi</v>
          </cell>
        </row>
        <row r="943">
          <cell r="A943" t="str">
            <v>S.5008</v>
          </cell>
          <cell r="B943">
            <v>369.6</v>
          </cell>
          <cell r="C943" t="str">
            <v>Filter za LIFT žuti</v>
          </cell>
        </row>
        <row r="944">
          <cell r="A944" t="str">
            <v>S.5009</v>
          </cell>
          <cell r="B944">
            <v>369.6</v>
          </cell>
          <cell r="C944" t="str">
            <v>Filter za LIFT zeleni</v>
          </cell>
        </row>
        <row r="945">
          <cell r="A945" t="str">
            <v>S.5010</v>
          </cell>
          <cell r="B945">
            <v>207.9</v>
          </cell>
          <cell r="C945" t="str">
            <v>LIFT SQUARE ekstenzivna leća širokosnopna</v>
          </cell>
        </row>
        <row r="946">
          <cell r="A946" t="str">
            <v>S.5011.01</v>
          </cell>
          <cell r="B946">
            <v>2995.3</v>
          </cell>
          <cell r="C946" t="str">
            <v>LIFT SQUARE zidni reflektor, 1 prozor 60°, za G8,5 35W, bijeli</v>
          </cell>
        </row>
        <row r="947">
          <cell r="A947" t="str">
            <v>S.5011.14</v>
          </cell>
          <cell r="B947">
            <v>2995.3</v>
          </cell>
          <cell r="C947" t="str">
            <v>LIFT SQUARE zidni reflektor, 1 prozor 60°, za G8,5 35W, aluminij sivi</v>
          </cell>
        </row>
        <row r="948">
          <cell r="A948" t="str">
            <v>S.5012.01</v>
          </cell>
          <cell r="B948">
            <v>1678.6000000000001</v>
          </cell>
          <cell r="C948" t="str">
            <v>LIFT SQUARE zidni reflektor, 1 prozor 60°, za E27 100W, bijeli</v>
          </cell>
        </row>
        <row r="949">
          <cell r="A949" t="str">
            <v>S.5012.14</v>
          </cell>
          <cell r="B949">
            <v>1678.6000000000001</v>
          </cell>
          <cell r="C949" t="str">
            <v>LIFT SQUARE zidni reflektor, 1 prozor 60°, za E27 100W, aluminij sivi</v>
          </cell>
        </row>
        <row r="950">
          <cell r="A950" t="str">
            <v>S.5013.01</v>
          </cell>
          <cell r="B950">
            <v>1871.1000000000001</v>
          </cell>
          <cell r="C950" t="str">
            <v>LIFT SQUARE zidni reflektor, 1 prozor 62°, za TC-D 18W, bijeli</v>
          </cell>
        </row>
        <row r="951">
          <cell r="A951" t="str">
            <v>S.5013.14</v>
          </cell>
          <cell r="B951">
            <v>1871.1000000000001</v>
          </cell>
          <cell r="C951" t="str">
            <v>LIFT SQUARE zidni reflektor, 1 prozor 62°, za TC-D 18W, aluminij sivi</v>
          </cell>
        </row>
        <row r="952">
          <cell r="A952" t="str">
            <v>S.5014.01</v>
          </cell>
          <cell r="B952">
            <v>3495.8</v>
          </cell>
          <cell r="C952" t="str">
            <v>MEGALIFT SQUARE zidni reflektor, 1 prozor 60°, za G12 70W, bijeli</v>
          </cell>
        </row>
        <row r="953">
          <cell r="A953" t="str">
            <v>S.5014.14</v>
          </cell>
          <cell r="B953">
            <v>3495.8</v>
          </cell>
          <cell r="C953" t="str">
            <v>MEGALIFT SQUARE zidni reflektor, 1 prozor 60°, za G12 70W, aluminij sivi</v>
          </cell>
        </row>
        <row r="954">
          <cell r="A954" t="str">
            <v>S.5015.01</v>
          </cell>
          <cell r="B954">
            <v>2440.9</v>
          </cell>
          <cell r="C954" t="str">
            <v>MEGALIFT SQUARE zidni reflektor, 1 prozor 62°, za TC-T 26W, bijeli</v>
          </cell>
        </row>
        <row r="955">
          <cell r="A955" t="str">
            <v>S.5015.14</v>
          </cell>
          <cell r="B955">
            <v>2440.9</v>
          </cell>
          <cell r="C955" t="str">
            <v>MEGALIFT SQUARE zidni reflektor, 1 prozor 62°, za TC-T 26W, aluminij sivi</v>
          </cell>
        </row>
        <row r="956">
          <cell r="A956" t="str">
            <v>S.5016</v>
          </cell>
          <cell r="B956">
            <v>515.9</v>
          </cell>
          <cell r="C956" t="str">
            <v>Filter za MEGALIFT SQUARE crveni</v>
          </cell>
        </row>
        <row r="957">
          <cell r="A957" t="str">
            <v>S.5017</v>
          </cell>
          <cell r="B957">
            <v>515.9</v>
          </cell>
          <cell r="C957" t="str">
            <v>Filter za MEGALIFT SQUARE plavi</v>
          </cell>
        </row>
        <row r="958">
          <cell r="A958" t="str">
            <v>S.5018</v>
          </cell>
          <cell r="B958">
            <v>515.9</v>
          </cell>
          <cell r="C958" t="str">
            <v>Filter za MEGALIFT SQUARE žuti</v>
          </cell>
        </row>
        <row r="959">
          <cell r="A959" t="str">
            <v>S.5019</v>
          </cell>
          <cell r="B959">
            <v>515.9</v>
          </cell>
          <cell r="C959" t="str">
            <v>Filter za MEGALIFT SQUARE zeleni</v>
          </cell>
        </row>
        <row r="960">
          <cell r="A960" t="str">
            <v>S.5020</v>
          </cell>
          <cell r="B960">
            <v>261.8</v>
          </cell>
          <cell r="C960" t="str">
            <v>MEGALIFT SQUARE ekstenzivna leća širokosnopna</v>
          </cell>
        </row>
        <row r="961">
          <cell r="A961" t="str">
            <v>S.5021.01</v>
          </cell>
          <cell r="B961">
            <v>3157</v>
          </cell>
          <cell r="C961" t="str">
            <v>LIFT SQUARE zidni reflektor, 2 prozora 60°, za G8,5 35W, bijeli</v>
          </cell>
        </row>
        <row r="962">
          <cell r="A962" t="str">
            <v>S.5021.14</v>
          </cell>
          <cell r="B962">
            <v>3157</v>
          </cell>
          <cell r="C962" t="str">
            <v>LIFT SQUARE zidni reflektor, 2 prozora 60°, za G8,5 35W, aluminij sivi</v>
          </cell>
        </row>
        <row r="963">
          <cell r="A963" t="str">
            <v>S.5022.01</v>
          </cell>
          <cell r="B963">
            <v>1824.9</v>
          </cell>
          <cell r="C963" t="str">
            <v>LIFT SQUARE zidni reflektor, 2 prozora 60°, za E27 100W, bijeli</v>
          </cell>
        </row>
        <row r="964">
          <cell r="A964" t="str">
            <v>S.5022.14</v>
          </cell>
          <cell r="B964">
            <v>1824.9</v>
          </cell>
          <cell r="C964" t="str">
            <v>LIFT SQUARE zidni reflektor, 2 prozora 60°, za E27 100W, aluminij sivi</v>
          </cell>
        </row>
        <row r="965">
          <cell r="A965" t="str">
            <v>S.5023.01</v>
          </cell>
          <cell r="B965">
            <v>2040.5</v>
          </cell>
          <cell r="C965" t="str">
            <v>LIFT SQUARE zidni reflektor, 2 prozora 62°, za TC-D 18W, bijeli</v>
          </cell>
        </row>
        <row r="966">
          <cell r="A966" t="str">
            <v>S.5023.14</v>
          </cell>
          <cell r="B966">
            <v>2040.5</v>
          </cell>
          <cell r="C966" t="str">
            <v>LIFT SQUARE zidni reflektor, 2 prozora 62°, za TC-D 18W, aluminij sivi</v>
          </cell>
        </row>
        <row r="967">
          <cell r="A967" t="str">
            <v>S.5024.01</v>
          </cell>
          <cell r="B967">
            <v>3688.3</v>
          </cell>
          <cell r="C967" t="str">
            <v>MEGALIFT SQUARE zidni reflektor, 2 prozora 60°, za G12 70W, bijeli</v>
          </cell>
        </row>
        <row r="968">
          <cell r="A968" t="str">
            <v>S.5024.14</v>
          </cell>
          <cell r="B968">
            <v>3688.3</v>
          </cell>
          <cell r="C968" t="str">
            <v>MEGALIFT SQUARE zidni reflektor, 2 prozora 60°, za G12 70W, aluminij sivi</v>
          </cell>
        </row>
        <row r="969">
          <cell r="A969" t="str">
            <v>S.5025.01</v>
          </cell>
          <cell r="B969">
            <v>2633.4</v>
          </cell>
          <cell r="C969" t="str">
            <v>MEGALIFT SQUARE zidni reflektor, 2 prozora 60°, za TC-T 26W, bijeli</v>
          </cell>
        </row>
        <row r="970">
          <cell r="A970" t="str">
            <v>S.5025.14</v>
          </cell>
          <cell r="B970">
            <v>2633.4</v>
          </cell>
          <cell r="C970" t="str">
            <v>MEGALIFT SQUARE zidni reflektor, 2 prozora 60°, za TC-T 26W, aluminij sivi</v>
          </cell>
        </row>
        <row r="971">
          <cell r="A971" t="str">
            <v>S.5030</v>
          </cell>
          <cell r="B971">
            <v>1070.3</v>
          </cell>
          <cell r="C971" t="str">
            <v>MEGALIFT SQUARE 3000°K CONVERSION FILTER</v>
          </cell>
        </row>
        <row r="972">
          <cell r="A972" t="str">
            <v>S.5031.01</v>
          </cell>
          <cell r="B972">
            <v>3318.7000000000003</v>
          </cell>
          <cell r="C972" t="str">
            <v>LIFT SQUARE zidni reflektor, 2 prozora 2° i 60°, za G8,5 35W, bijeli</v>
          </cell>
        </row>
        <row r="973">
          <cell r="A973" t="str">
            <v>S.5031.14</v>
          </cell>
          <cell r="B973">
            <v>3318.7000000000003</v>
          </cell>
          <cell r="C973" t="str">
            <v>LIFT SQUARE zidni reflektor, 2 prozora 2° i 60°, za G8,5 35W, aluminij sivi</v>
          </cell>
        </row>
        <row r="974">
          <cell r="A974" t="str">
            <v>S.5032.01</v>
          </cell>
          <cell r="B974">
            <v>2002</v>
          </cell>
          <cell r="C974" t="str">
            <v>LIFT SQUARE zidni reflektor, 2 prozora 2° i 60°, za E27 100W, bijeli</v>
          </cell>
        </row>
        <row r="975">
          <cell r="A975" t="str">
            <v>S.5032.14</v>
          </cell>
          <cell r="B975">
            <v>2002</v>
          </cell>
          <cell r="C975" t="str">
            <v>LIFT SQUARE zidni reflektor, 2 prozora 2° i 60°, za E27 100W, aluminij sivi</v>
          </cell>
        </row>
        <row r="976">
          <cell r="A976" t="str">
            <v>S.5034.01</v>
          </cell>
          <cell r="B976">
            <v>3927</v>
          </cell>
          <cell r="C976" t="str">
            <v>MEGALIFT SQUARE zidni reflektor, 2 prozora 60°, za G12 70W, bijeli</v>
          </cell>
        </row>
        <row r="977">
          <cell r="A977" t="str">
            <v>S.5034.14</v>
          </cell>
          <cell r="B977">
            <v>3927</v>
          </cell>
          <cell r="C977" t="str">
            <v>MEGALIFT SQUARE zidni reflektor, 2 prozora 60°, za G12 70W, aluminij sivi</v>
          </cell>
        </row>
        <row r="978">
          <cell r="A978" t="str">
            <v>S.5041.01</v>
          </cell>
          <cell r="B978">
            <v>3495.8</v>
          </cell>
          <cell r="C978" t="str">
            <v>LIFT SQUARE zidni reflektor, 2 prozora 2°, za G8,5 35W, bijeli</v>
          </cell>
        </row>
        <row r="979">
          <cell r="A979" t="str">
            <v>S.5041.14</v>
          </cell>
          <cell r="B979">
            <v>3495.8</v>
          </cell>
          <cell r="C979" t="str">
            <v>LIFT SQUARE zidni reflektor, 2 prozora 2°, za G8,5 35W, aluminij sivi</v>
          </cell>
        </row>
        <row r="980">
          <cell r="A980" t="str">
            <v>S.5042.01</v>
          </cell>
          <cell r="B980">
            <v>2171.4</v>
          </cell>
          <cell r="C980" t="str">
            <v>LIFT SQUARE zidni reflektor, 2 prozora 2°, za E27 100W, bijeli</v>
          </cell>
        </row>
        <row r="981">
          <cell r="A981" t="str">
            <v>S.5042.14</v>
          </cell>
          <cell r="B981">
            <v>2171.4</v>
          </cell>
          <cell r="C981" t="str">
            <v>LIFT SQUARE zidni reflektor, 2 prozora 2°, za E27 100W, aluminij sivi</v>
          </cell>
        </row>
        <row r="982">
          <cell r="A982" t="str">
            <v>S.5043.01</v>
          </cell>
          <cell r="B982">
            <v>2964.5</v>
          </cell>
          <cell r="C982" t="str">
            <v>LIFT VERTICAL zidni reflektor, 2 prozora 4° za PGJ5 20W, bijeli</v>
          </cell>
        </row>
        <row r="983">
          <cell r="A983" t="str">
            <v>S.5043.14</v>
          </cell>
          <cell r="B983">
            <v>2964.5</v>
          </cell>
          <cell r="C983" t="str">
            <v>LIFT VERTICAL zidni reflektor, 2 prozora 4° za PGJ5 20W, aluminij sivi</v>
          </cell>
        </row>
        <row r="984">
          <cell r="A984" t="str">
            <v>S.5044.01</v>
          </cell>
          <cell r="B984">
            <v>4134.9000000000005</v>
          </cell>
          <cell r="C984" t="str">
            <v>MEGALIFT SQUARE zidni reflektor, 2 prozora 2°, za G12 70W, bijeli</v>
          </cell>
        </row>
        <row r="985">
          <cell r="A985" t="str">
            <v>S.5044.14</v>
          </cell>
          <cell r="B985">
            <v>4134.9000000000005</v>
          </cell>
          <cell r="C985" t="str">
            <v>MEGALIFT SQUARE zidni reflektor, 2 prozora 2°, za G12 70W, aluminij sivi</v>
          </cell>
        </row>
        <row r="986">
          <cell r="A986" t="str">
            <v>S.5045.01</v>
          </cell>
          <cell r="B986">
            <v>1609.3</v>
          </cell>
          <cell r="C986" t="str">
            <v>LIFT VERTICAL zidni reflektor, 2 prozora 2° za E27 60W, bijeli</v>
          </cell>
        </row>
        <row r="987">
          <cell r="A987" t="str">
            <v>S.5045.14</v>
          </cell>
          <cell r="B987">
            <v>1609.3</v>
          </cell>
          <cell r="C987" t="str">
            <v>LIFT VERTICAL zidni reflektor, 2 prozora 2° za E27 60W, aluminij sivi</v>
          </cell>
        </row>
        <row r="988">
          <cell r="A988" t="str">
            <v>S.5050</v>
          </cell>
          <cell r="B988">
            <v>1255.1000000000001</v>
          </cell>
          <cell r="C988" t="str">
            <v>LIFT RECTANGULAR 3000°K CONVERSION FILTER</v>
          </cell>
        </row>
        <row r="989">
          <cell r="A989" t="str">
            <v>S.5051.01</v>
          </cell>
          <cell r="B989">
            <v>3118.5</v>
          </cell>
          <cell r="C989" t="str">
            <v>LIFT RECTANGULAR zidni reflektor, 1 prozor, 102°, za Rx7s 70W, bijeli</v>
          </cell>
        </row>
        <row r="990">
          <cell r="A990" t="str">
            <v>S.5051.14</v>
          </cell>
          <cell r="B990">
            <v>3118.5</v>
          </cell>
          <cell r="C990" t="str">
            <v>LIFT RECTANGULAR zidni reflektor, 1 prozor, 102°, za Rx7s 70W, aluminij sivi</v>
          </cell>
        </row>
        <row r="991">
          <cell r="A991" t="str">
            <v>S.5052.01</v>
          </cell>
          <cell r="B991">
            <v>3203.2000000000003</v>
          </cell>
          <cell r="C991" t="str">
            <v>LIFT RECTANGULAR zidni reflektor, 1 prozor, 102°, za Rx7s 150W, bijeli</v>
          </cell>
        </row>
        <row r="992">
          <cell r="A992" t="str">
            <v>S.5052.14</v>
          </cell>
          <cell r="B992">
            <v>3203.2000000000003</v>
          </cell>
          <cell r="C992" t="str">
            <v>LIFT RECTANGULAR zidni reflektor, 1 prozor, 102°, za Rx7s 150W, aluminij sivi</v>
          </cell>
        </row>
        <row r="993">
          <cell r="A993" t="str">
            <v>S.5053.01</v>
          </cell>
          <cell r="B993">
            <v>2510.2000000000003</v>
          </cell>
          <cell r="C993" t="str">
            <v>LIFT RECTANGULAR zidni reflektor, 1 prozor, 70°, zaTC-D 18W, bijeli</v>
          </cell>
        </row>
        <row r="994">
          <cell r="A994" t="str">
            <v>S.5053.14</v>
          </cell>
          <cell r="B994">
            <v>2510.2000000000003</v>
          </cell>
          <cell r="C994" t="str">
            <v>LIFT RECTANGULAR zidni reflektor, 1 prozor, 70°, zaTC-D 18W, aluminij sivi</v>
          </cell>
        </row>
        <row r="995">
          <cell r="A995" t="str">
            <v>S.5056</v>
          </cell>
          <cell r="B995">
            <v>608.30000000000007</v>
          </cell>
          <cell r="C995" t="str">
            <v>Filter za LIFT RECTANGULAR crveni</v>
          </cell>
        </row>
        <row r="996">
          <cell r="A996" t="str">
            <v>S.5057</v>
          </cell>
          <cell r="B996">
            <v>608.30000000000007</v>
          </cell>
          <cell r="C996" t="str">
            <v>Filter za LIFT RECTANGULAR plavi</v>
          </cell>
        </row>
        <row r="997">
          <cell r="A997" t="str">
            <v>S.5058</v>
          </cell>
          <cell r="B997">
            <v>608.30000000000007</v>
          </cell>
          <cell r="C997" t="str">
            <v>Filter za LIFT RECTANGULAR žuti</v>
          </cell>
        </row>
        <row r="998">
          <cell r="A998" t="str">
            <v>S.5059</v>
          </cell>
          <cell r="B998">
            <v>608.30000000000007</v>
          </cell>
          <cell r="C998" t="str">
            <v>Filter za LIFT RECTANGULAR zeleni</v>
          </cell>
        </row>
        <row r="999">
          <cell r="A999" t="str">
            <v>S.5060</v>
          </cell>
          <cell r="B999">
            <v>238.70000000000002</v>
          </cell>
          <cell r="C999" t="str">
            <v>LIFT RECTANGULAR ekstenzivna leća širokosnopna</v>
          </cell>
        </row>
        <row r="1000">
          <cell r="A1000" t="str">
            <v>S.5061.01</v>
          </cell>
          <cell r="B1000">
            <v>3257.1</v>
          </cell>
          <cell r="C1000" t="str">
            <v>LIFT RECTANGULAR zidni reflektor, 2 prozora, 102°, za Rx7s 70W, bijeli</v>
          </cell>
        </row>
        <row r="1001">
          <cell r="A1001" t="str">
            <v>S.5061.14</v>
          </cell>
          <cell r="B1001">
            <v>3257.1</v>
          </cell>
          <cell r="C1001" t="str">
            <v>LIFT RECTANGULAR zidni reflektor, 2 prozora, 102°, za Rx7s 70W, aluminij sivi</v>
          </cell>
        </row>
        <row r="1002">
          <cell r="A1002" t="str">
            <v>S.5062.01</v>
          </cell>
          <cell r="B1002">
            <v>3372.6</v>
          </cell>
          <cell r="C1002" t="str">
            <v>LIFT RECTANGULAR zidni reflektor, 2 prozora, 102°, za Rx7s 150W, bijeli</v>
          </cell>
        </row>
        <row r="1003">
          <cell r="A1003" t="str">
            <v>S.5062.14</v>
          </cell>
          <cell r="B1003">
            <v>3372.6</v>
          </cell>
          <cell r="C1003" t="str">
            <v>LIFT RECTANGULAR zidni reflektor, 2 prozora, 102°, za Rx7s 150W, aluminij sivi</v>
          </cell>
        </row>
        <row r="1004">
          <cell r="A1004" t="str">
            <v>S.5063.01</v>
          </cell>
          <cell r="B1004">
            <v>2671.9</v>
          </cell>
          <cell r="C1004" t="str">
            <v>LIFT RECTANGULAR zidni reflektor, 2 prozora, 70°, za TC-D 18W, bijeli</v>
          </cell>
        </row>
        <row r="1005">
          <cell r="A1005" t="str">
            <v>S.5063.14</v>
          </cell>
          <cell r="B1005">
            <v>2671.9</v>
          </cell>
          <cell r="C1005" t="str">
            <v>LIFT RECTANGULAR zidni reflektor, 2 prozora, 70°, za TC-D 18W, aluminij sivi</v>
          </cell>
        </row>
        <row r="1006">
          <cell r="A1006" t="str">
            <v>S.5071.01</v>
          </cell>
          <cell r="B1006">
            <v>3511.2000000000003</v>
          </cell>
          <cell r="C1006" t="str">
            <v>LIFT RECTANGULAR zidni reflektor, 2 prozora, 102° i 4°, za G12 70W, bijeli</v>
          </cell>
        </row>
        <row r="1007">
          <cell r="A1007" t="str">
            <v>S.5071.14</v>
          </cell>
          <cell r="B1007">
            <v>3511.2000000000003</v>
          </cell>
          <cell r="C1007" t="str">
            <v>LIFT RECTANGULAR zidni reflektor, 2 prozora, 102° i 4°, za G12 70W, aluminij sivi</v>
          </cell>
        </row>
        <row r="1008">
          <cell r="A1008" t="str">
            <v>S.5072.01</v>
          </cell>
          <cell r="B1008">
            <v>3595.9</v>
          </cell>
          <cell r="C1008" t="str">
            <v>LIFT RECTANGULAR zidni reflektor, 2 prozora, 102° i 4°, za G12 150W, bijeli</v>
          </cell>
        </row>
        <row r="1009">
          <cell r="A1009" t="str">
            <v>S.5072.14</v>
          </cell>
          <cell r="B1009">
            <v>3595.9</v>
          </cell>
          <cell r="C1009" t="str">
            <v>LIFT RECTANGULAR zidni reflektor, 2 prozora, 102° i 4°, za G12 150W, aluminij sivi</v>
          </cell>
        </row>
        <row r="1010">
          <cell r="A1010" t="str">
            <v>S.5081.01</v>
          </cell>
          <cell r="B1010">
            <v>4119.5</v>
          </cell>
          <cell r="C1010" t="str">
            <v>LIFT SQUARE zidni reflektor, 4 prozora 2°, za G8,5 35W, bijeli</v>
          </cell>
        </row>
        <row r="1011">
          <cell r="A1011" t="str">
            <v>S.5081.14</v>
          </cell>
          <cell r="B1011">
            <v>4119.5</v>
          </cell>
          <cell r="C1011" t="str">
            <v>LIFT SQUARE zidni reflektor, 4 prozora 2°, za G8,5 35W, aluminij sivi</v>
          </cell>
        </row>
        <row r="1012">
          <cell r="A1012" t="str">
            <v>S.5082.01</v>
          </cell>
          <cell r="B1012">
            <v>2802.8</v>
          </cell>
          <cell r="C1012" t="str">
            <v>LIFT SQUARE zidni reflektor, 4 prozora 2°, za E27 100W, bijeli</v>
          </cell>
        </row>
        <row r="1013">
          <cell r="A1013" t="str">
            <v>S.5082.14</v>
          </cell>
          <cell r="B1013">
            <v>2802.8</v>
          </cell>
          <cell r="C1013" t="str">
            <v>LIFT SQUARE zidni reflektor, 4 prozora 2°, za E27 100W, aluminij sivi</v>
          </cell>
        </row>
        <row r="1014">
          <cell r="A1014" t="str">
            <v>S.5084.01</v>
          </cell>
          <cell r="B1014">
            <v>4789.4000000000005</v>
          </cell>
          <cell r="C1014" t="str">
            <v>MEGALIFT SQUARE zidni reflektor, 4 prozora 2°, za G12 70W, bijeli</v>
          </cell>
        </row>
        <row r="1015">
          <cell r="A1015" t="str">
            <v>S.5084.14</v>
          </cell>
          <cell r="B1015">
            <v>4789.4000000000005</v>
          </cell>
          <cell r="C1015" t="str">
            <v>MEGALIFT SQUARE zidni reflektor, 4 prozora 2°, za G12 70W, aluminij sivi</v>
          </cell>
        </row>
        <row r="1016">
          <cell r="A1016" t="str">
            <v>S.5091.01</v>
          </cell>
          <cell r="B1016">
            <v>3465</v>
          </cell>
          <cell r="C1016" t="str">
            <v>LIFT SQUARE zidni reflektor, 4 prozora 60°, za G8,5 35W, bijeli</v>
          </cell>
        </row>
        <row r="1017">
          <cell r="A1017" t="str">
            <v>S.5091.14</v>
          </cell>
          <cell r="B1017">
            <v>3465</v>
          </cell>
          <cell r="C1017" t="str">
            <v>LIFT SQUARE zidni reflektor, 4 prozora 60°, za G8,5 35W, aluminij sivi</v>
          </cell>
        </row>
        <row r="1018">
          <cell r="A1018" t="str">
            <v>S.5092.01</v>
          </cell>
          <cell r="B1018">
            <v>2125.2000000000003</v>
          </cell>
          <cell r="C1018" t="str">
            <v>LIFT SQUARE zidni reflektor, 4 prozora 60°, za E27 100W, bijeli</v>
          </cell>
        </row>
        <row r="1019">
          <cell r="A1019" t="str">
            <v>S.5092.14</v>
          </cell>
          <cell r="B1019">
            <v>2125.2000000000003</v>
          </cell>
          <cell r="C1019" t="str">
            <v>LIFT SQUARE zidni reflektor, 4 prozora 60°, za E27 100W, aluminij sivi</v>
          </cell>
        </row>
        <row r="1020">
          <cell r="A1020" t="str">
            <v>S.5093.01</v>
          </cell>
          <cell r="B1020">
            <v>2340.8000000000002</v>
          </cell>
          <cell r="C1020" t="str">
            <v>LIFT SQUARE zidni reflektor, 4 prozora 62°, za TC-D 18W, bijeli</v>
          </cell>
        </row>
        <row r="1021">
          <cell r="A1021" t="str">
            <v>S.5093.14</v>
          </cell>
          <cell r="B1021">
            <v>2340.8000000000002</v>
          </cell>
          <cell r="C1021" t="str">
            <v>LIFT SQUARE zidni reflektor, 4 prozora 62°, za TC-D 18W, aluminij sivi</v>
          </cell>
        </row>
        <row r="1022">
          <cell r="A1022" t="str">
            <v>S.5094.01</v>
          </cell>
          <cell r="B1022">
            <v>3873.1</v>
          </cell>
          <cell r="C1022" t="str">
            <v>MEGALIFT SQUARE zidni reflektor, 4 prozora 60°, za G12 70W, bijeli</v>
          </cell>
        </row>
        <row r="1023">
          <cell r="A1023" t="str">
            <v>S.5094.14</v>
          </cell>
          <cell r="B1023">
            <v>3873.1</v>
          </cell>
          <cell r="C1023" t="str">
            <v>MEGALIFT SQUARE zidni reflektor, 4 prozora 60°, za G12 70W, aluminij sivi</v>
          </cell>
        </row>
        <row r="1024">
          <cell r="A1024" t="str">
            <v>S.5095.01</v>
          </cell>
          <cell r="B1024">
            <v>2879.8</v>
          </cell>
          <cell r="C1024" t="str">
            <v>MEGALIFT SQUARE zidni reflektor, 4 prozora 62°, za TC-T 26W, bijeli</v>
          </cell>
        </row>
        <row r="1025">
          <cell r="A1025" t="str">
            <v>S.5095.14</v>
          </cell>
          <cell r="B1025">
            <v>2879.8</v>
          </cell>
          <cell r="C1025" t="str">
            <v>MEGALIFT SQUARE zidni reflektor, 4 prozora 62°, za TC-T 26W, aluminij sivi</v>
          </cell>
        </row>
        <row r="1026">
          <cell r="A1026" t="str">
            <v>S.5121.19</v>
          </cell>
          <cell r="B1026">
            <v>4227.3</v>
          </cell>
          <cell r="C1026" t="str">
            <v>COMPACT ROUND walk-over semiacid-etched glass 7LED 6650K 8,4W 5°, inox</v>
          </cell>
        </row>
        <row r="1027">
          <cell r="A1027" t="str">
            <v>S.5121W.19</v>
          </cell>
          <cell r="B1027">
            <v>4227.3</v>
          </cell>
          <cell r="C1027" t="str">
            <v>COMPACT ROUND walk-over semiacid-etched glass 7LED 3200K 8,4W 5°, inox</v>
          </cell>
        </row>
        <row r="1028">
          <cell r="A1028" t="str">
            <v>S.5122.19</v>
          </cell>
          <cell r="B1028">
            <v>4227.3</v>
          </cell>
          <cell r="C1028" t="str">
            <v>COMPACT ROUND walk-over semiacid-etched glass 7LED plavi 8,4W 5°, inox</v>
          </cell>
        </row>
        <row r="1029">
          <cell r="A1029" t="str">
            <v>S.5123.19</v>
          </cell>
          <cell r="B1029">
            <v>3834.6</v>
          </cell>
          <cell r="C1029" t="str">
            <v>COMPACT walk-over acid-etched glass G8,5 20W, inox</v>
          </cell>
        </row>
        <row r="1030">
          <cell r="A1030" t="str">
            <v>S.5124.19</v>
          </cell>
          <cell r="B1030">
            <v>2594.9</v>
          </cell>
          <cell r="C1030" t="str">
            <v>COMPACT walk-over acid-etched glass TC-DEL 18W 96°, inox</v>
          </cell>
        </row>
        <row r="1031">
          <cell r="A1031" t="str">
            <v>S.5125.19</v>
          </cell>
          <cell r="B1031">
            <v>3911.6</v>
          </cell>
          <cell r="C1031" t="str">
            <v>COMPACT walk-over semiacid-etched glass G8,5 20W, inox</v>
          </cell>
        </row>
        <row r="1032">
          <cell r="A1032" t="str">
            <v>S.5127.19</v>
          </cell>
          <cell r="B1032">
            <v>3996.3</v>
          </cell>
          <cell r="C1032" t="str">
            <v>COMPACT walk-over semiacid-etched glass G8,5 35W, inox</v>
          </cell>
        </row>
        <row r="1033">
          <cell r="A1033" t="str">
            <v>S.5131.19</v>
          </cell>
          <cell r="B1033">
            <v>6829.9000000000005</v>
          </cell>
          <cell r="C1033" t="str">
            <v>COMPACT ROUND walk-over semiacid-etched glass 16LED 6650K 19,2W 5°, inox</v>
          </cell>
        </row>
        <row r="1034">
          <cell r="A1034" t="str">
            <v>S.5131W.19</v>
          </cell>
          <cell r="B1034">
            <v>6829.9000000000005</v>
          </cell>
          <cell r="C1034" t="str">
            <v>COMPACT ROUND walk-over semiacid-etched glass 16LED 3200K 19,2W 5°, inox</v>
          </cell>
        </row>
        <row r="1035">
          <cell r="A1035" t="str">
            <v>S.5132.19</v>
          </cell>
          <cell r="B1035">
            <v>6829.9000000000005</v>
          </cell>
          <cell r="C1035" t="str">
            <v>COMPACT ROUND walk-over semiacid-etched glass 16LED plavi 19,2W 5°, inox</v>
          </cell>
        </row>
        <row r="1036">
          <cell r="A1036" t="str">
            <v>S.5134.19</v>
          </cell>
          <cell r="B1036">
            <v>3850</v>
          </cell>
          <cell r="C1036" t="str">
            <v>COMPACT walk-over acid-etched glass 2G10 36W 80°, inox</v>
          </cell>
        </row>
        <row r="1037">
          <cell r="A1037" t="str">
            <v>S.5139.19</v>
          </cell>
          <cell r="B1037">
            <v>5097.4000000000005</v>
          </cell>
          <cell r="C1037" t="str">
            <v>COMPACT walk-over acid-etched glass Rx7s 70W, inox</v>
          </cell>
        </row>
        <row r="1038">
          <cell r="A1038" t="str">
            <v>S.5141.19</v>
          </cell>
          <cell r="B1038">
            <v>4489.1000000000004</v>
          </cell>
          <cell r="C1038" t="str">
            <v>COMPACT SQUARE walk-over semiacid-etched glass 7LED 6650K 8,4W 5°, inox</v>
          </cell>
        </row>
        <row r="1039">
          <cell r="A1039" t="str">
            <v>S.5141W.19</v>
          </cell>
          <cell r="B1039">
            <v>4489.1000000000004</v>
          </cell>
          <cell r="C1039" t="str">
            <v>COMPACT SQUARE walk-over semiacid-etched glass 7LED 3200K 8,4W 5°, inox</v>
          </cell>
        </row>
        <row r="1040">
          <cell r="A1040" t="str">
            <v>S.5142.19</v>
          </cell>
          <cell r="B1040">
            <v>4489.1000000000004</v>
          </cell>
          <cell r="C1040" t="str">
            <v>COMPACT SQUARE walk-over semiacid-etched glass 7LED plavi 8,4W 5°, inox</v>
          </cell>
        </row>
        <row r="1041">
          <cell r="A1041" t="str">
            <v>S.5143.19</v>
          </cell>
          <cell r="B1041">
            <v>4104.1000000000004</v>
          </cell>
          <cell r="C1041" t="str">
            <v>COMPACT SQUARE walk-over acid-etched glass G8,5 20W, inox</v>
          </cell>
        </row>
        <row r="1042">
          <cell r="A1042" t="str">
            <v>S.5144.19</v>
          </cell>
          <cell r="B1042">
            <v>2833.6</v>
          </cell>
          <cell r="C1042" t="str">
            <v>COMPACT SQUARE walk-over acid-etched glass TC-DEL 18W 96°, inox</v>
          </cell>
        </row>
        <row r="1043">
          <cell r="A1043" t="str">
            <v>S.5145.19</v>
          </cell>
          <cell r="B1043">
            <v>4181.1000000000004</v>
          </cell>
          <cell r="C1043" t="str">
            <v>COMPACT SQUARE walk-over semiacid-etched glass G8,5 20W, inox</v>
          </cell>
        </row>
        <row r="1044">
          <cell r="A1044" t="str">
            <v>S.5147.19</v>
          </cell>
          <cell r="B1044">
            <v>4258.1000000000004</v>
          </cell>
          <cell r="C1044" t="str">
            <v>COMPACT SQUARE walk-over semiacid-etched glass G8,5 35W, inox</v>
          </cell>
        </row>
        <row r="1045">
          <cell r="A1045" t="str">
            <v>S.5151.19</v>
          </cell>
          <cell r="B1045">
            <v>7261.1</v>
          </cell>
          <cell r="C1045" t="str">
            <v>COMPACT SQUARE walk-over semiacid-etched glass 16LED 6650K 19,2W 5°, inox</v>
          </cell>
        </row>
        <row r="1046">
          <cell r="A1046" t="str">
            <v>S.5151W.19</v>
          </cell>
          <cell r="B1046">
            <v>7261.1</v>
          </cell>
          <cell r="C1046" t="str">
            <v>COMPACT SQUARE walk-over semiacid-etched glass 16LED 3200K 19,2W 5°, inox</v>
          </cell>
        </row>
        <row r="1047">
          <cell r="A1047" t="str">
            <v>S.5152.19</v>
          </cell>
          <cell r="B1047">
            <v>7261.1</v>
          </cell>
          <cell r="C1047" t="str">
            <v>COMPACT SQUARE walk-over semiacid-etched glass 16LED plavi 19,2W 5°, inox</v>
          </cell>
        </row>
        <row r="1048">
          <cell r="A1048" t="str">
            <v>S.5154.19</v>
          </cell>
          <cell r="B1048">
            <v>4327.4000000000005</v>
          </cell>
          <cell r="C1048" t="str">
            <v>COMPACT SQUARE walk-over acid-etched glass 2G10 36W 80°, inox</v>
          </cell>
        </row>
        <row r="1049">
          <cell r="A1049" t="str">
            <v>S.5159.19</v>
          </cell>
          <cell r="B1049">
            <v>5528.6</v>
          </cell>
          <cell r="C1049" t="str">
            <v>COMPACT SQUARE walk-over semiacid-etched glass Rx7s 70W, inox</v>
          </cell>
        </row>
        <row r="1050">
          <cell r="A1050" t="str">
            <v>S.5180.19</v>
          </cell>
          <cell r="B1050">
            <v>2818.2000000000003</v>
          </cell>
          <cell r="C1050" t="str">
            <v>COMPACT ROUND walk-over acid-etched glass RGB LED 9W 90°, inox</v>
          </cell>
        </row>
        <row r="1051">
          <cell r="A1051" t="str">
            <v>S.5181.19</v>
          </cell>
          <cell r="B1051">
            <v>2371.6</v>
          </cell>
          <cell r="C1051" t="str">
            <v>COMPACT ROUND walk-over acid-etched glass 4LED 6650K 8W 90°, inox</v>
          </cell>
        </row>
        <row r="1052">
          <cell r="A1052" t="str">
            <v>S.5181W.19</v>
          </cell>
          <cell r="B1052">
            <v>2371.6</v>
          </cell>
          <cell r="C1052" t="str">
            <v>COMPACT ROUND walk-over acid-etched glass 4LED 3200K 8W 90°, inox</v>
          </cell>
        </row>
        <row r="1053">
          <cell r="A1053" t="str">
            <v>S.5183.19</v>
          </cell>
          <cell r="B1053">
            <v>2371.6</v>
          </cell>
          <cell r="C1053" t="str">
            <v>COMPACT ROUND walk-over acid-etched glass 4LED plavi 8W 90°, inox</v>
          </cell>
        </row>
        <row r="1054">
          <cell r="A1054" t="str">
            <v>S.5185.19</v>
          </cell>
          <cell r="B1054">
            <v>2849</v>
          </cell>
          <cell r="C1054" t="str">
            <v>COMPACT ROUND walk-over acid-etched glass 4LED 6650K 4,8W 5°, inox</v>
          </cell>
        </row>
        <row r="1055">
          <cell r="A1055" t="str">
            <v>S.5185W.19</v>
          </cell>
          <cell r="B1055">
            <v>2849</v>
          </cell>
          <cell r="C1055" t="str">
            <v>COMPACT ROUND walk-over acid-etched glass 4LED 3200K 4,8W 5°, inox</v>
          </cell>
        </row>
        <row r="1056">
          <cell r="A1056" t="str">
            <v>S.5187.19</v>
          </cell>
          <cell r="B1056">
            <v>2849</v>
          </cell>
          <cell r="C1056" t="str">
            <v>COMPACT ROUND walk-over acid-etched glass 4LED plavi 4,8W 5°, inox</v>
          </cell>
        </row>
        <row r="1057">
          <cell r="A1057" t="str">
            <v>S.5189.19</v>
          </cell>
          <cell r="B1057">
            <v>1771</v>
          </cell>
          <cell r="C1057" t="str">
            <v>COMPACT ROUND walk-over acid-etched glass TC-DEL 10W 88°, inox</v>
          </cell>
        </row>
        <row r="1058">
          <cell r="A1058" t="str">
            <v>S.5190.19</v>
          </cell>
          <cell r="B1058">
            <v>2933.7000000000003</v>
          </cell>
          <cell r="C1058" t="str">
            <v>COMPACT SQUARE walk-over acid-etched glass RGB LED 9W 90°, inox</v>
          </cell>
        </row>
        <row r="1059">
          <cell r="A1059" t="str">
            <v>S.5191.19</v>
          </cell>
          <cell r="B1059">
            <v>2487.1</v>
          </cell>
          <cell r="C1059" t="str">
            <v>COMPACT SQUARE walk-over acid-etched glass 4LED 6650K 8W 90°, inox</v>
          </cell>
        </row>
        <row r="1060">
          <cell r="A1060" t="str">
            <v>S.5191W.19</v>
          </cell>
          <cell r="B1060">
            <v>2487.1</v>
          </cell>
          <cell r="C1060" t="str">
            <v>COMPACT SQUARE walk-over acid-etched glass 4LED 3200K 8W 90°, inox</v>
          </cell>
        </row>
        <row r="1061">
          <cell r="A1061" t="str">
            <v>S.5193.19</v>
          </cell>
          <cell r="B1061">
            <v>2487.1</v>
          </cell>
          <cell r="C1061" t="str">
            <v>COMPACT SQUARE walk-over acid-etched glass 4LED plavi 8W 90°, inox</v>
          </cell>
        </row>
        <row r="1062">
          <cell r="A1062" t="str">
            <v>S.5195.19</v>
          </cell>
          <cell r="B1062">
            <v>2964.5</v>
          </cell>
          <cell r="C1062" t="str">
            <v>COMPACT SQUARE walk-over semiacid-etched glass 4LED 6650K 4,8W 5°, inox</v>
          </cell>
        </row>
        <row r="1063">
          <cell r="A1063" t="str">
            <v>S.5195W.19</v>
          </cell>
          <cell r="B1063">
            <v>2964.5</v>
          </cell>
          <cell r="C1063" t="str">
            <v>COMPACT SQUARE walk-over semiacid-etched glass 4LED 3200K 4,8W 5°, inox</v>
          </cell>
        </row>
        <row r="1064">
          <cell r="A1064" t="str">
            <v>S.5197.19</v>
          </cell>
          <cell r="B1064">
            <v>2964.5</v>
          </cell>
          <cell r="C1064" t="str">
            <v>COMPACT SQUARE walk-over semiacid-etched glass 4LED plavi 4,8W 5°, inox</v>
          </cell>
        </row>
        <row r="1065">
          <cell r="A1065" t="str">
            <v>S.5199.19</v>
          </cell>
          <cell r="B1065">
            <v>1886.5</v>
          </cell>
          <cell r="C1065" t="str">
            <v>COMPACT SQUARE walk-over acid-etched glass TC-DEL 10W 88°, inox</v>
          </cell>
        </row>
        <row r="1066">
          <cell r="A1066" t="str">
            <v>S.5200.14</v>
          </cell>
          <cell r="B1066">
            <v>238.70000000000002</v>
          </cell>
          <cell r="C1066" t="str">
            <v>MINIREEF baza sa temeljnim vijcima, aluminij siva</v>
          </cell>
        </row>
        <row r="1067">
          <cell r="A1067" t="str">
            <v>S.5201.14</v>
          </cell>
          <cell r="B1067">
            <v>3172.4</v>
          </cell>
          <cell r="C1067" t="str">
            <v>MINIREEF nadgradna svjetiljka s 12 prozora, za G8,5 20W, aluminij siva</v>
          </cell>
        </row>
        <row r="1068">
          <cell r="A1068" t="str">
            <v>S.5202.14</v>
          </cell>
          <cell r="B1068">
            <v>2032.8</v>
          </cell>
          <cell r="C1068" t="str">
            <v>MINIREEF nadgradna svjetiljka s 12 prozora, za TC-T 18W, aluminij siva</v>
          </cell>
        </row>
        <row r="1069">
          <cell r="A1069" t="str">
            <v>S.5203.14</v>
          </cell>
          <cell r="B1069">
            <v>300.3</v>
          </cell>
          <cell r="C1069" t="str">
            <v>REEF baza sa temeljnim vijcima, aluminij siva</v>
          </cell>
        </row>
        <row r="1070">
          <cell r="A1070" t="str">
            <v>S.5206.14</v>
          </cell>
          <cell r="B1070">
            <v>3873.1</v>
          </cell>
          <cell r="C1070" t="str">
            <v>REEF nadgradna svjetiljka s 12 prozora, za G12 35W, aluminij siva</v>
          </cell>
        </row>
        <row r="1071">
          <cell r="A1071" t="str">
            <v>S.5208.14</v>
          </cell>
          <cell r="B1071">
            <v>3957.8</v>
          </cell>
          <cell r="C1071" t="str">
            <v>REEF nadgradna svjetiljka s 12 prozora, za G12 70W, aluminij siva</v>
          </cell>
        </row>
        <row r="1072">
          <cell r="A1072" t="str">
            <v>S.5209.14</v>
          </cell>
          <cell r="B1072">
            <v>2864.4</v>
          </cell>
          <cell r="C1072" t="str">
            <v>REEF nadgradna svjetiljka s 12 prozora, za TC-T 26W, aluminij siva</v>
          </cell>
        </row>
        <row r="1073">
          <cell r="A1073" t="str">
            <v>S.5211.14</v>
          </cell>
          <cell r="B1073">
            <v>3095.4</v>
          </cell>
          <cell r="C1073" t="str">
            <v>MINIREEF nadgradna svjetiljka 360°, za G8,5 20W, aluminij siva</v>
          </cell>
        </row>
        <row r="1074">
          <cell r="A1074" t="str">
            <v>S.5212.14</v>
          </cell>
          <cell r="B1074">
            <v>1955.8</v>
          </cell>
          <cell r="C1074" t="str">
            <v>MINIREEF nadgradna svjetiljka 360°, za TC-T 18W, aluminij siva</v>
          </cell>
        </row>
        <row r="1075">
          <cell r="A1075" t="str">
            <v>S.5214.14</v>
          </cell>
          <cell r="B1075">
            <v>3172.4</v>
          </cell>
          <cell r="C1075" t="str">
            <v>MINIREEF nadgradna svjetiljka sa griljama 360°, za G8,5 20W, aluminij siva</v>
          </cell>
        </row>
        <row r="1076">
          <cell r="A1076" t="str">
            <v>S.5215.14</v>
          </cell>
          <cell r="B1076">
            <v>2032.8</v>
          </cell>
          <cell r="C1076" t="str">
            <v>MINIREEF nadgradna svjetiljka sa griljama 360°, za TC-T 18W, aluminij siva</v>
          </cell>
        </row>
        <row r="1077">
          <cell r="A1077" t="str">
            <v>S.5216.14</v>
          </cell>
          <cell r="B1077">
            <v>3680.6</v>
          </cell>
          <cell r="C1077" t="str">
            <v>REEF nadgradna svjetiljka 360°, za G12 35W, aluminij siva</v>
          </cell>
        </row>
        <row r="1078">
          <cell r="A1078" t="str">
            <v>S.5218.14</v>
          </cell>
          <cell r="B1078">
            <v>3765.3</v>
          </cell>
          <cell r="C1078" t="str">
            <v>REEF nadgradna svjetiljka 360°, za G12 70W, aluminij siva</v>
          </cell>
        </row>
        <row r="1079">
          <cell r="A1079" t="str">
            <v>S.5219.14</v>
          </cell>
          <cell r="B1079">
            <v>2671.9</v>
          </cell>
          <cell r="C1079" t="str">
            <v>REEF nadgradna svjetiljka 360°, za TC-T 26W, aluminij siva</v>
          </cell>
        </row>
        <row r="1080">
          <cell r="A1080" t="str">
            <v>S.5221.14</v>
          </cell>
          <cell r="B1080">
            <v>3095.4</v>
          </cell>
          <cell r="C1080" t="str">
            <v>MINIREEF nadgradna svjetiljka 2x90°, za G8,5 20W, aluminij siva</v>
          </cell>
        </row>
        <row r="1081">
          <cell r="A1081" t="str">
            <v>S.5222.14</v>
          </cell>
          <cell r="B1081">
            <v>1955.8</v>
          </cell>
          <cell r="C1081" t="str">
            <v>MINIREEF nadgradna svjetiljka 2x90°, za TC-T 18W, aluminij siva</v>
          </cell>
        </row>
        <row r="1082">
          <cell r="A1082" t="str">
            <v>S.5224.14</v>
          </cell>
          <cell r="B1082">
            <v>4104.1000000000004</v>
          </cell>
          <cell r="C1082" t="str">
            <v>MINIREEF BOLLARD stupić sa griljama, h=550mm, za G8,5 20W, aluminij sivi</v>
          </cell>
        </row>
        <row r="1083">
          <cell r="A1083" t="str">
            <v>S.5225.14</v>
          </cell>
          <cell r="B1083">
            <v>2964.5</v>
          </cell>
          <cell r="C1083" t="str">
            <v>MINIREEF BOLLARD stupić sa griljama, h=550mm, za TC-T 18W, aluminij sivi</v>
          </cell>
        </row>
        <row r="1084">
          <cell r="A1084" t="str">
            <v>S.5226.14</v>
          </cell>
          <cell r="B1084">
            <v>3680.6</v>
          </cell>
          <cell r="C1084" t="str">
            <v>REEF nadgradna svjetiljka 2x90°, za G12 35W, aluminij siva</v>
          </cell>
        </row>
        <row r="1085">
          <cell r="A1085" t="str">
            <v>S.5228.14</v>
          </cell>
          <cell r="B1085">
            <v>3765.3</v>
          </cell>
          <cell r="C1085" t="str">
            <v>REEF nadgradna svjetiljka 2x90°, za G12 70W, aluminij siva</v>
          </cell>
        </row>
        <row r="1086">
          <cell r="A1086" t="str">
            <v>S.5229.14</v>
          </cell>
          <cell r="B1086">
            <v>2671.9</v>
          </cell>
          <cell r="C1086" t="str">
            <v>REEF nadgradna svjetiljka 2x90°, za TC-T 26W, aluminij siva</v>
          </cell>
        </row>
        <row r="1087">
          <cell r="A1087" t="str">
            <v>S.5231.14</v>
          </cell>
          <cell r="B1087">
            <v>3095.4</v>
          </cell>
          <cell r="C1087" t="str">
            <v>MINIREEF nadgradna svjetiljka 180°, za G8,5 20W, aluminij siva</v>
          </cell>
        </row>
        <row r="1088">
          <cell r="A1088" t="str">
            <v>S.5232.14</v>
          </cell>
          <cell r="B1088">
            <v>1955.8</v>
          </cell>
          <cell r="C1088" t="str">
            <v>MINIREEF nadgradna svjetiljka 180°, za TC-T 18W, aluminij siva</v>
          </cell>
        </row>
        <row r="1089">
          <cell r="A1089" t="str">
            <v>S.5236.14</v>
          </cell>
          <cell r="B1089">
            <v>3680.6</v>
          </cell>
          <cell r="C1089" t="str">
            <v>REEF nadgradna svjetiljka 180°, za G12 35W, aluminij siva</v>
          </cell>
        </row>
        <row r="1090">
          <cell r="A1090" t="str">
            <v>S.5238.14</v>
          </cell>
          <cell r="B1090">
            <v>3765.3</v>
          </cell>
          <cell r="C1090" t="str">
            <v>REEF nadgradna svjetiljka 180°, za G12 70W, aluminij siva</v>
          </cell>
        </row>
        <row r="1091">
          <cell r="A1091" t="str">
            <v>S.5239.14</v>
          </cell>
          <cell r="B1091">
            <v>2671.9</v>
          </cell>
          <cell r="C1091" t="str">
            <v>REEF nadgradna svjetiljka 180°, za TC-T 26W, aluminij siva</v>
          </cell>
        </row>
        <row r="1092">
          <cell r="A1092" t="str">
            <v>S.5241.14</v>
          </cell>
          <cell r="B1092">
            <v>4027.1</v>
          </cell>
          <cell r="C1092" t="str">
            <v>MINIREEF BOLLARD stupić 360°, h=550mm, za G8,5 20W, aluminij sivi</v>
          </cell>
        </row>
        <row r="1093">
          <cell r="A1093" t="str">
            <v>S.5242.14</v>
          </cell>
          <cell r="B1093">
            <v>2879.8</v>
          </cell>
          <cell r="C1093" t="str">
            <v>MINIREEF BOLLARD stupić 360°, h=550mm, za TC-T 18W, aluminij sivi</v>
          </cell>
        </row>
        <row r="1094">
          <cell r="A1094" t="str">
            <v>S.5248.14</v>
          </cell>
          <cell r="B1094">
            <v>5166.7</v>
          </cell>
          <cell r="C1094" t="str">
            <v>REEF BOLLARD stupić 360°, h=675mm, za G12 70W, aluminij sivi</v>
          </cell>
        </row>
        <row r="1095">
          <cell r="A1095" t="str">
            <v>S.5249.14</v>
          </cell>
          <cell r="B1095">
            <v>4073.3</v>
          </cell>
          <cell r="C1095" t="str">
            <v>REEF BOLLARD stupić 360°, h=675mm, za TC-T 26W, aluminij sivi</v>
          </cell>
        </row>
        <row r="1096">
          <cell r="A1096" t="str">
            <v>S.5251.14</v>
          </cell>
          <cell r="B1096">
            <v>4027.1</v>
          </cell>
          <cell r="C1096" t="str">
            <v>MINIREEF BOLLARD stupić 2x90°, h=550mm, za G8,5 20W, aluminij sivi</v>
          </cell>
        </row>
        <row r="1097">
          <cell r="A1097" t="str">
            <v>S.5252.14</v>
          </cell>
          <cell r="B1097">
            <v>2879.8</v>
          </cell>
          <cell r="C1097" t="str">
            <v>MINIREEF BOLLARD stupić 2x90°, h=550mm, za TC-T 18W, aluminij sivi</v>
          </cell>
        </row>
        <row r="1098">
          <cell r="A1098" t="str">
            <v>S.5258.14</v>
          </cell>
          <cell r="B1098">
            <v>5166.7</v>
          </cell>
          <cell r="C1098" t="str">
            <v>REEF BOLLARD stupić 2x90°, h=675mm, za G12 70W, aluminij sivi</v>
          </cell>
        </row>
        <row r="1099">
          <cell r="A1099" t="str">
            <v>S.5259.14</v>
          </cell>
          <cell r="B1099">
            <v>4073.3</v>
          </cell>
          <cell r="C1099" t="str">
            <v>REEF BOLLARD stupić 2x90°, h=675mm, za TC-T 26W, aluminij sivi</v>
          </cell>
        </row>
        <row r="1100">
          <cell r="A1100" t="str">
            <v>S.5261.14</v>
          </cell>
          <cell r="B1100">
            <v>4027.1</v>
          </cell>
          <cell r="C1100" t="str">
            <v>MINIREEF BOLLARD stupić 180°, h=550mm, za G8,5 20W, aluminij sivi</v>
          </cell>
        </row>
        <row r="1101">
          <cell r="A1101" t="str">
            <v>S.5262.14</v>
          </cell>
          <cell r="B1101">
            <v>2879.8</v>
          </cell>
          <cell r="C1101" t="str">
            <v>MINIREEF BOLLARD stupić 180°, h=550mm, za TC-T 18W, aluminij sivi</v>
          </cell>
        </row>
        <row r="1102">
          <cell r="A1102" t="str">
            <v>S.5268.14</v>
          </cell>
          <cell r="B1102">
            <v>5166.7</v>
          </cell>
          <cell r="C1102" t="str">
            <v>REEF BOLLARD stupić 180°, h=675mm, za G12 70W, aluminij sivi</v>
          </cell>
        </row>
        <row r="1103">
          <cell r="A1103" t="str">
            <v>S.5269.14</v>
          </cell>
          <cell r="B1103">
            <v>4073.3</v>
          </cell>
          <cell r="C1103" t="str">
            <v>REEF BOLLARD stupić 180°, h=675mm, za TC-T 26W, aluminij sivi</v>
          </cell>
        </row>
        <row r="1104">
          <cell r="A1104" t="str">
            <v>S.5271.14</v>
          </cell>
          <cell r="B1104">
            <v>4104.1000000000004</v>
          </cell>
          <cell r="C1104" t="str">
            <v>MINIREEF BOLLARD stupić s 12 prozora, h=550mm, za G8,5 20W, aluminij sivi</v>
          </cell>
        </row>
        <row r="1105">
          <cell r="A1105" t="str">
            <v>S.5272.14</v>
          </cell>
          <cell r="B1105">
            <v>2964.5</v>
          </cell>
          <cell r="C1105" t="str">
            <v>MINIREEF BOLLARD stupić s 12 prozora, h=550mm, za TC-T 18W, aluminij sivi</v>
          </cell>
        </row>
        <row r="1106">
          <cell r="A1106" t="str">
            <v>S.5273.14</v>
          </cell>
          <cell r="B1106">
            <v>3873.1</v>
          </cell>
          <cell r="C1106" t="str">
            <v>REEF nadgradna svjetiljka s griljama, 4 prozora, za G12 35W, aluminij siva</v>
          </cell>
        </row>
        <row r="1107">
          <cell r="A1107" t="str">
            <v>S.5274.14</v>
          </cell>
          <cell r="B1107">
            <v>3957.8</v>
          </cell>
          <cell r="C1107" t="str">
            <v>REEF nadgradna svjetiljka s griljama, 4 prozora, za G12 70W, aluminij siva</v>
          </cell>
        </row>
        <row r="1108">
          <cell r="A1108" t="str">
            <v>S.5275.14</v>
          </cell>
          <cell r="B1108">
            <v>2864.4</v>
          </cell>
          <cell r="C1108" t="str">
            <v>REEF nadgradna svjetiljka s griljama, 4 prozora, za TC-T 26W, aluminij siva</v>
          </cell>
        </row>
        <row r="1109">
          <cell r="A1109" t="str">
            <v>S.5278.14</v>
          </cell>
          <cell r="B1109">
            <v>8554.7000000000007</v>
          </cell>
          <cell r="C1109" t="str">
            <v>REEF MUSICAL BOLLARD stupić sa zvučnikom 360°, h=675mm, G12 70W, aluminij sivi</v>
          </cell>
        </row>
        <row r="1110">
          <cell r="A1110" t="str">
            <v>S.5279.14</v>
          </cell>
          <cell r="B1110">
            <v>7453.6</v>
          </cell>
          <cell r="C1110" t="str">
            <v>REEF MUSICAL BOLLARD stupić sa zvučnikom 360°, h=675mm, TC-T 26W, aluminij sivi</v>
          </cell>
        </row>
        <row r="1111">
          <cell r="A1111" t="str">
            <v>S.5282.14</v>
          </cell>
          <cell r="B1111">
            <v>5359.2</v>
          </cell>
          <cell r="C1111" t="str">
            <v>REEF BOLLARD stupić 12 prozora, h=675mm, za G12 70W, aluminij sivi</v>
          </cell>
        </row>
        <row r="1112">
          <cell r="A1112" t="str">
            <v>S.5283.14</v>
          </cell>
          <cell r="B1112">
            <v>4273.5</v>
          </cell>
          <cell r="C1112" t="str">
            <v>REEF BOLLARD stupić 12 prozora, h=675mm, za TC-T 26W, aluminij sivi</v>
          </cell>
        </row>
        <row r="1113">
          <cell r="A1113" t="str">
            <v>S.5292.14</v>
          </cell>
          <cell r="B1113">
            <v>5359.2</v>
          </cell>
          <cell r="C1113" t="str">
            <v>REEF BOLLARD stupić sa griljama 4 prozora, h=675mm, za G12 70W, aluminij sivi</v>
          </cell>
        </row>
        <row r="1114">
          <cell r="A1114" t="str">
            <v>S.5293.14</v>
          </cell>
          <cell r="B1114">
            <v>4273.5</v>
          </cell>
          <cell r="C1114" t="str">
            <v>REEF BOLLARD stupić sa griljama 4 prozora, h=675mm, za TC-T 26W, aluminij sivi</v>
          </cell>
        </row>
        <row r="1115">
          <cell r="A1115" t="str">
            <v>S.5300.14</v>
          </cell>
          <cell r="B1115">
            <v>2040.5</v>
          </cell>
          <cell r="C1115" t="str">
            <v>MICROREEF nadgradna svjetiljka s 8 prozora, 4LED 6100K 10W, aluminij siva</v>
          </cell>
        </row>
        <row r="1116">
          <cell r="A1116" t="str">
            <v>S.5300W.14</v>
          </cell>
          <cell r="B1116">
            <v>2040.5</v>
          </cell>
          <cell r="C1116" t="str">
            <v>MICROREEF nadgradna svjetiljka s 8 prozora, 4LED 3000K 10W, aluminij siva</v>
          </cell>
        </row>
        <row r="1117">
          <cell r="A1117" t="str">
            <v>S.5301.14</v>
          </cell>
          <cell r="B1117">
            <v>192.5</v>
          </cell>
          <cell r="C1117" t="str">
            <v>MICROREEF baza sa temeljnim vijcima, aluminij siva</v>
          </cell>
        </row>
        <row r="1118">
          <cell r="A1118" t="str">
            <v>S.5302.14</v>
          </cell>
          <cell r="B1118">
            <v>2040.5</v>
          </cell>
          <cell r="C1118" t="str">
            <v>MICROREEF nadgradna svjetiljka s 8 prozora, 4LED plavi 10W, aluminij siva</v>
          </cell>
        </row>
        <row r="1119">
          <cell r="A1119" t="str">
            <v>S.5303.14</v>
          </cell>
          <cell r="B1119">
            <v>2117.5</v>
          </cell>
          <cell r="C1119" t="str">
            <v>MICROREEF nadgradna svjetiljka s 8 prozora, RGB LED 8W 24V PWM, aluminij siva</v>
          </cell>
        </row>
        <row r="1120">
          <cell r="A1120" t="str">
            <v>S.5310.14</v>
          </cell>
          <cell r="B1120">
            <v>261.8</v>
          </cell>
          <cell r="C1120" t="str">
            <v>CUBIKS baza s temeljnim vijcima, aluminij siva</v>
          </cell>
        </row>
        <row r="1121">
          <cell r="A1121" t="str">
            <v>S.5310.24</v>
          </cell>
          <cell r="B1121">
            <v>261.8</v>
          </cell>
          <cell r="C1121" t="str">
            <v>CUBIKS baza s temeljnim vijcima, antracit siva</v>
          </cell>
        </row>
        <row r="1122">
          <cell r="A1122" t="str">
            <v>S.5311.14</v>
          </cell>
          <cell r="B1122">
            <v>1978.9</v>
          </cell>
          <cell r="C1122" t="str">
            <v>MICROREEF nadgradna svjetiljka 360°, 4LED 6100K 10W, aluminij siva</v>
          </cell>
        </row>
        <row r="1123">
          <cell r="A1123" t="str">
            <v>S.5311W.14</v>
          </cell>
          <cell r="B1123">
            <v>1978.9</v>
          </cell>
          <cell r="C1123" t="str">
            <v>MICROREEF nadgradna svjetiljka 360°, 4LED 3000K 10W, aluminij siva</v>
          </cell>
        </row>
        <row r="1124">
          <cell r="A1124" t="str">
            <v>S.5312.14</v>
          </cell>
          <cell r="B1124">
            <v>1978.9</v>
          </cell>
          <cell r="C1124" t="str">
            <v>MICROREEF nadgradna svjetiljka 360°, 4LED plavi 10W, aluminij siva</v>
          </cell>
        </row>
        <row r="1125">
          <cell r="A1125" t="str">
            <v>S.5313.14</v>
          </cell>
          <cell r="B1125">
            <v>2055.9</v>
          </cell>
          <cell r="C1125" t="str">
            <v>MICROREEF nadgradna svjetiljka 360°, RGB LED 8W 24V PWM, aluminij siva</v>
          </cell>
        </row>
        <row r="1126">
          <cell r="A1126" t="str">
            <v>S.5320.14</v>
          </cell>
          <cell r="B1126">
            <v>1978.9</v>
          </cell>
          <cell r="C1126" t="str">
            <v>MICROREEF nadgradna svjetiljka 2x90°, 4LED 6100K 10W, aluminij siva</v>
          </cell>
        </row>
        <row r="1127">
          <cell r="A1127" t="str">
            <v>S.5320W.14</v>
          </cell>
          <cell r="B1127">
            <v>1978.9</v>
          </cell>
          <cell r="C1127" t="str">
            <v>MICROREEF nadgradna svjetiljka 2x90°, 4LED 3000K 10W, aluminij siva</v>
          </cell>
        </row>
        <row r="1128">
          <cell r="A1128" t="str">
            <v>S.5322.14</v>
          </cell>
          <cell r="B1128">
            <v>1978.9</v>
          </cell>
          <cell r="C1128" t="str">
            <v>MICROREEF nadgradna svjetiljka 2x90°, 4LED plavi 10W, aluminij siva</v>
          </cell>
        </row>
        <row r="1129">
          <cell r="A1129" t="str">
            <v>S.5323.14</v>
          </cell>
          <cell r="B1129">
            <v>2055.9</v>
          </cell>
          <cell r="C1129" t="str">
            <v>MICROREEF nadgradna svjetiljka 2x90°, RGB LED 8W 24V PWM, aluminij siva</v>
          </cell>
        </row>
        <row r="1130">
          <cell r="A1130" t="str">
            <v>S.5330.14</v>
          </cell>
          <cell r="B1130">
            <v>1978.9</v>
          </cell>
          <cell r="C1130" t="str">
            <v>MICROREEF nadgradna svjetiljka 180°, 4LED 6100K 10W, aluminij siva</v>
          </cell>
        </row>
        <row r="1131">
          <cell r="A1131" t="str">
            <v>S.5330W.14</v>
          </cell>
          <cell r="B1131">
            <v>1978.9</v>
          </cell>
          <cell r="C1131" t="str">
            <v>MICROREEF nadgradna svjetiljka 180°, 4LED 3000K 10W, aluminij siva</v>
          </cell>
        </row>
        <row r="1132">
          <cell r="A1132" t="str">
            <v>S.5331.14</v>
          </cell>
          <cell r="B1132">
            <v>3903.9</v>
          </cell>
          <cell r="C1132" t="str">
            <v>CUBIKS stupić 4 prozora 80°, h=35cm, za G8,5 35W, aluminij sivi</v>
          </cell>
        </row>
        <row r="1133">
          <cell r="A1133" t="str">
            <v>S.5331.24</v>
          </cell>
          <cell r="B1133">
            <v>3903.9</v>
          </cell>
          <cell r="C1133" t="str">
            <v>CUBIKS stupić 4 prozora 80°, h=35cm, za G8,5 35W, antracit sivi</v>
          </cell>
        </row>
        <row r="1134">
          <cell r="A1134" t="str">
            <v>S.5332.14</v>
          </cell>
          <cell r="B1134">
            <v>1978.9</v>
          </cell>
          <cell r="C1134" t="str">
            <v>MICROREEF nadgradna svjetiljka 180°, 4LED plavi 10W, aluminij siva</v>
          </cell>
        </row>
        <row r="1135">
          <cell r="A1135" t="str">
            <v>S.5333.14</v>
          </cell>
          <cell r="B1135">
            <v>2055.9</v>
          </cell>
          <cell r="C1135" t="str">
            <v>MICROREEF nadgradna svjetiljka 180°, RGB LED 8W 24V PWM, aluminij siva</v>
          </cell>
        </row>
        <row r="1136">
          <cell r="A1136" t="str">
            <v>S.5335.14</v>
          </cell>
          <cell r="B1136">
            <v>3041.5</v>
          </cell>
          <cell r="C1136" t="str">
            <v>CUBIKS stupić 4 prozora, puno staklo, h=35 cm, za TC-T 18W, aluminij sivi</v>
          </cell>
        </row>
        <row r="1137">
          <cell r="A1137" t="str">
            <v>S.5335.24</v>
          </cell>
          <cell r="B1137">
            <v>3041.5</v>
          </cell>
          <cell r="C1137" t="str">
            <v>CUBIKS stupić 4 prozora, puno staklo, h=35 cm, za TC-T 18W, antracit sivi</v>
          </cell>
        </row>
        <row r="1138">
          <cell r="A1138" t="str">
            <v>S.5336.14</v>
          </cell>
          <cell r="B1138">
            <v>4381.3</v>
          </cell>
          <cell r="C1138" t="str">
            <v>CUBIKS stupić 4 prozora 80°, h=80 cm, za G8,5 35W, aluminij sivi</v>
          </cell>
        </row>
        <row r="1139">
          <cell r="A1139" t="str">
            <v>S.5336.24</v>
          </cell>
          <cell r="B1139">
            <v>4381.3</v>
          </cell>
          <cell r="C1139" t="str">
            <v>CUBIKS stupić 4 prozora 80°, h=80 cm, za G8,5 35W, antracit sivi</v>
          </cell>
        </row>
        <row r="1140">
          <cell r="A1140" t="str">
            <v>S.5350.14</v>
          </cell>
          <cell r="B1140">
            <v>300.3</v>
          </cell>
          <cell r="C1140" t="str">
            <v>MEGACUBIKS baza s temeljnim vijcima, aluminij siva</v>
          </cell>
        </row>
        <row r="1141">
          <cell r="A1141" t="str">
            <v>S.5350.24</v>
          </cell>
          <cell r="B1141">
            <v>300.3</v>
          </cell>
          <cell r="C1141" t="str">
            <v>MEGACUBIKS baza s temeljnim vijcima, antracit siva</v>
          </cell>
        </row>
        <row r="1142">
          <cell r="A1142" t="str">
            <v>S.5370.14</v>
          </cell>
          <cell r="B1142">
            <v>2040.5</v>
          </cell>
          <cell r="C1142" t="str">
            <v>MICROREEF nadgradna svjetiljka s griljama, 4LED 6100K 10W, aluminij siva</v>
          </cell>
        </row>
        <row r="1143">
          <cell r="A1143" t="str">
            <v>S.5370W.14</v>
          </cell>
          <cell r="B1143">
            <v>2040.5</v>
          </cell>
          <cell r="C1143" t="str">
            <v>MICROREEF nadgradna svjetiljka s griljama, 4LED 3000K 10W, aluminij siva</v>
          </cell>
        </row>
        <row r="1144">
          <cell r="A1144" t="str">
            <v>S.5371.14</v>
          </cell>
          <cell r="B1144">
            <v>4681.6000000000004</v>
          </cell>
          <cell r="C1144" t="str">
            <v>MEGACUBIKS stupić 4 prozora, h=45cm, za G12 70W, aluminij sivi</v>
          </cell>
        </row>
        <row r="1145">
          <cell r="A1145" t="str">
            <v>S.5371.24</v>
          </cell>
          <cell r="B1145">
            <v>4681.6000000000004</v>
          </cell>
          <cell r="C1145" t="str">
            <v>MEGACUBIKS stupić 4 prozora, h=45cm, za G12 70W, antracit sivi</v>
          </cell>
        </row>
        <row r="1146">
          <cell r="A1146" t="str">
            <v>S.5372.14</v>
          </cell>
          <cell r="B1146">
            <v>2040.5</v>
          </cell>
          <cell r="C1146" t="str">
            <v>MICROREEF nadgradna svjetiljka s griljama, 4LED plavi 10W, aluminij siva</v>
          </cell>
        </row>
        <row r="1147">
          <cell r="A1147" t="str">
            <v>S.5373.14</v>
          </cell>
          <cell r="B1147">
            <v>2117.5</v>
          </cell>
          <cell r="C1147" t="str">
            <v>MICROREEF nadgradna svjetiljka s griljama,RGB LED 8W 24V PWM, aluminij siva</v>
          </cell>
        </row>
        <row r="1148">
          <cell r="A1148" t="str">
            <v>S.5375.14</v>
          </cell>
          <cell r="B1148">
            <v>3826.9</v>
          </cell>
          <cell r="C1148" t="str">
            <v>MEGACUBIKS stupić 4 prozora, puno staklo, h=45cm, za TC-T 26W, aluminij sivi</v>
          </cell>
        </row>
        <row r="1149">
          <cell r="A1149" t="str">
            <v>S.5375.24</v>
          </cell>
          <cell r="B1149">
            <v>3826.9</v>
          </cell>
          <cell r="C1149" t="str">
            <v>MEGACUBIKS stupić 4 prozora, puno staklo, h=45cm, za TC-T 26W, antracit sivi</v>
          </cell>
        </row>
        <row r="1150">
          <cell r="A1150" t="str">
            <v>S.5376.14</v>
          </cell>
          <cell r="B1150">
            <v>5651.8</v>
          </cell>
          <cell r="C1150" t="str">
            <v>MEGACUBIKS stupić 4 prozora, h=95cm, za G12 70W, aluminij sivi</v>
          </cell>
        </row>
        <row r="1151">
          <cell r="A1151" t="str">
            <v>S.5376.24</v>
          </cell>
          <cell r="B1151">
            <v>5651.8</v>
          </cell>
          <cell r="C1151" t="str">
            <v>MEGACUBIKS stupić 4 prozora, h=95cm, za G12 70W, antracit sivi</v>
          </cell>
        </row>
        <row r="1152">
          <cell r="A1152" t="str">
            <v>S.5423.19</v>
          </cell>
          <cell r="B1152">
            <v>4034.8</v>
          </cell>
          <cell r="C1152" t="str">
            <v>MEGAPLANO ROUND walk-over, acid-etched glass, puno staklo, G8,5 20W, inox</v>
          </cell>
        </row>
        <row r="1153">
          <cell r="A1153" t="str">
            <v>S.5424.19</v>
          </cell>
          <cell r="B1153">
            <v>2779.7000000000003</v>
          </cell>
          <cell r="C1153" t="str">
            <v>MEGAPLANO ROUND walk-over, acid-etched glass, puno staklo, TC-DEL 18W, inox</v>
          </cell>
        </row>
        <row r="1154">
          <cell r="A1154" t="str">
            <v>S.5425.19</v>
          </cell>
          <cell r="B1154">
            <v>4111.8</v>
          </cell>
          <cell r="C1154" t="str">
            <v>MEGAPLANO ROUND walk-over, semiacid-etched glass, puno staklo, G8,5 20W, inox</v>
          </cell>
        </row>
        <row r="1155">
          <cell r="A1155" t="str">
            <v>S.5427.19</v>
          </cell>
          <cell r="B1155">
            <v>4196.5</v>
          </cell>
          <cell r="C1155" t="str">
            <v>MEGAPLANO ROUND walk-over, semiacid-etched glass, puno staklo, G8,5 35W, inox</v>
          </cell>
        </row>
        <row r="1156">
          <cell r="A1156" t="str">
            <v>S.5430.19</v>
          </cell>
          <cell r="B1156">
            <v>2009.7</v>
          </cell>
          <cell r="C1156" t="str">
            <v>MINIPLANO ROUND walk-over, semiacid-etched glass, puno staklo, 3LED 6650K 3,6W 8°, inox</v>
          </cell>
        </row>
        <row r="1157">
          <cell r="A1157" t="str">
            <v>S.5430W.19</v>
          </cell>
          <cell r="B1157">
            <v>2009.7</v>
          </cell>
          <cell r="C1157" t="str">
            <v>MINIPLANO ROUND walk-over, semiacid-etched glass, puno staklo, 3LED 3200K 3,6W 8°, inox</v>
          </cell>
        </row>
        <row r="1158">
          <cell r="A1158" t="str">
            <v>S.5431.19</v>
          </cell>
          <cell r="B1158">
            <v>2086.7000000000003</v>
          </cell>
          <cell r="C1158" t="str">
            <v>MINIPLANO ROUND walk-over, semiacid-etched glass, puno staklo, RGB LED 3,6W 24V PWM 8°, inox</v>
          </cell>
        </row>
        <row r="1159">
          <cell r="A1159" t="str">
            <v>S.5432.19</v>
          </cell>
          <cell r="B1159">
            <v>2009.7</v>
          </cell>
          <cell r="C1159" t="str">
            <v>MINIPLANO ROUND walk-over, semiacid-etched glass, puno staklo, 3LED plavi 3,6W 8°, inox</v>
          </cell>
        </row>
        <row r="1160">
          <cell r="A1160" t="str">
            <v>S.5433.19</v>
          </cell>
          <cell r="B1160">
            <v>2002</v>
          </cell>
          <cell r="C1160" t="str">
            <v>MINIPLANO ROUND walk-over, acid-etched glass, puno staklo, RGB LED 4,5W 24V PWM 90°, inox</v>
          </cell>
        </row>
        <row r="1161">
          <cell r="A1161" t="str">
            <v>S.5434.19</v>
          </cell>
          <cell r="B1161">
            <v>1732.5</v>
          </cell>
          <cell r="C1161" t="str">
            <v>MINIPLANO ROUND walk-over, acid-etched glass, puno staklo, 1LED 6650K 2W 90°, inox</v>
          </cell>
        </row>
        <row r="1162">
          <cell r="A1162" t="str">
            <v>S.5434W.19</v>
          </cell>
          <cell r="B1162">
            <v>1732.5</v>
          </cell>
          <cell r="C1162" t="str">
            <v>MINIPLANO ROUND walk-over, acid-etched glass, puno staklo, 1LED 3200K 2W 90°, inox</v>
          </cell>
        </row>
        <row r="1163">
          <cell r="A1163" t="str">
            <v>S.5436.19</v>
          </cell>
          <cell r="B1163">
            <v>1732.5</v>
          </cell>
          <cell r="C1163" t="str">
            <v>MINIPLANO ROUND walk-over, acid-etched glass, puno staklo, 1LED plavi 2W 90°, inox</v>
          </cell>
        </row>
        <row r="1164">
          <cell r="A1164" t="str">
            <v>S.5445.19</v>
          </cell>
          <cell r="B1164">
            <v>1701.7</v>
          </cell>
          <cell r="C1164" t="str">
            <v>MINIPLANO ROUND walk-over, acid-etched glass, puno staklo, Gx53 6W 94°, inox</v>
          </cell>
        </row>
        <row r="1165">
          <cell r="A1165" t="str">
            <v>S.5448.19</v>
          </cell>
          <cell r="B1165">
            <v>1216.6000000000001</v>
          </cell>
          <cell r="C1165" t="str">
            <v>MINIPLANO ROUND walk-over, acid-etched glass, puno staklo, GU4 20W 44°, inox</v>
          </cell>
        </row>
        <row r="1166">
          <cell r="A1166" t="str">
            <v>S.5449.19</v>
          </cell>
          <cell r="B1166">
            <v>1278.2</v>
          </cell>
          <cell r="C1166" t="str">
            <v>MINIPLANO ROUND walk-over, semiacid-etched glass, puno staklo, GU4 20W 34°, inox</v>
          </cell>
        </row>
        <row r="1167">
          <cell r="A1167" t="str">
            <v>S.5450.19</v>
          </cell>
          <cell r="B1167">
            <v>2918.3</v>
          </cell>
          <cell r="C1167" t="str">
            <v>PLANO ROUND walk-over, acid-etched glass, puno staklo, RGB LED 9W 90°, inox</v>
          </cell>
        </row>
        <row r="1168">
          <cell r="A1168" t="str">
            <v>S.5451.19</v>
          </cell>
          <cell r="B1168">
            <v>2471.7000000000003</v>
          </cell>
          <cell r="C1168" t="str">
            <v>PLANO ROUND walk-over, acid-etched glass, puno staklo, 4LED 6650K 8W 90°, inox</v>
          </cell>
        </row>
        <row r="1169">
          <cell r="A1169" t="str">
            <v>S.5451W.19</v>
          </cell>
          <cell r="B1169">
            <v>2471.7000000000003</v>
          </cell>
          <cell r="C1169" t="str">
            <v>PLANO ROUND walk-over, acid-etched glass, puno staklo, 4LED 3200K 8W 90°, inox</v>
          </cell>
        </row>
        <row r="1170">
          <cell r="A1170" t="str">
            <v>S.5453.19</v>
          </cell>
          <cell r="B1170">
            <v>2471.7000000000003</v>
          </cell>
          <cell r="C1170" t="str">
            <v>PLANO ROUND walk-over, acid-etched glass, puno staklo, 4LED plavi 8W 90°, inox</v>
          </cell>
        </row>
        <row r="1171">
          <cell r="A1171" t="str">
            <v>S.5455.19</v>
          </cell>
          <cell r="B1171">
            <v>2949.1</v>
          </cell>
          <cell r="C1171" t="str">
            <v>PLANO ROUND walk-over, semiacid-etched glass, puno staklo, 4LED 6650K 4,8W 5°, inox</v>
          </cell>
        </row>
        <row r="1172">
          <cell r="A1172" t="str">
            <v>S.5455W.19</v>
          </cell>
          <cell r="B1172">
            <v>2949.1</v>
          </cell>
          <cell r="C1172" t="str">
            <v>PLANO ROUND walk-over, semiacid-etched glass, puno staklo, 4LED 3200K 4,8W 5°, inox</v>
          </cell>
        </row>
        <row r="1173">
          <cell r="A1173" t="str">
            <v>S.5457.19</v>
          </cell>
          <cell r="B1173">
            <v>2949.1</v>
          </cell>
          <cell r="C1173" t="str">
            <v>PLANO ROUND walk-over, semiacid-etched glass, puno staklo, 4LED plavi 4,8W 5°, inox</v>
          </cell>
        </row>
        <row r="1174">
          <cell r="A1174" t="str">
            <v>S.5459.19</v>
          </cell>
          <cell r="B1174">
            <v>1871.1000000000001</v>
          </cell>
          <cell r="C1174" t="str">
            <v>PLANO ROUND walk-over, acid-etched glass, puno staklo, TC-DEL 10W 88°, inox</v>
          </cell>
        </row>
        <row r="1175">
          <cell r="A1175" t="str">
            <v>S.5461.19</v>
          </cell>
          <cell r="B1175">
            <v>4427.5</v>
          </cell>
          <cell r="C1175" t="str">
            <v>MEGAPLANO ROUND walk-over, semiacid-etched glass, puno staklo, 7LED 6650K 8,4W 5°, inox</v>
          </cell>
        </row>
        <row r="1176">
          <cell r="A1176" t="str">
            <v>S.5461W.19</v>
          </cell>
          <cell r="B1176">
            <v>4427.5</v>
          </cell>
          <cell r="C1176" t="str">
            <v>MEGAPLANO ROUND walk-over, semiacid-etched glass, puno staklo, 7LED 3200K 8,4W 5°, inox</v>
          </cell>
        </row>
        <row r="1177">
          <cell r="A1177" t="str">
            <v>S.5462.19</v>
          </cell>
          <cell r="B1177">
            <v>4427.5</v>
          </cell>
          <cell r="C1177" t="str">
            <v>MEGAPLANO ROUND walk-over, semiacid-etched glass, puno staklo, 7LED plavi 8,4W 5°, inox</v>
          </cell>
        </row>
        <row r="1178">
          <cell r="A1178" t="str">
            <v>S.5481</v>
          </cell>
          <cell r="B1178">
            <v>207.9</v>
          </cell>
          <cell r="C1178" t="str">
            <v>MINILINEAR walk-over zaštita protiv blještanja</v>
          </cell>
        </row>
        <row r="1179">
          <cell r="A1179" t="str">
            <v>S.5482</v>
          </cell>
          <cell r="B1179">
            <v>2487.1</v>
          </cell>
          <cell r="C1179" t="str">
            <v>MINILINEAR walk-over, semiacid-etched glass, puno staklo, za W4.3 T7 11W</v>
          </cell>
        </row>
        <row r="1180">
          <cell r="A1180" t="str">
            <v>S.5483</v>
          </cell>
          <cell r="B1180">
            <v>2972.2000000000003</v>
          </cell>
          <cell r="C1180" t="str">
            <v>MINILINEAR walk-over, acid-etched glass, puno staklo, RGB LED 15W 24V PWM</v>
          </cell>
        </row>
        <row r="1181">
          <cell r="A1181" t="str">
            <v>S.5485.</v>
          </cell>
          <cell r="B1181">
            <v>3511.2000000000003</v>
          </cell>
          <cell r="C1181" t="str">
            <v>MINILINEAR walk-over, semiacid-etched glass, puno staklo, 8LED 6650K 9,6W</v>
          </cell>
        </row>
        <row r="1182">
          <cell r="A1182" t="str">
            <v>S.5485W</v>
          </cell>
          <cell r="B1182">
            <v>3511.2000000000003</v>
          </cell>
          <cell r="C1182" t="str">
            <v>MINILINEAR walk-over, semiacid-etched glass, puno staklo, 8LED 3200K 9,6W</v>
          </cell>
        </row>
        <row r="1183">
          <cell r="A1183" t="str">
            <v>S.5486</v>
          </cell>
          <cell r="B1183">
            <v>3511.2000000000003</v>
          </cell>
          <cell r="C1183" t="str">
            <v>MINILINEAR walk-over, semiacid-etched glass, puno staklo, 8LED plavi 9,6W</v>
          </cell>
        </row>
        <row r="1184">
          <cell r="A1184" t="str">
            <v>S.5488</v>
          </cell>
          <cell r="B1184">
            <v>2741.2000000000003</v>
          </cell>
          <cell r="C1184" t="str">
            <v>MINILINEAR walk-over, acid-etched glass, puno staklo, LED 6100K 3,85W</v>
          </cell>
        </row>
        <row r="1185">
          <cell r="A1185" t="str">
            <v>S.5488W</v>
          </cell>
          <cell r="B1185">
            <v>2741.2000000000003</v>
          </cell>
          <cell r="C1185" t="str">
            <v>MINILINEAR walk-over, acid-etched glass, puno staklo, LED 3000K 3,85W</v>
          </cell>
        </row>
        <row r="1186">
          <cell r="A1186" t="str">
            <v>S.5489</v>
          </cell>
          <cell r="B1186">
            <v>2741.2000000000003</v>
          </cell>
          <cell r="C1186" t="str">
            <v>MINILINEAR walk-over, acid-etched glass, puno staklo, LED plavi 3,85W</v>
          </cell>
        </row>
        <row r="1187">
          <cell r="A1187" t="str">
            <v>S.5490</v>
          </cell>
          <cell r="B1187">
            <v>2448.6</v>
          </cell>
          <cell r="C1187" t="str">
            <v>MINILINEAR walk-over, acid-etched glass, puno staklo, W4.3 T7 11W</v>
          </cell>
        </row>
        <row r="1188">
          <cell r="A1188" t="str">
            <v>S.5491.19</v>
          </cell>
          <cell r="B1188">
            <v>2733.5</v>
          </cell>
          <cell r="C1188" t="str">
            <v>MINILINEAR walk-over, acid-etched glass, W4.3 T7 11W, inox</v>
          </cell>
        </row>
        <row r="1189">
          <cell r="A1189" t="str">
            <v>S.5492.19</v>
          </cell>
          <cell r="B1189">
            <v>2772</v>
          </cell>
          <cell r="C1189" t="str">
            <v>MINILINEAR walk-over, semiacid-etched glass, W4.3 T7 11W, inox</v>
          </cell>
        </row>
        <row r="1190">
          <cell r="A1190" t="str">
            <v>S.5493.19</v>
          </cell>
          <cell r="B1190">
            <v>3249.4</v>
          </cell>
          <cell r="C1190" t="str">
            <v>MINILINEAR walk-over, acid-etched glass, RGB LED 15W 24V PWM, inox</v>
          </cell>
        </row>
        <row r="1191">
          <cell r="A1191" t="str">
            <v>S.5495.19</v>
          </cell>
          <cell r="B1191">
            <v>3788.4</v>
          </cell>
          <cell r="C1191" t="str">
            <v>MINILINEAR walk-over, semiacid-etched glass, 8LED 6650K 9,6W, inox</v>
          </cell>
        </row>
        <row r="1192">
          <cell r="A1192" t="str">
            <v>S.5495W.19</v>
          </cell>
          <cell r="B1192">
            <v>3788.4</v>
          </cell>
          <cell r="C1192" t="str">
            <v>MINILINEAR walk-over, semiacid-etched glass, 8LED 3200K 9,6W, inox</v>
          </cell>
        </row>
        <row r="1193">
          <cell r="A1193" t="str">
            <v>S.5496.19</v>
          </cell>
          <cell r="B1193">
            <v>3788.4</v>
          </cell>
          <cell r="C1193" t="str">
            <v>MINILINEAR walk-over, semiacid-etched glass, 8LED plavi 9,6W, inox</v>
          </cell>
        </row>
        <row r="1194">
          <cell r="A1194" t="str">
            <v>S.5498.19</v>
          </cell>
          <cell r="B1194">
            <v>3018.4</v>
          </cell>
          <cell r="C1194" t="str">
            <v>MINILINEAR walk-over, acid-etched glass, LED 6100K 3,85W, inox</v>
          </cell>
        </row>
        <row r="1195">
          <cell r="A1195" t="str">
            <v>S.5498W.19</v>
          </cell>
          <cell r="B1195">
            <v>3018.4</v>
          </cell>
          <cell r="C1195" t="str">
            <v>MINILINEAR walk-over, acid-etched glass, LED 3000K 3,85W, inox</v>
          </cell>
        </row>
        <row r="1196">
          <cell r="A1196" t="str">
            <v>S.5499</v>
          </cell>
          <cell r="B1196">
            <v>3018.4</v>
          </cell>
          <cell r="C1196" t="str">
            <v>MINILINEAR walk-over, acid-etched glass, LED plavi 3,85W, inox</v>
          </cell>
        </row>
        <row r="1197">
          <cell r="A1197" t="str">
            <v>S.5500</v>
          </cell>
          <cell r="B1197">
            <v>315.7</v>
          </cell>
          <cell r="C1197" t="str">
            <v>SLOT zaštita protiv blještanja</v>
          </cell>
        </row>
        <row r="1198">
          <cell r="A1198" t="str">
            <v>S.5505</v>
          </cell>
          <cell r="B1198">
            <v>215.6</v>
          </cell>
          <cell r="C1198" t="str">
            <v>MEGARING/MEGAFLAT zaštita protiv blještanja</v>
          </cell>
        </row>
        <row r="1199">
          <cell r="A1199" t="str">
            <v>S.5510</v>
          </cell>
          <cell r="B1199">
            <v>100.10000000000001</v>
          </cell>
          <cell r="C1199" t="str">
            <v>MINIZIP okrugla ugradna kutija</v>
          </cell>
        </row>
        <row r="1200">
          <cell r="A1200" t="str">
            <v>S.5511</v>
          </cell>
          <cell r="B1200">
            <v>107.8</v>
          </cell>
          <cell r="C1200" t="str">
            <v>MINIZIP kvadratna ugradna kutija</v>
          </cell>
        </row>
        <row r="1201">
          <cell r="A1201" t="str">
            <v>S.5520</v>
          </cell>
          <cell r="B1201">
            <v>146.30000000000001</v>
          </cell>
          <cell r="C1201" t="str">
            <v>ZIP kit za ugradnju u strop - okrugla ugradna kutija</v>
          </cell>
        </row>
        <row r="1202">
          <cell r="A1202" t="str">
            <v>S.5521</v>
          </cell>
          <cell r="B1202">
            <v>154</v>
          </cell>
          <cell r="C1202" t="str">
            <v>ZIP kit za ugradnju u strop - kvadratna ugradna kutija</v>
          </cell>
        </row>
        <row r="1203">
          <cell r="A1203" t="str">
            <v>S.5530</v>
          </cell>
          <cell r="B1203">
            <v>207.9</v>
          </cell>
          <cell r="C1203" t="str">
            <v>MEGAZIP kit za ugradnju u strop - okrugla ugradna kutija</v>
          </cell>
        </row>
        <row r="1204">
          <cell r="A1204" t="str">
            <v>S.5531</v>
          </cell>
          <cell r="B1204">
            <v>215.6</v>
          </cell>
          <cell r="C1204" t="str">
            <v>MEGAZIP kit za ugradnju u strop - kvadratna ugradna kutija</v>
          </cell>
        </row>
        <row r="1205">
          <cell r="A1205" t="str">
            <v>S.5570.19</v>
          </cell>
          <cell r="B1205">
            <v>4196.5</v>
          </cell>
          <cell r="C1205" t="str">
            <v>MEGAZIP ROUND semiacid-etched glass, 7LED 6650K 17,5W 25°, inox</v>
          </cell>
        </row>
        <row r="1206">
          <cell r="A1206" t="str">
            <v>S.5570W.19</v>
          </cell>
          <cell r="B1206">
            <v>4196.5</v>
          </cell>
          <cell r="C1206" t="str">
            <v>MEGAZIP ROUND semiacid-etched glass, 7LED 3200K 17,5W 25°, inox</v>
          </cell>
        </row>
        <row r="1207">
          <cell r="A1207" t="str">
            <v>S.5572.19</v>
          </cell>
          <cell r="B1207">
            <v>4196.5</v>
          </cell>
          <cell r="C1207" t="str">
            <v>MEGAZIP ROUND semiacid-etched glass, 7LED plavi 17,5W 25°, inox</v>
          </cell>
        </row>
        <row r="1208">
          <cell r="A1208" t="str">
            <v>S.5573.19</v>
          </cell>
          <cell r="B1208">
            <v>3657.5</v>
          </cell>
          <cell r="C1208" t="str">
            <v>MEGAZIP ROUND acid-etched glass, G12 70W 39°, inox</v>
          </cell>
        </row>
        <row r="1209">
          <cell r="A1209" t="str">
            <v>S.5574.19</v>
          </cell>
          <cell r="B1209">
            <v>2487.1</v>
          </cell>
          <cell r="C1209" t="str">
            <v>MEGAZIP ROUND acid-etched glass, TC-T 26W 88°, inox</v>
          </cell>
        </row>
        <row r="1210">
          <cell r="A1210" t="str">
            <v>S.5577.19</v>
          </cell>
          <cell r="B1210">
            <v>3696</v>
          </cell>
          <cell r="C1210" t="str">
            <v>MEGAZIP ROUND semiacid-etched glass, G12 35W 15°, inox</v>
          </cell>
        </row>
        <row r="1211">
          <cell r="A1211" t="str">
            <v>S.5578.19</v>
          </cell>
          <cell r="B1211">
            <v>3734.5</v>
          </cell>
          <cell r="C1211" t="str">
            <v>MEGAZIP ROUND semiacid-etched glass, G12 70W 15°, inox</v>
          </cell>
        </row>
        <row r="1212">
          <cell r="A1212" t="str">
            <v>S.5579.19</v>
          </cell>
          <cell r="B1212">
            <v>3965.5</v>
          </cell>
          <cell r="C1212" t="str">
            <v>MEGAZIP ROUND semiacid-etched glass, Rx7s 70W, inox</v>
          </cell>
        </row>
        <row r="1213">
          <cell r="A1213" t="str">
            <v>S.5590.19</v>
          </cell>
          <cell r="B1213">
            <v>4412.1000000000004</v>
          </cell>
          <cell r="C1213" t="str">
            <v>MEGAZIP SQUARE semiacid-etched glass, 7LED 6650K 17,5W 25°, inox</v>
          </cell>
        </row>
        <row r="1214">
          <cell r="A1214" t="str">
            <v>S.5590W.19</v>
          </cell>
          <cell r="B1214">
            <v>4412.1000000000004</v>
          </cell>
          <cell r="C1214" t="str">
            <v>MEGAZIP SQUARE semiacid-etched glass, 7LED 3200K 17,5W 25°, inox</v>
          </cell>
        </row>
        <row r="1215">
          <cell r="A1215" t="str">
            <v>S.5592.19</v>
          </cell>
          <cell r="B1215">
            <v>4412.1000000000004</v>
          </cell>
          <cell r="C1215" t="str">
            <v>MEGAZIP SQUARE semiacid-etched glass, 7LED plavi 17,5W 25°, inox</v>
          </cell>
        </row>
        <row r="1216">
          <cell r="A1216" t="str">
            <v>S.5593.19</v>
          </cell>
          <cell r="B1216">
            <v>3957.8</v>
          </cell>
          <cell r="C1216" t="str">
            <v>MEGAZIP SQUARE acid-etched glass, G12 70W 39°, inox</v>
          </cell>
        </row>
        <row r="1217">
          <cell r="A1217" t="str">
            <v>S.5594.19</v>
          </cell>
          <cell r="B1217">
            <v>2648.8</v>
          </cell>
          <cell r="C1217" t="str">
            <v>MEGAZIP SQUARE acid-etched glass, TC-T 26W 88°, inox</v>
          </cell>
        </row>
        <row r="1218">
          <cell r="A1218" t="str">
            <v>S.5597.19</v>
          </cell>
          <cell r="B1218">
            <v>3911.6</v>
          </cell>
          <cell r="C1218" t="str">
            <v>MEGAZIP SQUARE semiacid-etched glass, G12 35W 15°, inox</v>
          </cell>
        </row>
        <row r="1219">
          <cell r="A1219" t="str">
            <v>S.5598.19</v>
          </cell>
          <cell r="B1219">
            <v>3950.1</v>
          </cell>
          <cell r="C1219" t="str">
            <v>MEGAZIP SQUARE semiacid-etched glass, G12 70W 15°, inox</v>
          </cell>
        </row>
        <row r="1220">
          <cell r="A1220" t="str">
            <v>S.5599.19</v>
          </cell>
          <cell r="B1220">
            <v>4181.1000000000004</v>
          </cell>
          <cell r="C1220" t="str">
            <v>MEGAZIP SQUARE semiacid-etched glass, Rx7s 70W, inox</v>
          </cell>
        </row>
        <row r="1221">
          <cell r="A1221" t="str">
            <v>S.5601.14</v>
          </cell>
          <cell r="B1221">
            <v>1424.5</v>
          </cell>
          <cell r="C1221" t="str">
            <v>MICROSPARKS drive-over 12 prozora, 1LED 6650K 1,2W, aluminij sivi</v>
          </cell>
        </row>
        <row r="1222">
          <cell r="A1222" t="str">
            <v>S.5601W.14</v>
          </cell>
          <cell r="B1222">
            <v>1424.5</v>
          </cell>
          <cell r="C1222" t="str">
            <v>MICROSPARKS drive-over 12 prozora, 1LED 3200K 1,2W, aluminij sivi</v>
          </cell>
        </row>
        <row r="1223">
          <cell r="A1223" t="str">
            <v>S.5602.14</v>
          </cell>
          <cell r="B1223">
            <v>1424.5</v>
          </cell>
          <cell r="C1223" t="str">
            <v>MICROSPARKS drive-over 12 prozora, 1LED plavi 1,2W, aluminij sivi</v>
          </cell>
        </row>
        <row r="1224">
          <cell r="A1224" t="str">
            <v>S.5611.14</v>
          </cell>
          <cell r="B1224">
            <v>1424.5</v>
          </cell>
          <cell r="C1224" t="str">
            <v>MICROSPARKS drive-over 2 prozora, 1LED 6650K 1,2W, aluminij sivi</v>
          </cell>
        </row>
        <row r="1225">
          <cell r="A1225" t="str">
            <v>S.5611W.14</v>
          </cell>
          <cell r="B1225">
            <v>1424.5</v>
          </cell>
          <cell r="C1225" t="str">
            <v>MICROSPARKS drive-over 2 prozora, 1LED 3200K 1,2W, aluminij sivi</v>
          </cell>
        </row>
        <row r="1226">
          <cell r="A1226" t="str">
            <v>S.5612.14</v>
          </cell>
          <cell r="B1226">
            <v>1424.5</v>
          </cell>
          <cell r="C1226" t="str">
            <v>MICROSPARKS drive-over 2 prozora, 1LED plavi 1,2W, aluminij sivi</v>
          </cell>
        </row>
        <row r="1227">
          <cell r="A1227" t="str">
            <v>S.5621.14</v>
          </cell>
          <cell r="B1227">
            <v>1424.5</v>
          </cell>
          <cell r="C1227" t="str">
            <v>MICROSPARKS drive-over 1 prozor, 1LED 6650K 1,2W, aluminij sivi</v>
          </cell>
        </row>
        <row r="1228">
          <cell r="A1228" t="str">
            <v>S.5621W.14</v>
          </cell>
          <cell r="B1228">
            <v>1424.5</v>
          </cell>
          <cell r="C1228" t="str">
            <v>MICROSPARKS drive-over 1 prozor, 1LED 3200K 1,2W, aluminij sivi</v>
          </cell>
        </row>
        <row r="1229">
          <cell r="A1229" t="str">
            <v>S.5622.14</v>
          </cell>
          <cell r="B1229">
            <v>1424.5</v>
          </cell>
          <cell r="C1229" t="str">
            <v>MICROSPARKS drive-over 1 prozor, 1LED plavi 1,2W, aluminij sivi</v>
          </cell>
        </row>
        <row r="1230">
          <cell r="A1230" t="str">
            <v>S.5631.14</v>
          </cell>
          <cell r="B1230">
            <v>1801.8</v>
          </cell>
          <cell r="C1230" t="str">
            <v>MINISPARKS drive-over 12 prozora, 1LED 6650K 2,5W, aluminij sivi</v>
          </cell>
        </row>
        <row r="1231">
          <cell r="A1231" t="str">
            <v>S.5631W.14</v>
          </cell>
          <cell r="B1231">
            <v>1801.8</v>
          </cell>
          <cell r="C1231" t="str">
            <v>MINISPARKS drive-over 12 prozora, 1LED 3200K 2,5W, aluminij sivi</v>
          </cell>
        </row>
        <row r="1232">
          <cell r="A1232" t="str">
            <v>S.5632.14</v>
          </cell>
          <cell r="B1232">
            <v>1801.8</v>
          </cell>
          <cell r="C1232" t="str">
            <v>MINISPARKS drive-over 12 prozora, 1LED plavi 2,5W, aluminij sivi</v>
          </cell>
        </row>
        <row r="1233">
          <cell r="A1233" t="str">
            <v>S.5634.14</v>
          </cell>
          <cell r="B1233">
            <v>1509.2</v>
          </cell>
          <cell r="C1233" t="str">
            <v>MINISPARKS drive-over 12 prozora, GY6,35 25W, aluminij sivi</v>
          </cell>
        </row>
        <row r="1234">
          <cell r="A1234" t="str">
            <v>S.5641.14</v>
          </cell>
          <cell r="B1234">
            <v>1801.8</v>
          </cell>
          <cell r="C1234" t="str">
            <v>MINISPARKS drive-over 2 prozora, 1LED 6650K 2,5W, aluminij sivi</v>
          </cell>
        </row>
        <row r="1235">
          <cell r="A1235" t="str">
            <v>S.5641W.14</v>
          </cell>
          <cell r="B1235">
            <v>1801.8</v>
          </cell>
          <cell r="C1235" t="str">
            <v>MINISPARKS drive-over 2 prozora, 1LED 3200K 2,5W, aluminij sivi</v>
          </cell>
        </row>
        <row r="1236">
          <cell r="A1236" t="str">
            <v>S.5642.14</v>
          </cell>
          <cell r="B1236">
            <v>1801.8</v>
          </cell>
          <cell r="C1236" t="str">
            <v>MINISPARKS drive-over 2 prozora, 1LED plavi 2,5W, aluminij sivi</v>
          </cell>
        </row>
        <row r="1237">
          <cell r="A1237" t="str">
            <v>S.5644.14</v>
          </cell>
          <cell r="B1237">
            <v>1509.2</v>
          </cell>
          <cell r="C1237" t="str">
            <v>MINISPARKS drive-over 2 prozora, GY6,35 25W, aluminij sivi</v>
          </cell>
        </row>
        <row r="1238">
          <cell r="A1238" t="str">
            <v>S.5651.14</v>
          </cell>
          <cell r="B1238">
            <v>1801.8</v>
          </cell>
          <cell r="C1238" t="str">
            <v>MINISPARKS drive-over 1 prozor, 1LED 6650K 2,5W, aluminij sivi</v>
          </cell>
        </row>
        <row r="1239">
          <cell r="A1239" t="str">
            <v>S.5651W.14</v>
          </cell>
          <cell r="B1239">
            <v>1801.8</v>
          </cell>
          <cell r="C1239" t="str">
            <v>MINISPARKS drive-over 1 prozor, 1LED 3200K 2,5W, aluminij sivi</v>
          </cell>
        </row>
        <row r="1240">
          <cell r="A1240" t="str">
            <v>S.5652.14</v>
          </cell>
          <cell r="B1240">
            <v>1801.8</v>
          </cell>
          <cell r="C1240" t="str">
            <v>MINISPARKS drive-over 1 prozor, 1LED plavi 2,5W, aluminij sivi</v>
          </cell>
        </row>
        <row r="1241">
          <cell r="A1241" t="str">
            <v>S.5654.14</v>
          </cell>
          <cell r="B1241">
            <v>1509.2</v>
          </cell>
          <cell r="C1241" t="str">
            <v>MINISPARKS drive-over 1 prozor, GY6,35 25W, aluminij sivi</v>
          </cell>
        </row>
        <row r="1242">
          <cell r="A1242" t="str">
            <v>S.5664.14</v>
          </cell>
          <cell r="B1242">
            <v>2117.5</v>
          </cell>
          <cell r="C1242" t="str">
            <v>SPARKS drive-over 12 prozora, GY6,35 35W, aluminij sivi</v>
          </cell>
        </row>
        <row r="1243">
          <cell r="A1243" t="str">
            <v>S.5666.14</v>
          </cell>
          <cell r="B1243">
            <v>3619</v>
          </cell>
          <cell r="C1243" t="str">
            <v>SPARKS drive-over 12 prozora, PGJ5 35W, aluminij sivi</v>
          </cell>
        </row>
        <row r="1244">
          <cell r="A1244" t="str">
            <v>S.5669.14</v>
          </cell>
          <cell r="B1244">
            <v>2002</v>
          </cell>
          <cell r="C1244" t="str">
            <v>SPARKS drive-over 12 prozora, TC-T 18W, aluminij sivi</v>
          </cell>
        </row>
        <row r="1245">
          <cell r="A1245" t="str">
            <v>S.5674.14</v>
          </cell>
          <cell r="B1245">
            <v>2117.5</v>
          </cell>
          <cell r="C1245" t="str">
            <v>SPARKS drive-over 2 prozora, GY6,35 35W, aluminij sivi</v>
          </cell>
        </row>
        <row r="1246">
          <cell r="A1246" t="str">
            <v>S.5676.14</v>
          </cell>
          <cell r="B1246">
            <v>3619</v>
          </cell>
          <cell r="C1246" t="str">
            <v>SPARKS drive-over 2 prozora, PGJ5 35W, aluminij sivi</v>
          </cell>
        </row>
        <row r="1247">
          <cell r="A1247" t="str">
            <v>S.5679.14</v>
          </cell>
          <cell r="B1247">
            <v>2002</v>
          </cell>
          <cell r="C1247" t="str">
            <v>SPARKS drive-over 2 prozora, TC-T 18W, aluminij sivi</v>
          </cell>
        </row>
        <row r="1248">
          <cell r="A1248" t="str">
            <v>S.5684</v>
          </cell>
          <cell r="B1248">
            <v>2117.5</v>
          </cell>
          <cell r="C1248" t="str">
            <v>SPARKS drive-over 1 prozor, GY6,35 35W, aluminij sivi</v>
          </cell>
        </row>
        <row r="1249">
          <cell r="A1249" t="str">
            <v>S.5686</v>
          </cell>
          <cell r="B1249">
            <v>3619</v>
          </cell>
          <cell r="C1249" t="str">
            <v>SPARKS drive-over 1 prozor, PGJ5 35W, aluminij sivi</v>
          </cell>
        </row>
        <row r="1250">
          <cell r="A1250" t="str">
            <v>S.5689</v>
          </cell>
          <cell r="B1250">
            <v>2002</v>
          </cell>
          <cell r="C1250" t="str">
            <v>SPARKS drive-over 1 prozor, TC-T 18W, aluminij sivi</v>
          </cell>
        </row>
        <row r="1251">
          <cell r="A1251" t="str">
            <v>S.5709</v>
          </cell>
          <cell r="B1251">
            <v>308</v>
          </cell>
          <cell r="C1251" t="str">
            <v>ZIP-PLUS ROUND zaštita protiv bliještanja</v>
          </cell>
        </row>
        <row r="1252">
          <cell r="A1252" t="str">
            <v>S.5723.19</v>
          </cell>
          <cell r="B1252">
            <v>3873.1</v>
          </cell>
          <cell r="C1252" t="str">
            <v>MEGAPLANO ROUND walk-over, acid-etched glass, puno staklo, G8,5 20W, inox</v>
          </cell>
        </row>
        <row r="1253">
          <cell r="A1253" t="str">
            <v>S.5724.19</v>
          </cell>
          <cell r="B1253">
            <v>2625.7000000000003</v>
          </cell>
          <cell r="C1253" t="str">
            <v>MEGAPLANO ROUND walk-over, acid-etched glass, puno staklo, TC-DEL 18W 96°, inox</v>
          </cell>
        </row>
        <row r="1254">
          <cell r="A1254" t="str">
            <v>S.5725.19</v>
          </cell>
          <cell r="B1254">
            <v>3950.1</v>
          </cell>
          <cell r="C1254" t="str">
            <v>MEGAPLANO ROUND walk-over, semiacid-etched glass, puno staklo, G8,5 20W, inox</v>
          </cell>
        </row>
        <row r="1255">
          <cell r="A1255" t="str">
            <v>S.5727.19</v>
          </cell>
          <cell r="B1255">
            <v>4034.8</v>
          </cell>
          <cell r="C1255" t="str">
            <v>MEGAPLANO ROUND walk-over, semiacid-etched glass, puno staklo, G8,5 35W, inox</v>
          </cell>
        </row>
        <row r="1256">
          <cell r="A1256" t="str">
            <v>S.5730.19</v>
          </cell>
          <cell r="B1256">
            <v>1978.9</v>
          </cell>
          <cell r="C1256" t="str">
            <v>MINIPLANO ROUND walk-over, semiacid-etched glass, 3LED 6650K, 3,6W, 8°, inox</v>
          </cell>
        </row>
        <row r="1257">
          <cell r="A1257" t="str">
            <v>S.5730W.19</v>
          </cell>
          <cell r="B1257">
            <v>1978.9</v>
          </cell>
          <cell r="C1257" t="str">
            <v>MINIPLANO ROUND walk-over, semiacid-etched glass, 3LED 3200K, 3,6W, 8°, inox</v>
          </cell>
        </row>
        <row r="1258">
          <cell r="A1258" t="str">
            <v>S.5731.19</v>
          </cell>
          <cell r="B1258">
            <v>2055.9</v>
          </cell>
          <cell r="C1258" t="str">
            <v>MINIPLANO ROUND walk-over, semiacid-etched glass, RGB LED 3,6W 24V PWM 8°, inox</v>
          </cell>
        </row>
        <row r="1259">
          <cell r="A1259" t="str">
            <v>S.5732.19</v>
          </cell>
          <cell r="B1259">
            <v>1978.9</v>
          </cell>
          <cell r="C1259" t="str">
            <v>MINIPLANO ROUND walk-over, semiacid-etched glass, 3LED plavi, 3,6W, 8°, inox</v>
          </cell>
        </row>
        <row r="1260">
          <cell r="A1260" t="str">
            <v>S.5733.19</v>
          </cell>
          <cell r="B1260">
            <v>1963.5</v>
          </cell>
          <cell r="C1260" t="str">
            <v>MINIPLANO ROUND walk-over, acid-etched glass, RGB LED 4,5W 24V PWM 90°, inox</v>
          </cell>
        </row>
        <row r="1261">
          <cell r="A1261" t="str">
            <v>S.5734.19</v>
          </cell>
          <cell r="B1261">
            <v>1778.7</v>
          </cell>
          <cell r="C1261" t="str">
            <v>MINIPLANO ROUND walk-over, acid-etched glass, 1LED 6650K 2W 90°, inox</v>
          </cell>
        </row>
        <row r="1262">
          <cell r="A1262" t="str">
            <v>S.5734W.19</v>
          </cell>
          <cell r="B1262">
            <v>1778.7</v>
          </cell>
          <cell r="C1262" t="str">
            <v>MINIPLANO ROUND walk-over, acid-etched glass, 1LED 3200K 2W 90°, inox</v>
          </cell>
        </row>
        <row r="1263">
          <cell r="A1263" t="str">
            <v>S.5736.19</v>
          </cell>
          <cell r="B1263">
            <v>1778.7</v>
          </cell>
          <cell r="C1263" t="str">
            <v>MINIPLANO ROUND walk-over, acid-etched glass, 1LED plavi 2W 90°, inox</v>
          </cell>
        </row>
        <row r="1264">
          <cell r="A1264" t="str">
            <v>S.5745.19</v>
          </cell>
          <cell r="B1264">
            <v>1624.7</v>
          </cell>
          <cell r="C1264" t="str">
            <v>MINIPLANO ROUND walk-over, acid-etched glass, Gx53 6W 94°, inox</v>
          </cell>
        </row>
        <row r="1265">
          <cell r="A1265" t="str">
            <v>S.5748.19</v>
          </cell>
          <cell r="B1265">
            <v>1139.6000000000001</v>
          </cell>
          <cell r="C1265" t="str">
            <v>MINIPLANO ROUND walk-over, acid-etched glass, GU4 20W 38°, inox</v>
          </cell>
        </row>
        <row r="1266">
          <cell r="A1266" t="str">
            <v>S.5749.19</v>
          </cell>
          <cell r="B1266">
            <v>1216.6000000000001</v>
          </cell>
          <cell r="C1266" t="str">
            <v>MINIPLANO ROUND walk-over, semiacid-etched glass, GU4 20W 34°, inox</v>
          </cell>
        </row>
        <row r="1267">
          <cell r="A1267" t="str">
            <v>S.5750.19</v>
          </cell>
          <cell r="B1267">
            <v>2833.6</v>
          </cell>
          <cell r="C1267" t="str">
            <v>PLANO walk-over, acid-etched glass, RGB LED 9W 90°, inox</v>
          </cell>
        </row>
        <row r="1268">
          <cell r="A1268" t="str">
            <v>S.5751.19</v>
          </cell>
          <cell r="B1268">
            <v>2387</v>
          </cell>
          <cell r="C1268" t="str">
            <v>PLANO walk-over, acid-etched glass, 4LED 6650K 8W 90°, inox</v>
          </cell>
        </row>
        <row r="1269">
          <cell r="A1269" t="str">
            <v>S.5751W.19</v>
          </cell>
          <cell r="B1269">
            <v>2387</v>
          </cell>
          <cell r="C1269" t="str">
            <v>PLANO walk-over, acid-etched glass, 4LED 3200K 8W 90°, inox</v>
          </cell>
        </row>
        <row r="1270">
          <cell r="A1270" t="str">
            <v>S.5753.19</v>
          </cell>
          <cell r="B1270">
            <v>2387</v>
          </cell>
          <cell r="C1270" t="str">
            <v>PLANO walk-over, acid-etched glass, 4LED plavi 8W 90°, inox</v>
          </cell>
        </row>
        <row r="1271">
          <cell r="A1271" t="str">
            <v>S.5755.19</v>
          </cell>
          <cell r="B1271">
            <v>2864.4</v>
          </cell>
          <cell r="C1271" t="str">
            <v>PLANO walk-over, semiacid-etched glass, 4LED 6650K 4,8W 5°, inox</v>
          </cell>
        </row>
        <row r="1272">
          <cell r="A1272" t="str">
            <v>S.5755W.19</v>
          </cell>
          <cell r="B1272">
            <v>2864.4</v>
          </cell>
          <cell r="C1272" t="str">
            <v>PLANO walk-over, semiacid-etched glass, 4LED 3200K 4,8W 5°, inox</v>
          </cell>
        </row>
        <row r="1273">
          <cell r="A1273" t="str">
            <v>S.5757.19</v>
          </cell>
          <cell r="B1273">
            <v>2864.4</v>
          </cell>
          <cell r="C1273" t="str">
            <v>PLANO walk-over, semiacid-etched glass, 4LED plavi 4,8W 5°, inox</v>
          </cell>
        </row>
        <row r="1274">
          <cell r="A1274" t="str">
            <v>S.5759.19</v>
          </cell>
          <cell r="B1274">
            <v>1786.4</v>
          </cell>
          <cell r="C1274" t="str">
            <v>PLANO walk-over, acid-etched glass, TC-DEL 10W 88°, inox</v>
          </cell>
        </row>
        <row r="1275">
          <cell r="A1275" t="str">
            <v>S.5761.19</v>
          </cell>
          <cell r="B1275">
            <v>4265.8</v>
          </cell>
          <cell r="C1275" t="str">
            <v>MEGAPLANO ROUND walk-over, semiacid-etched glass, puno staklo, 7LED 6650K 8,4W 5°, inox</v>
          </cell>
        </row>
        <row r="1276">
          <cell r="A1276" t="str">
            <v>S.5761W.19</v>
          </cell>
          <cell r="B1276">
            <v>4265.8</v>
          </cell>
          <cell r="C1276" t="str">
            <v>MEGAPLANO ROUND walk-over, semiacid-etched glass, puno staklo, 7LED 3200K 8,4W 5°, inox</v>
          </cell>
        </row>
        <row r="1277">
          <cell r="A1277" t="str">
            <v>S.5762.19</v>
          </cell>
          <cell r="B1277">
            <v>4265.8</v>
          </cell>
          <cell r="C1277" t="str">
            <v>MEGAPLANO ROUND walk-over, semiacid-etched glass, puno staklo, 7LED plavi 8,4W 5°, inox</v>
          </cell>
        </row>
        <row r="1278">
          <cell r="A1278" t="str">
            <v>S.5810.19</v>
          </cell>
          <cell r="B1278">
            <v>1570.8</v>
          </cell>
          <cell r="C1278" t="str">
            <v>MICROZIP ROUND walk-over, RGB LED 3,6W 350mA PWM 70°, inox</v>
          </cell>
        </row>
        <row r="1279">
          <cell r="A1279" t="str">
            <v>S.5812.19</v>
          </cell>
          <cell r="B1279">
            <v>1339.8</v>
          </cell>
          <cell r="C1279" t="str">
            <v>MICROZIP ROUND walk-over, 1LED 6650K 1,2W 70°, inox</v>
          </cell>
        </row>
        <row r="1280">
          <cell r="A1280" t="str">
            <v>S.5812W.19</v>
          </cell>
          <cell r="B1280">
            <v>1339.8</v>
          </cell>
          <cell r="C1280" t="str">
            <v>MICROZIP ROUND walk-over, 1LED 3200K 1,2W 70°, inox</v>
          </cell>
        </row>
        <row r="1281">
          <cell r="A1281" t="str">
            <v>S.5813.19</v>
          </cell>
          <cell r="B1281">
            <v>1339.8</v>
          </cell>
          <cell r="C1281" t="str">
            <v>MICROZIP ROUND walk-over, 1LED plavi 1,2W 70°, inox</v>
          </cell>
        </row>
        <row r="1282">
          <cell r="A1282" t="str">
            <v>S.5816.19</v>
          </cell>
          <cell r="B1282">
            <v>1686.3</v>
          </cell>
          <cell r="C1282" t="str">
            <v>MICROZIP ROUND walk-over, RGB LED 3,6W 350mA PWM 6°, inox</v>
          </cell>
        </row>
        <row r="1283">
          <cell r="A1283" t="str">
            <v>S.5818.19</v>
          </cell>
          <cell r="B1283">
            <v>1424.5</v>
          </cell>
          <cell r="C1283" t="str">
            <v>MICROZIP ROUND walk-over, 1LED 6650K 1,2W 6°, inox</v>
          </cell>
        </row>
        <row r="1284">
          <cell r="A1284" t="str">
            <v>S.5818W.19</v>
          </cell>
          <cell r="B1284">
            <v>1424.5</v>
          </cell>
          <cell r="C1284" t="str">
            <v>MICROZIP ROUND walk-over, 1LED 3200K 1,2W 6°, inox</v>
          </cell>
        </row>
        <row r="1285">
          <cell r="A1285" t="str">
            <v>S.5819.19</v>
          </cell>
          <cell r="B1285">
            <v>1424.5</v>
          </cell>
          <cell r="C1285" t="str">
            <v>MICROZIP ROUND walk-over, 1LED plavi 1,2W 6°, inox</v>
          </cell>
        </row>
        <row r="1286">
          <cell r="A1286" t="str">
            <v>S.5820.19</v>
          </cell>
          <cell r="B1286">
            <v>1640.1000000000001</v>
          </cell>
          <cell r="C1286" t="str">
            <v>MICROZIP SQUARE walk-over, RGB LED 3,6W 350mA PWM 70°, inox</v>
          </cell>
        </row>
        <row r="1287">
          <cell r="A1287" t="str">
            <v>S.5822.19</v>
          </cell>
          <cell r="B1287">
            <v>1409.1000000000001</v>
          </cell>
          <cell r="C1287" t="str">
            <v>MICROZIP SQUARE walk-over, 1LED 6650K 1,2W 70°, inox</v>
          </cell>
        </row>
        <row r="1288">
          <cell r="A1288" t="str">
            <v>S.5822W.19</v>
          </cell>
          <cell r="B1288">
            <v>1409.1000000000001</v>
          </cell>
          <cell r="C1288" t="str">
            <v>MICROZIP SQUARE walk-over, 1LED 3200K 1,2W 70°, inox</v>
          </cell>
        </row>
        <row r="1289">
          <cell r="A1289" t="str">
            <v>S.5823.19</v>
          </cell>
          <cell r="B1289">
            <v>1409.1000000000001</v>
          </cell>
          <cell r="C1289" t="str">
            <v>MICROZIP SQUARE walk-over, 1LED plavi 1,2W 70°, inox</v>
          </cell>
        </row>
        <row r="1290">
          <cell r="A1290" t="str">
            <v>S.5836.19</v>
          </cell>
          <cell r="B1290">
            <v>1755.6000000000001</v>
          </cell>
          <cell r="C1290" t="str">
            <v>MICROZIP SQUARE walk-over, RGB LED 3,6W 350mA PWM 6°, inox</v>
          </cell>
        </row>
        <row r="1291">
          <cell r="A1291" t="str">
            <v>S.5838.19</v>
          </cell>
          <cell r="B1291">
            <v>1493.8</v>
          </cell>
          <cell r="C1291" t="str">
            <v>MICROZIP SQUARE walk-over, 1LED 6650K 1,2W 6°, inox</v>
          </cell>
        </row>
        <row r="1292">
          <cell r="A1292" t="str">
            <v>S.5838W.19</v>
          </cell>
          <cell r="B1292">
            <v>1493.8</v>
          </cell>
          <cell r="C1292" t="str">
            <v>MICROZIP SQUARE walk-over, 1LED 3200K 1,2W 6°, inox</v>
          </cell>
        </row>
        <row r="1293">
          <cell r="A1293" t="str">
            <v>S.5839.19</v>
          </cell>
          <cell r="B1293">
            <v>1493.8</v>
          </cell>
          <cell r="C1293" t="str">
            <v>MICROZIP SQUARE walk-over, 1LED plavi 1,2W 6°, inox</v>
          </cell>
        </row>
        <row r="1294">
          <cell r="A1294" t="str">
            <v>S.5841.19</v>
          </cell>
          <cell r="B1294">
            <v>924</v>
          </cell>
          <cell r="C1294" t="str">
            <v>MINIZIP ROUND stropna ugradna, acid-etched glass, GU5,3 35W 38°, inox</v>
          </cell>
        </row>
        <row r="1295">
          <cell r="A1295" t="str">
            <v>S.5842.19</v>
          </cell>
          <cell r="B1295">
            <v>985.6</v>
          </cell>
          <cell r="C1295" t="str">
            <v>MINIZIP ROUND stropna ugradna, semiacid-etched glass, GU5,3 35W 36°, inox</v>
          </cell>
        </row>
        <row r="1296">
          <cell r="A1296" t="str">
            <v>S.5843.19</v>
          </cell>
          <cell r="B1296">
            <v>1717.1000000000001</v>
          </cell>
          <cell r="C1296" t="str">
            <v>ZIP ROUND stropna ugradna, acid-etched glass, TC-T 18W 68°, inox</v>
          </cell>
        </row>
        <row r="1297">
          <cell r="A1297" t="str">
            <v>S.5844.19</v>
          </cell>
          <cell r="B1297">
            <v>3434.2000000000003</v>
          </cell>
          <cell r="C1297" t="str">
            <v>ZIP ROUND stropna ugradna, acid-etched glass, G8,5 20W 39°, inox</v>
          </cell>
        </row>
        <row r="1298">
          <cell r="A1298" t="str">
            <v>S.5850.19</v>
          </cell>
          <cell r="B1298">
            <v>1786.4</v>
          </cell>
          <cell r="C1298" t="str">
            <v>ZIP ROUND stropna ugradna, semiacid-etched glass, TC-T 18W 69°, inox</v>
          </cell>
        </row>
        <row r="1299">
          <cell r="A1299" t="str">
            <v>S.5851.19</v>
          </cell>
          <cell r="B1299">
            <v>3503.5</v>
          </cell>
          <cell r="C1299" t="str">
            <v>ZIP ROUND stropna ugradna, semiacid-etched glass, G8,5 20W 19°, inox</v>
          </cell>
        </row>
        <row r="1300">
          <cell r="A1300" t="str">
            <v>S.5852.19</v>
          </cell>
          <cell r="B1300">
            <v>3080</v>
          </cell>
          <cell r="C1300" t="str">
            <v>ZIP ROUND stropna ugradna, semiacid-etched glass, 4LED 6650K 10W 25°, inox</v>
          </cell>
        </row>
        <row r="1301">
          <cell r="A1301" t="str">
            <v>S.5852W.19</v>
          </cell>
          <cell r="B1301">
            <v>3080</v>
          </cell>
          <cell r="C1301" t="str">
            <v>ZIP ROUND stropna ugradna, semiacid-etched glass, 4LED 3200K 10W 25°, inox</v>
          </cell>
        </row>
        <row r="1302">
          <cell r="A1302" t="str">
            <v>S.5854.19</v>
          </cell>
          <cell r="B1302">
            <v>3080</v>
          </cell>
          <cell r="C1302" t="str">
            <v>ZIP ROUND stropna ugradna, semiacid-etched glass, 4LED plavi 10W 25°, inox</v>
          </cell>
        </row>
        <row r="1303">
          <cell r="A1303" t="str">
            <v>S.5861.19</v>
          </cell>
          <cell r="B1303">
            <v>1016.4</v>
          </cell>
          <cell r="C1303" t="str">
            <v>MINIZIP SQUARE stropna ugradna, acid-etched glass, GU5,3 35W 38°, inox</v>
          </cell>
        </row>
        <row r="1304">
          <cell r="A1304" t="str">
            <v>S.5862.19</v>
          </cell>
          <cell r="B1304">
            <v>1070.3</v>
          </cell>
          <cell r="C1304" t="str">
            <v>MINIZIP SQUARE stropna ugradna, semiacid-etched glass, GU5,3 35W 36°, inox</v>
          </cell>
        </row>
        <row r="1305">
          <cell r="A1305" t="str">
            <v>S.5863.19</v>
          </cell>
          <cell r="B1305">
            <v>1778.7</v>
          </cell>
          <cell r="C1305" t="str">
            <v>ZIP SQUARE stropna ugradna, acid-etched glass, TC-T 18W 68°, inox</v>
          </cell>
        </row>
        <row r="1306">
          <cell r="A1306" t="str">
            <v>S.5864.19</v>
          </cell>
          <cell r="B1306">
            <v>3357.2000000000003</v>
          </cell>
          <cell r="C1306" t="str">
            <v>ZIP SQUARE stropna ugradna, acid-etched glass, G8,5 20W 39°, inox</v>
          </cell>
        </row>
        <row r="1307">
          <cell r="A1307" t="str">
            <v>S.5870.19</v>
          </cell>
          <cell r="B1307">
            <v>1863.4</v>
          </cell>
          <cell r="C1307" t="str">
            <v>ZIP SQUARE stropna ugradna, semiacid-etched glass, TC-T 18W 69°, inox</v>
          </cell>
        </row>
        <row r="1308">
          <cell r="A1308" t="str">
            <v>S.5871.19</v>
          </cell>
          <cell r="B1308">
            <v>3457.3</v>
          </cell>
          <cell r="C1308" t="str">
            <v>ZIP SQUARE stropna ugradna, semiacid-etched glass, G8,5 20W 19°, inox</v>
          </cell>
        </row>
        <row r="1309">
          <cell r="A1309" t="str">
            <v>S.5872.19</v>
          </cell>
          <cell r="B1309">
            <v>3033.8</v>
          </cell>
          <cell r="C1309" t="str">
            <v>ZIP SQUARE stropna ugradna, semiacid-etched glass, 4LED 6650K 10W 25°, inox</v>
          </cell>
        </row>
        <row r="1310">
          <cell r="A1310" t="str">
            <v>S.5872W.19</v>
          </cell>
          <cell r="B1310">
            <v>3033.8</v>
          </cell>
          <cell r="C1310" t="str">
            <v>ZIP SQUARE stropna ugradna, semiacid-etched glass, 4LED 3200K 10W 25°, inox</v>
          </cell>
        </row>
        <row r="1311">
          <cell r="A1311" t="str">
            <v>S.5874.19</v>
          </cell>
          <cell r="B1311">
            <v>3033.8</v>
          </cell>
          <cell r="C1311" t="str">
            <v>ZIP SQUARE stropna ugradna, semiacid-etched glass, 4LED plavi 10W 25°, inox</v>
          </cell>
        </row>
        <row r="1312">
          <cell r="A1312" t="str">
            <v>S.5882.19</v>
          </cell>
          <cell r="B1312">
            <v>1817.2</v>
          </cell>
          <cell r="C1312" t="str">
            <v>MINIZIP ROUND stropna ugradna, semiacid-etched glass, 3LED 6650K 3,6W 25°, inox</v>
          </cell>
        </row>
        <row r="1313">
          <cell r="A1313" t="str">
            <v>S.5882W.19</v>
          </cell>
          <cell r="B1313">
            <v>1817.2</v>
          </cell>
          <cell r="C1313" t="str">
            <v>MINIZIP ROUND stropna ugradna, semiacid-etched glass, 3LED 3200K 3,6W 25°, inox</v>
          </cell>
        </row>
        <row r="1314">
          <cell r="A1314" t="str">
            <v>S.5884.19</v>
          </cell>
          <cell r="B1314">
            <v>1817.2</v>
          </cell>
          <cell r="C1314" t="str">
            <v>MINIZIP ROUND stropna ugradna, semiacid-etched glass, 3LED plavi 3,6W 25°, inox</v>
          </cell>
        </row>
        <row r="1315">
          <cell r="A1315" t="str">
            <v>S.5885.19</v>
          </cell>
          <cell r="B1315">
            <v>1424.5</v>
          </cell>
          <cell r="C1315" t="str">
            <v>MINIZIP ROUND stropna ugradna, acid-etched glass, Gx53 6W 70°, inox</v>
          </cell>
        </row>
        <row r="1316">
          <cell r="A1316" t="str">
            <v>S.5886.19</v>
          </cell>
          <cell r="B1316">
            <v>1894.2</v>
          </cell>
          <cell r="C1316" t="str">
            <v>MINIZIP ROUND stropna ugradna, semiacid-etched glass, RGB LED 3,6W 24V PWM 25°, inox</v>
          </cell>
        </row>
        <row r="1317">
          <cell r="A1317" t="str">
            <v>S.5888.19</v>
          </cell>
          <cell r="B1317">
            <v>746.9</v>
          </cell>
          <cell r="C1317" t="str">
            <v>MICROZIP ROUND walk-over, GU4 10W 48°, inox</v>
          </cell>
        </row>
        <row r="1318">
          <cell r="A1318" t="str">
            <v>S.5889.19</v>
          </cell>
          <cell r="B1318">
            <v>816.2</v>
          </cell>
          <cell r="C1318" t="str">
            <v>MICROZIP ROUND walk-over, GU4 10W 36°, inox</v>
          </cell>
        </row>
        <row r="1319">
          <cell r="A1319" t="str">
            <v>S.5892.19</v>
          </cell>
          <cell r="B1319">
            <v>1886.5</v>
          </cell>
          <cell r="C1319" t="str">
            <v>MINIZIP SQUARE stropna ugradna, semiacid-etched glass, 3LED 6650K 3,6W 25°, inox</v>
          </cell>
        </row>
        <row r="1320">
          <cell r="A1320" t="str">
            <v>S.5892W.19</v>
          </cell>
          <cell r="B1320">
            <v>1886.5</v>
          </cell>
          <cell r="C1320" t="str">
            <v>MINIZIP SQUARE stropna ugradna, semiacid-etched glass, 3LED 3200K 3,6W 25°, inox</v>
          </cell>
        </row>
        <row r="1321">
          <cell r="A1321" t="str">
            <v>S.5894.19</v>
          </cell>
          <cell r="B1321">
            <v>1886.5</v>
          </cell>
          <cell r="C1321" t="str">
            <v>MINIZIP SQUARE stropna ugradna, semiacid-etched glass, 3LED plavi 3,6W 25°, inox</v>
          </cell>
        </row>
        <row r="1322">
          <cell r="A1322" t="str">
            <v>S.5895.19</v>
          </cell>
          <cell r="B1322">
            <v>1524.6000000000001</v>
          </cell>
          <cell r="C1322" t="str">
            <v>MINIZIP SQUARE stropna ugradna, acid-etched glass, Gx53 6W 70°, inox</v>
          </cell>
        </row>
        <row r="1323">
          <cell r="A1323" t="str">
            <v>S.5896.19</v>
          </cell>
          <cell r="B1323">
            <v>1963.5</v>
          </cell>
          <cell r="C1323" t="str">
            <v>MINIZIP SQUARE stropna ugradna, semiacid-etched glass, RGB LED 3,6W 24V PWM 25°, inox</v>
          </cell>
        </row>
        <row r="1324">
          <cell r="A1324" t="str">
            <v>S.5898.19</v>
          </cell>
          <cell r="B1324">
            <v>816.2</v>
          </cell>
          <cell r="C1324" t="str">
            <v>MICROZIP SQUARE walk-over, GU4 10W 48°, inox</v>
          </cell>
        </row>
        <row r="1325">
          <cell r="A1325" t="str">
            <v>S.5899.19</v>
          </cell>
          <cell r="B1325">
            <v>885.5</v>
          </cell>
          <cell r="C1325" t="str">
            <v>MICROZIP SQUARE walk-over, GU4 10W 36°, inox</v>
          </cell>
        </row>
        <row r="1326">
          <cell r="A1326" t="str">
            <v>S.5930.19</v>
          </cell>
          <cell r="B1326">
            <v>9055.2000000000007</v>
          </cell>
          <cell r="C1326" t="str">
            <v>LINEAR walk-over, acid-etched glass, RGB LED 24W, inox</v>
          </cell>
        </row>
        <row r="1327">
          <cell r="A1327" t="str">
            <v>S.5932.19</v>
          </cell>
          <cell r="B1327">
            <v>4997.3</v>
          </cell>
          <cell r="C1327" t="str">
            <v>LINEAR walk-over, acid-etched glass, G5 21W, inox</v>
          </cell>
        </row>
        <row r="1328">
          <cell r="A1328" t="str">
            <v>S.5933.19</v>
          </cell>
          <cell r="B1328">
            <v>5243.7</v>
          </cell>
          <cell r="C1328" t="str">
            <v>LINEAR walk-over, semiacid-etched glass, G5 21W, inox</v>
          </cell>
        </row>
        <row r="1329">
          <cell r="A1329" t="str">
            <v>S.5935.19</v>
          </cell>
          <cell r="B1329">
            <v>7484.4000000000005</v>
          </cell>
          <cell r="C1329" t="str">
            <v>LINEAR walk-over, acid-etched glass, 6100K 15W, inox</v>
          </cell>
        </row>
        <row r="1330">
          <cell r="A1330" t="str">
            <v>S.5935W.19</v>
          </cell>
          <cell r="B1330">
            <v>7484.4000000000005</v>
          </cell>
          <cell r="C1330" t="str">
            <v>LINEAR walk-over, acid-etched glass, 3000K 15W, inox</v>
          </cell>
        </row>
        <row r="1331">
          <cell r="A1331" t="str">
            <v>S.5937.19</v>
          </cell>
          <cell r="B1331">
            <v>7484.4000000000005</v>
          </cell>
          <cell r="C1331" t="str">
            <v>LINEAR walk-over, acid-etched glass, plavi 15W, inox</v>
          </cell>
        </row>
        <row r="1332">
          <cell r="A1332" t="str">
            <v>S.5940.19</v>
          </cell>
          <cell r="B1332">
            <v>11257.4</v>
          </cell>
          <cell r="C1332" t="str">
            <v>LINEAR walk-over, semiacid-etched glass, RGB LED 36W, inox</v>
          </cell>
        </row>
        <row r="1333">
          <cell r="A1333" t="str">
            <v>S.5942.19</v>
          </cell>
          <cell r="B1333">
            <v>7869.4000000000005</v>
          </cell>
          <cell r="C1333" t="str">
            <v>LINEAR walk-over, semiacid-etched glass, 18LED 6650K 21,6W, inox</v>
          </cell>
        </row>
        <row r="1334">
          <cell r="A1334" t="str">
            <v>S.5942W.19</v>
          </cell>
          <cell r="B1334">
            <v>7869.4000000000005</v>
          </cell>
          <cell r="C1334" t="str">
            <v>LINEAR walk-over, semiacid-etched glass, 18LED 3200K 21,6W, inox</v>
          </cell>
        </row>
        <row r="1335">
          <cell r="A1335" t="str">
            <v>S.5943.19</v>
          </cell>
          <cell r="B1335">
            <v>7869.4000000000005</v>
          </cell>
          <cell r="C1335" t="str">
            <v>LINEAR walk-over, semiacid-etched glass, 18LED plavi 21,6W, inox</v>
          </cell>
        </row>
        <row r="1336">
          <cell r="A1336" t="str">
            <v>S.5956</v>
          </cell>
          <cell r="B1336">
            <v>177.1</v>
          </cell>
          <cell r="C1336" t="str">
            <v>LINEAR FRAME SHORT filter crveni</v>
          </cell>
        </row>
        <row r="1337">
          <cell r="A1337" t="str">
            <v>S.5957</v>
          </cell>
          <cell r="B1337">
            <v>177.1</v>
          </cell>
          <cell r="C1337" t="str">
            <v>LINEAR FRAME SHORT filter plavi</v>
          </cell>
        </row>
        <row r="1338">
          <cell r="A1338" t="str">
            <v>S.5958</v>
          </cell>
          <cell r="B1338">
            <v>177.1</v>
          </cell>
          <cell r="C1338" t="str">
            <v>LINEAR FRAME SHORT filter žuti</v>
          </cell>
        </row>
        <row r="1339">
          <cell r="A1339" t="str">
            <v>S.5959</v>
          </cell>
          <cell r="B1339">
            <v>177.1</v>
          </cell>
          <cell r="C1339" t="str">
            <v>LINEAR FRAME SHORT filter zeleni</v>
          </cell>
        </row>
        <row r="1340">
          <cell r="A1340" t="str">
            <v>S.5966</v>
          </cell>
          <cell r="B1340">
            <v>223.3</v>
          </cell>
          <cell r="C1340" t="str">
            <v>LINEAR FRAME LONG filter crveni</v>
          </cell>
        </row>
        <row r="1341">
          <cell r="A1341" t="str">
            <v>S.5967</v>
          </cell>
          <cell r="B1341">
            <v>223.3</v>
          </cell>
          <cell r="C1341" t="str">
            <v>LINEAR FRAME LONG filter plavi</v>
          </cell>
        </row>
        <row r="1342">
          <cell r="A1342" t="str">
            <v>S.5968</v>
          </cell>
          <cell r="B1342">
            <v>223.3</v>
          </cell>
          <cell r="C1342" t="str">
            <v>LINEAR FRAME LONG filter žuti</v>
          </cell>
        </row>
        <row r="1343">
          <cell r="A1343" t="str">
            <v>S.5969</v>
          </cell>
          <cell r="B1343">
            <v>223.3</v>
          </cell>
          <cell r="C1343" t="str">
            <v>LINEAR FRAME LONG filter zeleni</v>
          </cell>
        </row>
        <row r="1344">
          <cell r="A1344" t="str">
            <v>S.5971.14</v>
          </cell>
          <cell r="B1344">
            <v>2471.7000000000003</v>
          </cell>
          <cell r="C1344" t="str">
            <v>LINEAR FRAME SHORT zidna nadgradna svjetiljka, za G5 8W, aluminij siva</v>
          </cell>
        </row>
        <row r="1345">
          <cell r="A1345" t="str">
            <v>S.5972.14</v>
          </cell>
          <cell r="B1345">
            <v>3180.1</v>
          </cell>
          <cell r="C1345" t="str">
            <v>LINEAR FRAME SHORT zidna nadgradna svjetiljka, 6LED 6650K 7,2W, aluminij siva</v>
          </cell>
        </row>
        <row r="1346">
          <cell r="A1346" t="str">
            <v>S.5972W.14</v>
          </cell>
          <cell r="B1346">
            <v>3180.1</v>
          </cell>
          <cell r="C1346" t="str">
            <v>LINEAR FRAME SHORT zidna nadgradna svjetiljka, 6LED 3200K 7,2W, aluminij siva</v>
          </cell>
        </row>
        <row r="1347">
          <cell r="A1347" t="str">
            <v>S.5974.14</v>
          </cell>
          <cell r="B1347">
            <v>3180.1</v>
          </cell>
          <cell r="C1347" t="str">
            <v>LINEAR FRAME SHORT zidna nadgradna svjetiljka, 6LED plavi 7,2W, aluminij siva</v>
          </cell>
        </row>
        <row r="1348">
          <cell r="A1348" t="str">
            <v>S.5980.14</v>
          </cell>
          <cell r="B1348">
            <v>9933</v>
          </cell>
          <cell r="C1348" t="str">
            <v>LINEAR FRAME LONG zidna nadgradna svjetiljka, RGB LED 43,2W, aluminij siva</v>
          </cell>
        </row>
        <row r="1349">
          <cell r="A1349" t="str">
            <v>S.5981.14</v>
          </cell>
          <cell r="B1349">
            <v>3626.7000000000003</v>
          </cell>
          <cell r="C1349" t="str">
            <v>LINEAR FRAME LONG zidna nadgradna svjetiljka, za G5 39W, aluminij siva</v>
          </cell>
        </row>
        <row r="1350">
          <cell r="A1350" t="str">
            <v>S.5982.14</v>
          </cell>
          <cell r="B1350">
            <v>6545</v>
          </cell>
          <cell r="C1350" t="str">
            <v>LINEAR FRAME LONG zidna nadgradna svjetiljka, 18LED 6650K 21,6W, aluminij siva</v>
          </cell>
        </row>
        <row r="1351">
          <cell r="A1351" t="str">
            <v>S.5982W.14</v>
          </cell>
          <cell r="B1351">
            <v>6545</v>
          </cell>
          <cell r="C1351" t="str">
            <v>LINEAR FRAME LONG zidna nadgradna svjetiljka, 18LED 3200K 21,6W, aluminij siva</v>
          </cell>
        </row>
        <row r="1352">
          <cell r="A1352" t="str">
            <v>S.5984.14</v>
          </cell>
          <cell r="B1352">
            <v>6545</v>
          </cell>
          <cell r="C1352" t="str">
            <v>LINEAR FRAME LONG zidna nadgradna svjetiljka, 18LED plavi 21,6W, aluminij siva</v>
          </cell>
        </row>
        <row r="1353">
          <cell r="A1353" t="str">
            <v>S.6060.14</v>
          </cell>
          <cell r="B1353">
            <v>1270.5</v>
          </cell>
          <cell r="C1353" t="str">
            <v>MICROBLINKER ugradna zidna svjetiljka, 1LED 6650K 2,5W, aluminij siva</v>
          </cell>
        </row>
        <row r="1354">
          <cell r="A1354" t="str">
            <v>S.6060W.14</v>
          </cell>
          <cell r="B1354">
            <v>1270.5</v>
          </cell>
          <cell r="C1354" t="str">
            <v>MICROBLINKER ugradna zidna svjetiljka, 1LED 3200K 2,5W, aluminij siva</v>
          </cell>
        </row>
        <row r="1355">
          <cell r="A1355" t="str">
            <v>S.6062.14</v>
          </cell>
          <cell r="B1355">
            <v>1270.5</v>
          </cell>
          <cell r="C1355" t="str">
            <v>MICROBLINKER ugradna zidna svjetiljka, 1LED plavi 2,5W, aluminij siva</v>
          </cell>
        </row>
        <row r="1356">
          <cell r="A1356" t="str">
            <v>S.6063.14</v>
          </cell>
          <cell r="B1356">
            <v>146.30000000000001</v>
          </cell>
          <cell r="C1356" t="str">
            <v>MICROBLINKER ugradna kutija</v>
          </cell>
        </row>
        <row r="1357">
          <cell r="A1357" t="str">
            <v>S.6070.14</v>
          </cell>
          <cell r="B1357">
            <v>1670.9</v>
          </cell>
          <cell r="C1357" t="str">
            <v>MINIBLINKER ugradna zidna svjetiljka, 4LED 6100K 8W, aluminij siva</v>
          </cell>
        </row>
        <row r="1358">
          <cell r="A1358" t="str">
            <v>S.6070W.14</v>
          </cell>
          <cell r="B1358">
            <v>1670.9</v>
          </cell>
          <cell r="C1358" t="str">
            <v>MINIBLINKER ugradna zidna svjetiljka, 4LED 3000K 8W, aluminij siva</v>
          </cell>
        </row>
        <row r="1359">
          <cell r="A1359" t="str">
            <v>S.6072.14</v>
          </cell>
          <cell r="B1359">
            <v>1670.9</v>
          </cell>
          <cell r="C1359" t="str">
            <v>MINIBLINKER ugradna zidna svjetiljka, 4LED plavi 8W, aluminij siva</v>
          </cell>
        </row>
        <row r="1360">
          <cell r="A1360" t="str">
            <v>S.6073.14</v>
          </cell>
          <cell r="B1360">
            <v>169.4</v>
          </cell>
          <cell r="C1360" t="str">
            <v>MINIBLINKER ugradna kutija</v>
          </cell>
        </row>
        <row r="1361">
          <cell r="A1361" t="str">
            <v>S.6077.14</v>
          </cell>
          <cell r="B1361">
            <v>1817.2</v>
          </cell>
          <cell r="C1361" t="str">
            <v>MINIBLINKER ugradna zidna svjetiljka, PGJ5 20W, aluminij siva</v>
          </cell>
        </row>
        <row r="1362">
          <cell r="A1362" t="str">
            <v>S.6083.14</v>
          </cell>
          <cell r="B1362">
            <v>200.20000000000002</v>
          </cell>
          <cell r="C1362" t="str">
            <v>BLINKER ugradna kutija</v>
          </cell>
        </row>
        <row r="1363">
          <cell r="A1363" t="str">
            <v>S.6087.14</v>
          </cell>
          <cell r="B1363">
            <v>2217.6</v>
          </cell>
          <cell r="C1363" t="str">
            <v>BLINKER ugradna zidna svjetiljka, PGJ5 35W, aluminij siva</v>
          </cell>
        </row>
        <row r="1364">
          <cell r="A1364" t="str">
            <v>S.6089.14</v>
          </cell>
          <cell r="B1364">
            <v>1270.5</v>
          </cell>
          <cell r="C1364" t="str">
            <v>BLINKER ugradna zidna svjetiljka, TC-TEL 18W, aluminij siva</v>
          </cell>
        </row>
        <row r="1365">
          <cell r="A1365" t="str">
            <v>S.6090.14</v>
          </cell>
          <cell r="B1365">
            <v>2864.4</v>
          </cell>
          <cell r="C1365" t="str">
            <v>MINIBLINKER BOLLARD stupić h=800mm, 4LED 6100K 8W, aluminij sivi</v>
          </cell>
        </row>
        <row r="1366">
          <cell r="A1366" t="str">
            <v>S.6090W.14</v>
          </cell>
          <cell r="B1366">
            <v>2864.4</v>
          </cell>
          <cell r="C1366" t="str">
            <v>MINIBLINKER BOLLARD stupić h=800mm, 4LED 3000K 8W, aluminij sivi</v>
          </cell>
        </row>
        <row r="1367">
          <cell r="A1367" t="str">
            <v>S.6092.14</v>
          </cell>
          <cell r="B1367">
            <v>2864.4</v>
          </cell>
          <cell r="C1367" t="str">
            <v>MINIBLINKER BOLLARD stupić h=800mm, 4LED plavi 8W, aluminij sivi</v>
          </cell>
        </row>
        <row r="1368">
          <cell r="A1368" t="str">
            <v>S.6097.14</v>
          </cell>
          <cell r="B1368">
            <v>3010.7000000000003</v>
          </cell>
          <cell r="C1368" t="str">
            <v>MINIBLINKER BOLLARD stupić h=800mm, PGJ5 20W, aluminij sivi</v>
          </cell>
        </row>
        <row r="1369">
          <cell r="A1369" t="str">
            <v>S.6099</v>
          </cell>
          <cell r="B1369">
            <v>246.4</v>
          </cell>
          <cell r="C1369" t="str">
            <v>MINIBLINKER baza s temeljnim vijcima</v>
          </cell>
        </row>
        <row r="1370">
          <cell r="A1370" t="str">
            <v>S.6150.14</v>
          </cell>
          <cell r="B1370">
            <v>3072.3</v>
          </cell>
          <cell r="C1370" t="str">
            <v>MINI MOAI stupić h=800mm, 4LED 6100K 8W, aluminij sivi</v>
          </cell>
        </row>
        <row r="1371">
          <cell r="A1371" t="str">
            <v>S.6150W.14</v>
          </cell>
          <cell r="B1371">
            <v>3072.3</v>
          </cell>
          <cell r="C1371" t="str">
            <v>MINI MOAI stupić h=800mm, 4LED 3000K 8W, aluminij sivi</v>
          </cell>
        </row>
        <row r="1372">
          <cell r="A1372" t="str">
            <v>S.6152.14</v>
          </cell>
          <cell r="B1372">
            <v>3072.3</v>
          </cell>
          <cell r="C1372" t="str">
            <v>MINI MOAI stupić h=800mm, 4LED plavi 8W, aluminij sivi</v>
          </cell>
        </row>
        <row r="1373">
          <cell r="A1373" t="str">
            <v>S.6157.14</v>
          </cell>
          <cell r="B1373">
            <v>3295.6</v>
          </cell>
          <cell r="C1373" t="str">
            <v>MINI MOAI stupić h=800mm, PGJ5 20W, aluminij sivi</v>
          </cell>
        </row>
        <row r="1374">
          <cell r="A1374" t="str">
            <v>S.6160.14</v>
          </cell>
          <cell r="B1374">
            <v>5089.7</v>
          </cell>
          <cell r="C1374" t="str">
            <v>MOAI stupić h=1200mm, 10LED 6650K 20W, aluminij sivi</v>
          </cell>
        </row>
        <row r="1375">
          <cell r="A1375" t="str">
            <v>S.6160W.14</v>
          </cell>
          <cell r="B1375">
            <v>5089.7</v>
          </cell>
          <cell r="C1375" t="str">
            <v>MOAI stupić h=1200mm, 10LED 3200K 20W, aluminij sivi</v>
          </cell>
        </row>
        <row r="1376">
          <cell r="A1376" t="str">
            <v>S.6162.14</v>
          </cell>
          <cell r="B1376">
            <v>5089.7</v>
          </cell>
          <cell r="C1376" t="str">
            <v>MOAI stupić h=1200mm, 10LED plavi 20W, aluminij sivi</v>
          </cell>
        </row>
        <row r="1377">
          <cell r="A1377" t="str">
            <v>S.6167.14</v>
          </cell>
          <cell r="B1377">
            <v>4473.7</v>
          </cell>
          <cell r="C1377" t="str">
            <v>MOAI stupić h=1200mm, PGJ5 35W, aluminij sivi</v>
          </cell>
        </row>
        <row r="1378">
          <cell r="A1378" t="str">
            <v>S.6501.01</v>
          </cell>
          <cell r="B1378">
            <v>300.3</v>
          </cell>
          <cell r="C1378" t="str">
            <v>BUL 18 RING stropna/zidna za 60W E27, opal staklo, bijela</v>
          </cell>
        </row>
        <row r="1379">
          <cell r="A1379" t="str">
            <v>S.6501.09</v>
          </cell>
          <cell r="B1379">
            <v>300.3</v>
          </cell>
          <cell r="C1379" t="str">
            <v>BUL 18 RING stropna/zidna za 60W E27, opal staklo, crna</v>
          </cell>
        </row>
        <row r="1380">
          <cell r="A1380" t="str">
            <v>S.6501.14</v>
          </cell>
          <cell r="B1380">
            <v>300.3</v>
          </cell>
          <cell r="C1380" t="str">
            <v>BUL 18 RING stropna/zidna za 60W E27, opal staklo, aluminij siva</v>
          </cell>
        </row>
        <row r="1381">
          <cell r="A1381" t="str">
            <v>S.6509.01</v>
          </cell>
          <cell r="B1381">
            <v>400.40000000000003</v>
          </cell>
          <cell r="C1381" t="str">
            <v>BUL 18 RING stropna/zidna za TC-D 10W, opal staklo, bijela</v>
          </cell>
        </row>
        <row r="1382">
          <cell r="A1382" t="str">
            <v>S.6509.09</v>
          </cell>
          <cell r="B1382">
            <v>400.40000000000003</v>
          </cell>
          <cell r="C1382" t="str">
            <v>BUL 18 RING stropna/zidna za TC-D 10W, opal staklo, crna</v>
          </cell>
        </row>
        <row r="1383">
          <cell r="A1383" t="str">
            <v>S.6509.14</v>
          </cell>
          <cell r="B1383">
            <v>400.40000000000003</v>
          </cell>
          <cell r="C1383" t="str">
            <v>BUL 18 RING stropna/zidna za TC-D 10W, opal staklo, aluminij siva</v>
          </cell>
        </row>
        <row r="1384">
          <cell r="A1384" t="str">
            <v>S.6521.01</v>
          </cell>
          <cell r="B1384">
            <v>361.90000000000003</v>
          </cell>
          <cell r="C1384" t="str">
            <v>BUL 18 RING zidna sa vizorom za 60W E27, opal staklo, bijela</v>
          </cell>
        </row>
        <row r="1385">
          <cell r="A1385" t="str">
            <v>S.6521.09</v>
          </cell>
          <cell r="B1385">
            <v>361.90000000000003</v>
          </cell>
          <cell r="C1385" t="str">
            <v>BUL 18 RING zidna sa vizorom za 60W E27, opal staklo, crna</v>
          </cell>
        </row>
        <row r="1386">
          <cell r="A1386" t="str">
            <v>S.6521.14</v>
          </cell>
          <cell r="B1386">
            <v>361.90000000000003</v>
          </cell>
          <cell r="C1386" t="str">
            <v>BUL 18 RING zidna sa vizorom za 60W E27, opal staklo, aluminij siva</v>
          </cell>
        </row>
        <row r="1387">
          <cell r="A1387" t="str">
            <v>S.6529.01</v>
          </cell>
          <cell r="B1387">
            <v>469.7</v>
          </cell>
          <cell r="C1387" t="str">
            <v>BUL 18 RING zidna sa vizorom za TC-D 10W, opal staklo, bijela</v>
          </cell>
        </row>
        <row r="1388">
          <cell r="A1388" t="str">
            <v>S.6529.09</v>
          </cell>
          <cell r="B1388">
            <v>469.7</v>
          </cell>
          <cell r="C1388" t="str">
            <v>BUL 18 RING zidna sa vizorom za TC-D 10W, opal staklo, crna</v>
          </cell>
        </row>
        <row r="1389">
          <cell r="A1389" t="str">
            <v>S.6529.14</v>
          </cell>
          <cell r="B1389">
            <v>469.7</v>
          </cell>
          <cell r="C1389" t="str">
            <v>BUL 18 RING zidna sa vizorom za TC-D 10W, opal staklo, aluminij siva</v>
          </cell>
        </row>
        <row r="1390">
          <cell r="A1390" t="str">
            <v>S.6539.01</v>
          </cell>
          <cell r="B1390">
            <v>569.80000000000007</v>
          </cell>
          <cell r="C1390" t="str">
            <v>BUL 24 RING stropna/zidna za TC-D 18W, opal staklo, bijela</v>
          </cell>
        </row>
        <row r="1391">
          <cell r="A1391" t="str">
            <v>S.6539.09</v>
          </cell>
          <cell r="B1391">
            <v>569.80000000000007</v>
          </cell>
          <cell r="C1391" t="str">
            <v>BUL 24 RING stropna/zidna za TC-D 18W, opal staklo, crna</v>
          </cell>
        </row>
        <row r="1392">
          <cell r="A1392" t="str">
            <v>S.6539.14</v>
          </cell>
          <cell r="B1392">
            <v>569.80000000000007</v>
          </cell>
          <cell r="C1392" t="str">
            <v>BUL 24 RING stropna/zidna za TC-D 18W, opal staklo, aluminij siva</v>
          </cell>
        </row>
        <row r="1393">
          <cell r="A1393" t="str">
            <v>S.6559.01</v>
          </cell>
          <cell r="B1393">
            <v>654.5</v>
          </cell>
          <cell r="C1393" t="str">
            <v>BUL 24 RING zidna sa vizorom za TC-D 18W, opal staklo, bijela</v>
          </cell>
        </row>
        <row r="1394">
          <cell r="A1394" t="str">
            <v>S.6559.09</v>
          </cell>
          <cell r="B1394">
            <v>654.5</v>
          </cell>
          <cell r="C1394" t="str">
            <v>BUL 24 RING zidna sa vizorom za TC-D 18W, opal staklo, crna</v>
          </cell>
        </row>
        <row r="1395">
          <cell r="A1395" t="str">
            <v>S.6559.14</v>
          </cell>
          <cell r="B1395">
            <v>654.5</v>
          </cell>
          <cell r="C1395" t="str">
            <v>BUL 24 RING zidna sa vizorom za TC-D 18W, opal staklo, aluminij siva</v>
          </cell>
        </row>
        <row r="1396">
          <cell r="A1396" t="str">
            <v>S.6600.09</v>
          </cell>
          <cell r="B1396">
            <v>346.5</v>
          </cell>
          <cell r="C1396" t="str">
            <v>LOFT zaštita protiv blještanja za svjetiljke s 5° reflektorom</v>
          </cell>
        </row>
        <row r="1397">
          <cell r="A1397" t="str">
            <v>S.6601.09</v>
          </cell>
          <cell r="B1397">
            <v>346.5</v>
          </cell>
          <cell r="C1397" t="str">
            <v>LOFT zaštita protiv blještanja za svjetiljke s 30° reflektorom</v>
          </cell>
        </row>
        <row r="1398">
          <cell r="A1398" t="str">
            <v>S.6602.01</v>
          </cell>
          <cell r="B1398">
            <v>69.3</v>
          </cell>
          <cell r="C1398" t="str">
            <v>MICROLOFT WALL zakretna konzola 30°, bijela</v>
          </cell>
        </row>
        <row r="1399">
          <cell r="A1399" t="str">
            <v>S.6602.14</v>
          </cell>
          <cell r="B1399">
            <v>69.3</v>
          </cell>
          <cell r="C1399" t="str">
            <v>MICROLOFT WALL zakretna konzola 30°, aluminij siva</v>
          </cell>
        </row>
        <row r="1400">
          <cell r="A1400" t="str">
            <v>S.6603.01</v>
          </cell>
          <cell r="B1400">
            <v>92.4</v>
          </cell>
          <cell r="C1400" t="str">
            <v>MINILOFT WALL/BOLLARD zakretna konzola 30°, bijela</v>
          </cell>
        </row>
        <row r="1401">
          <cell r="A1401" t="str">
            <v>S.6603.14</v>
          </cell>
          <cell r="B1401">
            <v>92.4</v>
          </cell>
          <cell r="C1401" t="str">
            <v>MINILOFT WALL/BOLLARD zakretna konzola 30°, aluminij siva</v>
          </cell>
        </row>
        <row r="1402">
          <cell r="A1402" t="str">
            <v>S.6604.01</v>
          </cell>
          <cell r="B1402">
            <v>107.8</v>
          </cell>
          <cell r="C1402" t="str">
            <v>LOFT WALL/BOLLARD zakretna konzola 30°, bijela</v>
          </cell>
        </row>
        <row r="1403">
          <cell r="A1403" t="str">
            <v>S.6604.14</v>
          </cell>
          <cell r="B1403">
            <v>107.8</v>
          </cell>
          <cell r="C1403" t="str">
            <v>LOFT WALL/BOLLARD zakretna konzola 30°, aluminij siva</v>
          </cell>
        </row>
        <row r="1404">
          <cell r="A1404" t="str">
            <v>S.6605</v>
          </cell>
          <cell r="B1404">
            <v>138.6</v>
          </cell>
          <cell r="C1404" t="str">
            <v>LOFT SQUARE ekstenzivna leća</v>
          </cell>
        </row>
        <row r="1405">
          <cell r="A1405" t="str">
            <v>S.6615.01</v>
          </cell>
          <cell r="B1405">
            <v>1078</v>
          </cell>
          <cell r="C1405" t="str">
            <v>MICROLOFT SQUARE stropna nadgradna svjetiljka, 1LED 6650K 1,2W, bijela</v>
          </cell>
        </row>
        <row r="1406">
          <cell r="A1406" t="str">
            <v>S.6615.14</v>
          </cell>
          <cell r="B1406">
            <v>1078</v>
          </cell>
          <cell r="C1406" t="str">
            <v>MICROLOFT SQUARE stropna nadgradna svjetiljka, 1LED 6650K 1,2W, aluminij siva</v>
          </cell>
        </row>
        <row r="1407">
          <cell r="A1407" t="str">
            <v>S.6615W.01</v>
          </cell>
          <cell r="B1407">
            <v>1078</v>
          </cell>
          <cell r="C1407" t="str">
            <v>MICROLOFT SQUARE stropna nadgradna svjetiljka, 1LED 3200K 1,2W, bijela</v>
          </cell>
        </row>
        <row r="1408">
          <cell r="A1408" t="str">
            <v>S.6615W.14</v>
          </cell>
          <cell r="B1408">
            <v>1078</v>
          </cell>
          <cell r="C1408" t="str">
            <v>MICROLOFT SQUARE stropna nadgradna svjetiljka, 1LED 3200K 1,2W, aluminij siva</v>
          </cell>
        </row>
        <row r="1409">
          <cell r="A1409" t="str">
            <v>S.6617.01</v>
          </cell>
          <cell r="B1409">
            <v>1078</v>
          </cell>
          <cell r="C1409" t="str">
            <v>MICROLOFT SQUARE stropna nadgradna svjetiljka, 1LED plavi 1,2W, bijela</v>
          </cell>
        </row>
        <row r="1410">
          <cell r="A1410" t="str">
            <v>S.6617.14</v>
          </cell>
          <cell r="B1410">
            <v>1078</v>
          </cell>
          <cell r="C1410" t="str">
            <v>MICROLOFT SQUARE stropna nadgradna svjetiljka, 1LED plavi 1,2W, aluminij siva</v>
          </cell>
        </row>
        <row r="1411">
          <cell r="A1411" t="str">
            <v>S.6619.01</v>
          </cell>
          <cell r="B1411">
            <v>1339.8</v>
          </cell>
          <cell r="C1411" t="str">
            <v>MICROLOFT SQUARE stropna nadgradna svjetiljka, RGB LED 3,6W 350mA PWM 25°, bijela</v>
          </cell>
        </row>
        <row r="1412">
          <cell r="A1412" t="str">
            <v>S.6619.14</v>
          </cell>
          <cell r="B1412">
            <v>1339.8</v>
          </cell>
          <cell r="C1412" t="str">
            <v>MICROLOFT SQUARE stropna nadgradna svjetiljka, RGB LED 3,6W 350mA PWM 25°, aluminij siva</v>
          </cell>
        </row>
        <row r="1413">
          <cell r="A1413" t="str">
            <v>S.6622.01</v>
          </cell>
          <cell r="B1413">
            <v>1047.2</v>
          </cell>
          <cell r="C1413" t="str">
            <v>MICROLOFT ROUND stropna nadgradna svjetiljka, 1LED 6650K 1,2W, bijela</v>
          </cell>
        </row>
        <row r="1414">
          <cell r="A1414" t="str">
            <v>S.6622.14</v>
          </cell>
          <cell r="B1414">
            <v>1047.2</v>
          </cell>
          <cell r="C1414" t="str">
            <v>MICROLOFT ROUND stropna nadgradna svjetiljka, 1LED 6650K 1,2W, aluminij siva</v>
          </cell>
        </row>
        <row r="1415">
          <cell r="A1415" t="str">
            <v>S.6622W.01</v>
          </cell>
          <cell r="B1415">
            <v>1047.2</v>
          </cell>
          <cell r="C1415" t="str">
            <v>MICROLOFT ROUND stropna nadgradna svjetiljka, 1LED 3200K 1,2W, bijela</v>
          </cell>
        </row>
        <row r="1416">
          <cell r="A1416" t="str">
            <v>S.6622W.14</v>
          </cell>
          <cell r="B1416">
            <v>1047.2</v>
          </cell>
          <cell r="C1416" t="str">
            <v>MICROLOFT ROUND stropna nadgradna svjetiljka, 1LED 3200K 1,2W, aluminij siva</v>
          </cell>
        </row>
        <row r="1417">
          <cell r="A1417" t="str">
            <v>S.6623.01</v>
          </cell>
          <cell r="B1417">
            <v>1309</v>
          </cell>
          <cell r="C1417" t="str">
            <v>MICROLOFT ROUND stropna nadgradna svjetiljka, RGB LED 3,6W 350mA PWM, bijela</v>
          </cell>
        </row>
        <row r="1418">
          <cell r="A1418" t="str">
            <v>S.6623.14</v>
          </cell>
          <cell r="B1418">
            <v>1309</v>
          </cell>
          <cell r="C1418" t="str">
            <v>MICROLOFT ROUND stropna nadgradna svjetiljka, RGB LED 3,6W 350mA PWM, aluminij siva</v>
          </cell>
        </row>
        <row r="1419">
          <cell r="A1419" t="str">
            <v>S.6624.01</v>
          </cell>
          <cell r="B1419">
            <v>1047.2</v>
          </cell>
          <cell r="C1419" t="str">
            <v>MICROLOFT ROUND stropna nadgradna svjetiljka, 1LED plavi 1,2W, bijela</v>
          </cell>
        </row>
        <row r="1420">
          <cell r="A1420" t="str">
            <v>S.6624.14</v>
          </cell>
          <cell r="B1420">
            <v>1047.2</v>
          </cell>
          <cell r="C1420" t="str">
            <v>MICROLOFT ROUND stropna nadgradna svjetiljka, 1LED plavi 1,2W, aluminij siva</v>
          </cell>
        </row>
        <row r="1421">
          <cell r="A1421" t="str">
            <v>S.6625.01</v>
          </cell>
          <cell r="B1421">
            <v>1093.4000000000001</v>
          </cell>
          <cell r="C1421" t="str">
            <v>MICROLOFT SQUARE zidna nadgradna svjetiljka, 1LED 6650K 1,2W, bijela</v>
          </cell>
        </row>
        <row r="1422">
          <cell r="A1422" t="str">
            <v>S.6625.14</v>
          </cell>
          <cell r="B1422">
            <v>1093.4000000000001</v>
          </cell>
          <cell r="C1422" t="str">
            <v>MICROLOFT SQUARE zidna nadgradna svjetiljka, 1LED 6650K 1,2W, aluminij siva</v>
          </cell>
        </row>
        <row r="1423">
          <cell r="A1423" t="str">
            <v>S.6625W.01</v>
          </cell>
          <cell r="B1423">
            <v>1093.4000000000001</v>
          </cell>
          <cell r="C1423" t="str">
            <v>MICROLOFT SQUARE zidna nadgradna svjetiljka, 1LED 3200K 1,2W, bijela</v>
          </cell>
        </row>
        <row r="1424">
          <cell r="A1424" t="str">
            <v>S.6625W.14</v>
          </cell>
          <cell r="B1424">
            <v>1093.4000000000001</v>
          </cell>
          <cell r="C1424" t="str">
            <v>MICROLOFT SQUARE zidna nadgradna svjetiljka, 1LED 3200K 1,2W, aluminij siva</v>
          </cell>
        </row>
        <row r="1425">
          <cell r="A1425" t="str">
            <v>S.6626.01</v>
          </cell>
          <cell r="B1425">
            <v>1355.2</v>
          </cell>
          <cell r="C1425" t="str">
            <v>MICROLOFT SQUARE zidna nadgradna svjetiljka, RGB LED 3,6W 350mA PWM, bijela</v>
          </cell>
        </row>
        <row r="1426">
          <cell r="A1426" t="str">
            <v>S.6626.14</v>
          </cell>
          <cell r="B1426">
            <v>1355.2</v>
          </cell>
          <cell r="C1426" t="str">
            <v>MICROLOFT SQUARE zidna nadgradna svjetiljka, RGB LED 3,6W 350mA PWM, aluminij siva</v>
          </cell>
        </row>
        <row r="1427">
          <cell r="A1427" t="str">
            <v>S.6627.01</v>
          </cell>
          <cell r="B1427">
            <v>1093.4000000000001</v>
          </cell>
          <cell r="C1427" t="str">
            <v>MICROLOFT SQUARE zidna nadgradna svjetiljka, 1LED plavi 1,2W, bijela</v>
          </cell>
        </row>
        <row r="1428">
          <cell r="A1428" t="str">
            <v>S.6627.14</v>
          </cell>
          <cell r="B1428">
            <v>1093.4000000000001</v>
          </cell>
          <cell r="C1428" t="str">
            <v>MICROLOFT SQUARE zidna nadgradna svjetiljka, 1LED plavi 1,2W, aluminij siva</v>
          </cell>
        </row>
        <row r="1429">
          <cell r="A1429" t="str">
            <v>S.6629</v>
          </cell>
          <cell r="B1429">
            <v>115.5</v>
          </cell>
          <cell r="C1429" t="str">
            <v>MINILOFT ROUND ekstenzivna leća</v>
          </cell>
        </row>
        <row r="1430">
          <cell r="A1430" t="str">
            <v>S.6630</v>
          </cell>
          <cell r="B1430">
            <v>130.9</v>
          </cell>
          <cell r="C1430" t="str">
            <v>LOFT ROUND ekstenzivna leća</v>
          </cell>
        </row>
        <row r="1431">
          <cell r="A1431" t="str">
            <v>S.6635.01</v>
          </cell>
          <cell r="B1431">
            <v>1224.3</v>
          </cell>
          <cell r="C1431" t="str">
            <v>MICROLOFT SPOT SQUARE reflektor, 1LED 6650K 1,2W 6°, bijeli</v>
          </cell>
        </row>
        <row r="1432">
          <cell r="A1432" t="str">
            <v>S.6635.14</v>
          </cell>
          <cell r="B1432">
            <v>1224.3</v>
          </cell>
          <cell r="C1432" t="str">
            <v>MICROLOFT SPOT SQUARE reflektor, 1LED 6650K 1,2W 6°, aluminij sivi</v>
          </cell>
        </row>
        <row r="1433">
          <cell r="A1433" t="str">
            <v>S.6635W.01</v>
          </cell>
          <cell r="B1433">
            <v>1224.3</v>
          </cell>
          <cell r="C1433" t="str">
            <v>MICROLOFT SPOT SQUARE reflektor, 1LED 3200K 1,2W 6°, bijeli</v>
          </cell>
        </row>
        <row r="1434">
          <cell r="A1434" t="str">
            <v>S.6635W.14</v>
          </cell>
          <cell r="B1434">
            <v>1224.3</v>
          </cell>
          <cell r="C1434" t="str">
            <v>MICROLOFT SPOT SQUARE reflektor, 1LED 3200K 1,2W 6°, aluminij sivi</v>
          </cell>
        </row>
        <row r="1435">
          <cell r="A1435" t="str">
            <v>S.6636.01</v>
          </cell>
          <cell r="B1435">
            <v>1486.1000000000001</v>
          </cell>
          <cell r="C1435" t="str">
            <v>MICROLOFT SPOT SQUARE reflektor, RGB LED 3,6W 350mA PWM 6°, bijeli</v>
          </cell>
        </row>
        <row r="1436">
          <cell r="A1436" t="str">
            <v>S.6636.14</v>
          </cell>
          <cell r="B1436">
            <v>1486.1000000000001</v>
          </cell>
          <cell r="C1436" t="str">
            <v>MICROLOFT SPOT SQUARE reflektor, RGB LED 3,6W 350mA PWM 6°, aluminij sivi</v>
          </cell>
        </row>
        <row r="1437">
          <cell r="A1437" t="str">
            <v>S.6637.01</v>
          </cell>
          <cell r="B1437">
            <v>1224.3</v>
          </cell>
          <cell r="C1437" t="str">
            <v>MICROLOFT SPOT SQUARE reflektor, 1LED plavi 1,2W 6°, bijeli</v>
          </cell>
        </row>
        <row r="1438">
          <cell r="A1438" t="str">
            <v>S.6637.14</v>
          </cell>
          <cell r="B1438">
            <v>1224.3</v>
          </cell>
          <cell r="C1438" t="str">
            <v>MICROLOFT SPOT SQUARE reflektor, 1LED plavi 1,2W 6°, aluminij sivi</v>
          </cell>
        </row>
        <row r="1439">
          <cell r="A1439" t="str">
            <v>S.6638</v>
          </cell>
          <cell r="B1439">
            <v>146.30000000000001</v>
          </cell>
          <cell r="C1439" t="str">
            <v>MINILOFT SQUARE elipsoidna leća</v>
          </cell>
        </row>
        <row r="1440">
          <cell r="A1440" t="str">
            <v>S.6639</v>
          </cell>
          <cell r="B1440">
            <v>177.1</v>
          </cell>
          <cell r="C1440" t="str">
            <v>LOFT SQUARE elipsoidna leća</v>
          </cell>
        </row>
        <row r="1441">
          <cell r="A1441" t="str">
            <v>S.6640.01</v>
          </cell>
          <cell r="B1441">
            <v>1255.1000000000001</v>
          </cell>
          <cell r="C1441" t="str">
            <v>MINILOFT SQUARE stropna nadgradna svjetiljka, za GU5,3 35W 32°, bijela</v>
          </cell>
        </row>
        <row r="1442">
          <cell r="A1442" t="str">
            <v>S.6640.14</v>
          </cell>
          <cell r="B1442">
            <v>1255.1000000000001</v>
          </cell>
          <cell r="C1442" t="str">
            <v>MINILOFT SQUARE stropna nadgradna svjetiljka, za GU5,3 35W 32°, aluminij siva</v>
          </cell>
        </row>
        <row r="1443">
          <cell r="A1443" t="str">
            <v>S.6642.01</v>
          </cell>
          <cell r="B1443">
            <v>1031.8</v>
          </cell>
          <cell r="C1443" t="str">
            <v>MINILOFT SQUARE stropna nadgradna svjetiljka, za Gx53 6W 82°, bijela</v>
          </cell>
        </row>
        <row r="1444">
          <cell r="A1444" t="str">
            <v>S.6642.14</v>
          </cell>
          <cell r="B1444">
            <v>1031.8</v>
          </cell>
          <cell r="C1444" t="str">
            <v>MINILOFT SQUARE stropna nadgradna svjetiljka, za Gx53 6W 82°, aluminij siva</v>
          </cell>
        </row>
        <row r="1445">
          <cell r="A1445" t="str">
            <v>S.6645.01</v>
          </cell>
          <cell r="B1445">
            <v>1486.1000000000001</v>
          </cell>
          <cell r="C1445" t="str">
            <v>MINILOFT SQUARE stropna nadgradna svjetiljka, za GU10 5W, LED 6100K 20°, bijela</v>
          </cell>
        </row>
        <row r="1446">
          <cell r="A1446" t="str">
            <v>S.6645.14</v>
          </cell>
          <cell r="B1446">
            <v>1486.1000000000001</v>
          </cell>
          <cell r="C1446" t="str">
            <v>MINILOFT SQUARE stropna nadgradna svjetiljka, za GU10 5W, LED 6100K 20°, aluminij siva</v>
          </cell>
        </row>
        <row r="1447">
          <cell r="A1447" t="str">
            <v>S.6645W.01</v>
          </cell>
          <cell r="B1447">
            <v>1486.1000000000001</v>
          </cell>
          <cell r="C1447" t="str">
            <v>MINILOFT SQUARE stropna nadgradna svjetiljka, za GU10 5W, LED 3000K 20°, bijela</v>
          </cell>
        </row>
        <row r="1448">
          <cell r="A1448" t="str">
            <v>S.6645W.14</v>
          </cell>
          <cell r="B1448">
            <v>1486.1000000000001</v>
          </cell>
          <cell r="C1448" t="str">
            <v>MINILOFT SQUARE stropna nadgradna svjetiljka, za GU10 5W, LED 3000K 20°, aluminij siva</v>
          </cell>
        </row>
        <row r="1449">
          <cell r="A1449" t="str">
            <v>S.6647.01</v>
          </cell>
          <cell r="B1449">
            <v>1486.1000000000001</v>
          </cell>
          <cell r="C1449" t="str">
            <v>MINILOFT SQUARE stropna nadgradna svjetiljka, za GU10 5W, LED plavi 20°, bijela</v>
          </cell>
        </row>
        <row r="1450">
          <cell r="A1450" t="str">
            <v>S.6647.14</v>
          </cell>
          <cell r="B1450">
            <v>1486.1000000000001</v>
          </cell>
          <cell r="C1450" t="str">
            <v>MINILOFT SQUARE stropna nadgradna svjetiljka, za GU10 5W, LED plavi 20°, aluminij siva</v>
          </cell>
        </row>
        <row r="1451">
          <cell r="A1451" t="str">
            <v>S.6648</v>
          </cell>
          <cell r="B1451">
            <v>123.2</v>
          </cell>
          <cell r="C1451" t="str">
            <v>MINILOFT SQUARE ekstenzivna leća</v>
          </cell>
        </row>
        <row r="1452">
          <cell r="A1452" t="str">
            <v>S.6650.01</v>
          </cell>
          <cell r="B1452">
            <v>1278.2</v>
          </cell>
          <cell r="C1452" t="str">
            <v>MINILOFT SQUARE zidna nadgradna svjetiljka, za GU5,3 35W 32°, bijela</v>
          </cell>
        </row>
        <row r="1453">
          <cell r="A1453" t="str">
            <v>S.6650.14</v>
          </cell>
          <cell r="B1453">
            <v>1278.2</v>
          </cell>
          <cell r="C1453" t="str">
            <v>MINILOFT SQUARE zidna nadgradna svjetiljka, za GU5,3 35W 32°, aluminij siva</v>
          </cell>
        </row>
        <row r="1454">
          <cell r="A1454" t="str">
            <v>S.6653.01</v>
          </cell>
          <cell r="B1454">
            <v>1047.2</v>
          </cell>
          <cell r="C1454" t="str">
            <v>MINILOFT SQUARE zidna nadgradna svjetiljka, za Gx53 6W 82°, bijela</v>
          </cell>
        </row>
        <row r="1455">
          <cell r="A1455" t="str">
            <v>S.6653.14</v>
          </cell>
          <cell r="B1455">
            <v>1047.2</v>
          </cell>
          <cell r="C1455" t="str">
            <v>MINILOFT SQUARE zidna nadgradna svjetiljka, za Gx53 6W 82°, aluminij siva</v>
          </cell>
        </row>
        <row r="1456">
          <cell r="A1456" t="str">
            <v>S.6654.01</v>
          </cell>
          <cell r="B1456">
            <v>1224.3</v>
          </cell>
          <cell r="C1456" t="str">
            <v>MINILOFT ROUND zidna nadgradna svjetiljka, za GU5,3 35W 32°, bijela</v>
          </cell>
        </row>
        <row r="1457">
          <cell r="A1457" t="str">
            <v>S.6654.14</v>
          </cell>
          <cell r="B1457">
            <v>1224.3</v>
          </cell>
          <cell r="C1457" t="str">
            <v>MINILOFT ROUND zidna nadgradna svjetiljka, za GU5,3 35W 32°, aluminij siva</v>
          </cell>
        </row>
        <row r="1458">
          <cell r="A1458" t="str">
            <v>S.6655.01</v>
          </cell>
          <cell r="B1458">
            <v>1509.2</v>
          </cell>
          <cell r="C1458" t="str">
            <v>MINILOFT SQUARE zidna nadgradna svjetiljka, za GU10 5W, LED 6100K 20°, bijela</v>
          </cell>
        </row>
        <row r="1459">
          <cell r="A1459" t="str">
            <v>S.6655.14</v>
          </cell>
          <cell r="B1459">
            <v>1509.2</v>
          </cell>
          <cell r="C1459" t="str">
            <v>MINILOFT SQUARE zidna nadgradna svjetiljka, za GU10 5W, LED 6100K 20°, aluminij siva</v>
          </cell>
        </row>
        <row r="1460">
          <cell r="A1460" t="str">
            <v>S.6655W.01</v>
          </cell>
          <cell r="B1460">
            <v>1509.2</v>
          </cell>
          <cell r="C1460" t="str">
            <v>MINILOFT SQUARE zidna nadgradna svjetiljka, za GU10 5W, LED 3000K 20°, bijela</v>
          </cell>
        </row>
        <row r="1461">
          <cell r="A1461" t="str">
            <v>S.6655W.14</v>
          </cell>
          <cell r="B1461">
            <v>1509.2</v>
          </cell>
          <cell r="C1461" t="str">
            <v>MINILOFT SQUARE zidna nadgradna svjetiljka, za GU10 5W, LED 3000K 20°, aluminij siva</v>
          </cell>
        </row>
        <row r="1462">
          <cell r="A1462" t="str">
            <v>S.6656.01</v>
          </cell>
          <cell r="B1462">
            <v>993.30000000000007</v>
          </cell>
          <cell r="C1462" t="str">
            <v>MINILOFT ROUND zidna nadgradna svjetiljka, za Gx53 6W 82°, bijela</v>
          </cell>
        </row>
        <row r="1463">
          <cell r="A1463" t="str">
            <v>S.6656.14</v>
          </cell>
          <cell r="B1463">
            <v>993.30000000000007</v>
          </cell>
          <cell r="C1463" t="str">
            <v>MINILOFT ROUND zidna nadgradna svjetiljka, za Gx53 6W 82°, aluminij siva</v>
          </cell>
        </row>
        <row r="1464">
          <cell r="A1464" t="str">
            <v>S.6657.01</v>
          </cell>
          <cell r="B1464">
            <v>1509.2</v>
          </cell>
          <cell r="C1464" t="str">
            <v>MINILOFT SQUARE zidna nadgradna svjetiljka, za GU10 5W, LED plavi 20°, bijela</v>
          </cell>
        </row>
        <row r="1465">
          <cell r="A1465" t="str">
            <v>S.6657.14</v>
          </cell>
          <cell r="B1465">
            <v>1509.2</v>
          </cell>
          <cell r="C1465" t="str">
            <v>MINILOFT SQUARE zidna nadgradna svjetiljka, za GU10 5W, LED plavi 20°, aluminij siva</v>
          </cell>
        </row>
        <row r="1466">
          <cell r="A1466" t="str">
            <v>S.6658.01</v>
          </cell>
          <cell r="B1466">
            <v>1455.3</v>
          </cell>
          <cell r="C1466" t="str">
            <v>MINILOFT ROUND zidna nadgradna svjetiljka, za GU10 5W, LED 6100K 20°, bijela</v>
          </cell>
        </row>
        <row r="1467">
          <cell r="A1467" t="str">
            <v>S.6658.14</v>
          </cell>
          <cell r="B1467">
            <v>1455.3</v>
          </cell>
          <cell r="C1467" t="str">
            <v>MINILOFT ROUND zidna nadgradna svjetiljka, za GU10 5W, LED 6100K 20°, aluminij siva</v>
          </cell>
        </row>
        <row r="1468">
          <cell r="A1468" t="str">
            <v>S.6658W.01</v>
          </cell>
          <cell r="B1468">
            <v>1455.3</v>
          </cell>
          <cell r="C1468" t="str">
            <v>MINILOFT ROUND zidna nadgradna svjetiljka, za GU10 5W, LED 3000K 20°, bijela</v>
          </cell>
        </row>
        <row r="1469">
          <cell r="A1469" t="str">
            <v>S.6658W.14</v>
          </cell>
          <cell r="B1469">
            <v>1455.3</v>
          </cell>
          <cell r="C1469" t="str">
            <v>MINILOFT ROUND zidna nadgradna svjetiljka, za GU10 5W, LED 3000K 20°, aluminij siva</v>
          </cell>
        </row>
        <row r="1470">
          <cell r="A1470" t="str">
            <v>S.6659.01</v>
          </cell>
          <cell r="B1470">
            <v>1455.3</v>
          </cell>
          <cell r="C1470" t="str">
            <v>MINILOFT ROUND zidna nadgradna svjetiljka, za GU10 5W, LED plavi 20°, bijela</v>
          </cell>
        </row>
        <row r="1471">
          <cell r="A1471" t="str">
            <v>S.6659.14</v>
          </cell>
          <cell r="B1471">
            <v>1455.3</v>
          </cell>
          <cell r="C1471" t="str">
            <v>MINILOFT ROUND zidna nadgradna svjetiljka, za GU10 5W, LED plavi 20°, aluminij siva</v>
          </cell>
        </row>
        <row r="1472">
          <cell r="A1472" t="str">
            <v>S.6660.01</v>
          </cell>
          <cell r="B1472">
            <v>1424.5</v>
          </cell>
          <cell r="C1472" t="str">
            <v>MINILOFT SPOT SQUARE reflektor, za GU5,3 35W 32°, bijeli</v>
          </cell>
        </row>
        <row r="1473">
          <cell r="A1473" t="str">
            <v>S.6660.14</v>
          </cell>
          <cell r="B1473">
            <v>1424.5</v>
          </cell>
          <cell r="C1473" t="str">
            <v>MINILOFT SPOT SQUARE reflektor, za GU5,3 35W 32°, aluminij sivi</v>
          </cell>
        </row>
        <row r="1474">
          <cell r="A1474" t="str">
            <v>S.6665.01</v>
          </cell>
          <cell r="B1474">
            <v>1655.5</v>
          </cell>
          <cell r="C1474" t="str">
            <v>MINILOFT SPOT SQUARE reflektor, za GU10 5W, LED 6100K 20°, bijeli</v>
          </cell>
        </row>
        <row r="1475">
          <cell r="A1475" t="str">
            <v>S.6665.14</v>
          </cell>
          <cell r="B1475">
            <v>1655.5</v>
          </cell>
          <cell r="C1475" t="str">
            <v>MINILOFT SPOT SQUARE reflektor, za GU10 5W, LED 6100K 20°, aluminij sivi</v>
          </cell>
        </row>
        <row r="1476">
          <cell r="A1476" t="str">
            <v>S.6665W.01</v>
          </cell>
          <cell r="B1476">
            <v>1655.5</v>
          </cell>
          <cell r="C1476" t="str">
            <v>MINILOFT SPOT SQUARE reflektor, za GU10 5W, LED 3000K 20°, bijeli</v>
          </cell>
        </row>
        <row r="1477">
          <cell r="A1477" t="str">
            <v>S.6665W.14</v>
          </cell>
          <cell r="B1477">
            <v>1655.5</v>
          </cell>
          <cell r="C1477" t="str">
            <v>MINILOFT SPOT SQUARE reflektor, za GU10 5W, LED 3000K 20°, aluminij sivi</v>
          </cell>
        </row>
        <row r="1478">
          <cell r="A1478" t="str">
            <v>S.6667.01</v>
          </cell>
          <cell r="B1478">
            <v>1655.5</v>
          </cell>
          <cell r="C1478" t="str">
            <v>MINILOFT SPOT SQUARE reflektor, za GU10 5W, LED plavi 20°, bijeli</v>
          </cell>
        </row>
        <row r="1479">
          <cell r="A1479" t="str">
            <v>S.6667.14</v>
          </cell>
          <cell r="B1479">
            <v>1655.5</v>
          </cell>
          <cell r="C1479" t="str">
            <v>MINILOFT SPOT SQUARE reflektor, za GU10 5W, LED plavi 20°, aluminij sivi</v>
          </cell>
        </row>
        <row r="1480">
          <cell r="A1480" t="str">
            <v>S.6669</v>
          </cell>
          <cell r="B1480">
            <v>138.6</v>
          </cell>
          <cell r="C1480" t="str">
            <v>MINILOFT ROUND elipsoidna leća</v>
          </cell>
        </row>
        <row r="1481">
          <cell r="A1481" t="str">
            <v>S.6670</v>
          </cell>
          <cell r="B1481">
            <v>161.70000000000002</v>
          </cell>
          <cell r="C1481" t="str">
            <v>LOFT ROUND elipsoidna leća</v>
          </cell>
        </row>
        <row r="1482">
          <cell r="A1482" t="str">
            <v>S.6671.01</v>
          </cell>
          <cell r="B1482">
            <v>1663.2</v>
          </cell>
          <cell r="C1482" t="str">
            <v>LOFT SQUARE stropna nadgradna svjetiljka, za TC-TEL 18W 69°, bijela</v>
          </cell>
        </row>
        <row r="1483">
          <cell r="A1483" t="str">
            <v>S.6671.14</v>
          </cell>
          <cell r="B1483">
            <v>1663.2</v>
          </cell>
          <cell r="C1483" t="str">
            <v>LOFT SQUARE stropna nadgradna svjetiljka, za TC-TEL 18W 69°, aluminij siva</v>
          </cell>
        </row>
        <row r="1484">
          <cell r="A1484" t="str">
            <v>S.6673.01</v>
          </cell>
          <cell r="B1484">
            <v>1239.7</v>
          </cell>
          <cell r="C1484" t="str">
            <v>LOFT SQUARE stropna nadgradna svjetiljka, za E27 75W 30°, bijela</v>
          </cell>
        </row>
        <row r="1485">
          <cell r="A1485" t="str">
            <v>S.6673.14</v>
          </cell>
          <cell r="B1485">
            <v>1239.7</v>
          </cell>
          <cell r="C1485" t="str">
            <v>LOFT SQUARE stropna nadgradna svjetiljka, za E27 75W 30°, aluminij siva</v>
          </cell>
        </row>
        <row r="1486">
          <cell r="A1486" t="str">
            <v>S.6674.01</v>
          </cell>
          <cell r="B1486">
            <v>2333.1</v>
          </cell>
          <cell r="C1486" t="str">
            <v>LOFT SQUARE stropna nadgradna svjetiljka, za PGJ5 35W 30°, bijela</v>
          </cell>
        </row>
        <row r="1487">
          <cell r="A1487" t="str">
            <v>S.6674.14</v>
          </cell>
          <cell r="B1487">
            <v>2333.1</v>
          </cell>
          <cell r="C1487" t="str">
            <v>LOFT SQUARE stropna nadgradna svjetiljka, za PGJ5 35W 30°, aluminij siva</v>
          </cell>
        </row>
        <row r="1488">
          <cell r="A1488" t="str">
            <v>S.6675.01</v>
          </cell>
          <cell r="B1488">
            <v>2487.1</v>
          </cell>
          <cell r="C1488" t="str">
            <v>LOFT SQUARE stropna nadgradna svjetiljka, 4LED 6650K 10W 25°, bijela</v>
          </cell>
        </row>
        <row r="1489">
          <cell r="A1489" t="str">
            <v>S.6675.14</v>
          </cell>
          <cell r="B1489">
            <v>2487.1</v>
          </cell>
          <cell r="C1489" t="str">
            <v>LOFT SQUARE stropna nadgradna svjetiljka, 4LED 6650K 10W 25°, aluminij siva</v>
          </cell>
        </row>
        <row r="1490">
          <cell r="A1490" t="str">
            <v>S.6675W.01</v>
          </cell>
          <cell r="B1490">
            <v>2487.1</v>
          </cell>
          <cell r="C1490" t="str">
            <v>LOFT SQUARE stropna nadgradna svjetiljka, 4LED 3200K 10W 25°, bijela</v>
          </cell>
        </row>
        <row r="1491">
          <cell r="A1491" t="str">
            <v>S.6675W.14</v>
          </cell>
          <cell r="B1491">
            <v>2487.1</v>
          </cell>
          <cell r="C1491" t="str">
            <v>LOFT SQUARE stropna nadgradna svjetiljka, 4LED 3200K 10W 25°, aluminij siva</v>
          </cell>
        </row>
        <row r="1492">
          <cell r="A1492" t="str">
            <v>S.6676.01</v>
          </cell>
          <cell r="B1492">
            <v>2487.1</v>
          </cell>
          <cell r="C1492" t="str">
            <v>LOFT SQUARE stropna nadgradna svjetiljka, 4LED plavi 10W 25°, bijela</v>
          </cell>
        </row>
        <row r="1493">
          <cell r="A1493" t="str">
            <v>S.6676.14</v>
          </cell>
          <cell r="B1493">
            <v>2487.1</v>
          </cell>
          <cell r="C1493" t="str">
            <v>LOFT SQUARE stropna nadgradna svjetiljka, 4LED plavi 10W 25°, aluminij siva</v>
          </cell>
        </row>
        <row r="1494">
          <cell r="A1494" t="str">
            <v>S.6681.01</v>
          </cell>
          <cell r="B1494">
            <v>1732.5</v>
          </cell>
          <cell r="C1494" t="str">
            <v>LOFT SQUARE zidna nadgradna svjetiljka, TC-TEL 18W 74°, bijela</v>
          </cell>
        </row>
        <row r="1495">
          <cell r="A1495" t="str">
            <v>S.6681.14</v>
          </cell>
          <cell r="B1495">
            <v>1732.5</v>
          </cell>
          <cell r="C1495" t="str">
            <v>LOFT SQUARE zidna nadgradna svjetiljka, TC-TEL 18W 74°, aluminij siva</v>
          </cell>
        </row>
        <row r="1496">
          <cell r="A1496" t="str">
            <v>S.6683.01</v>
          </cell>
          <cell r="B1496">
            <v>1270.5</v>
          </cell>
          <cell r="C1496" t="str">
            <v>LOFT SQUARE zidna nadgradna svjetiljka, E27 75W 30°, bijela</v>
          </cell>
        </row>
        <row r="1497">
          <cell r="A1497" t="str">
            <v>S.6683.14</v>
          </cell>
          <cell r="B1497">
            <v>1270.5</v>
          </cell>
          <cell r="C1497" t="str">
            <v>LOFT SQUARE zidna nadgradna svjetiljka, E27 75W 30°, aluminij siva</v>
          </cell>
        </row>
        <row r="1498">
          <cell r="A1498" t="str">
            <v>S.6684.01</v>
          </cell>
          <cell r="B1498">
            <v>2410.1</v>
          </cell>
          <cell r="C1498" t="str">
            <v>LOFT SQUARE zidna nadgradna svjetiljka, PGJ5 35W 5°, bijela</v>
          </cell>
        </row>
        <row r="1499">
          <cell r="A1499" t="str">
            <v>S.6684.14</v>
          </cell>
          <cell r="B1499">
            <v>2410.1</v>
          </cell>
          <cell r="C1499" t="str">
            <v>LOFT SQUARE zidna nadgradna svjetiljka, PGJ5 35W 5°, aluminij siva</v>
          </cell>
        </row>
        <row r="1500">
          <cell r="A1500" t="str">
            <v>S.6685.01</v>
          </cell>
          <cell r="B1500">
            <v>1670.9</v>
          </cell>
          <cell r="C1500" t="str">
            <v>LOFT ROUND zidna nadgradna svjetiljka, TC-TEL 18W 69°, bijela</v>
          </cell>
        </row>
        <row r="1501">
          <cell r="A1501" t="str">
            <v>S.6685.14</v>
          </cell>
          <cell r="B1501">
            <v>1670.9</v>
          </cell>
          <cell r="C1501" t="str">
            <v>LOFT ROUND zidna nadgradna svjetiljka, TC-TEL 18W 69°, aluminij siva</v>
          </cell>
        </row>
        <row r="1502">
          <cell r="A1502" t="str">
            <v>S.6687.01</v>
          </cell>
          <cell r="B1502">
            <v>2348.5</v>
          </cell>
          <cell r="C1502" t="str">
            <v>LOFT ROUND zidna nadgradna svjetiljka, PGJ5 35W 5°, bijela</v>
          </cell>
        </row>
        <row r="1503">
          <cell r="A1503" t="str">
            <v>S.6687.14</v>
          </cell>
          <cell r="B1503">
            <v>2348.5</v>
          </cell>
          <cell r="C1503" t="str">
            <v>LOFT ROUND zidna nadgradna svjetiljka, PGJ5 35W 5°, aluminij siva</v>
          </cell>
        </row>
        <row r="1504">
          <cell r="A1504" t="str">
            <v>S.6688.01</v>
          </cell>
          <cell r="B1504">
            <v>1239.7</v>
          </cell>
          <cell r="C1504" t="str">
            <v>LOFT ROUND zidna nadgradna svjetiljka, E27 75W 30°, bijela</v>
          </cell>
        </row>
        <row r="1505">
          <cell r="A1505" t="str">
            <v>S.6688.14</v>
          </cell>
          <cell r="B1505">
            <v>1239.7</v>
          </cell>
          <cell r="C1505" t="str">
            <v>LOFT ROUND zidna nadgradna svjetiljka, E27 75W 30°, aluminij siva</v>
          </cell>
        </row>
        <row r="1506">
          <cell r="A1506" t="str">
            <v>S.6689.01</v>
          </cell>
          <cell r="B1506">
            <v>2502.5</v>
          </cell>
          <cell r="C1506" t="str">
            <v>LOFT ROUND zidna nadgradna svjetiljka, 4LED 6650K 10W 5°, bijela</v>
          </cell>
        </row>
        <row r="1507">
          <cell r="A1507" t="str">
            <v>S.6689.14</v>
          </cell>
          <cell r="B1507">
            <v>2502.5</v>
          </cell>
          <cell r="C1507" t="str">
            <v>LOFT ROUND zidna nadgradna svjetiljka, 4LED 6650K 10W 5°, aluminij siva</v>
          </cell>
        </row>
        <row r="1508">
          <cell r="A1508" t="str">
            <v>S.6689W.01</v>
          </cell>
          <cell r="B1508">
            <v>2502.5</v>
          </cell>
          <cell r="C1508" t="str">
            <v>LOFT ROUND zidna nadgradna svjetiljka, 4LED 3200K 10W 5°, bijela</v>
          </cell>
        </row>
        <row r="1509">
          <cell r="A1509" t="str">
            <v>S.6689W.14</v>
          </cell>
          <cell r="B1509">
            <v>2502.5</v>
          </cell>
          <cell r="C1509" t="str">
            <v>LOFT ROUND zidna nadgradna svjetiljka, 4LED 3200K 10W 5°, aluminij siva</v>
          </cell>
        </row>
        <row r="1510">
          <cell r="A1510" t="str">
            <v>S.6690.01</v>
          </cell>
          <cell r="B1510">
            <v>2502.5</v>
          </cell>
          <cell r="C1510" t="str">
            <v>LOFT ROUND zidna nadgradna svjetiljka, 4LED plavi 10W 5°, bijela</v>
          </cell>
        </row>
        <row r="1511">
          <cell r="A1511" t="str">
            <v>S.6690.14</v>
          </cell>
          <cell r="B1511">
            <v>2502.5</v>
          </cell>
          <cell r="C1511" t="str">
            <v>LOFT ROUND zidna nadgradna svjetiljka, 4LED plavi 10W 5°, aluminij siva</v>
          </cell>
        </row>
        <row r="1512">
          <cell r="A1512" t="str">
            <v>S.6691.01</v>
          </cell>
          <cell r="B1512">
            <v>1932.7</v>
          </cell>
          <cell r="C1512" t="str">
            <v>LOFT SPOT SQUARE SYMMETRIC reflektor, TC-TEL 18W 69°, bijeli</v>
          </cell>
        </row>
        <row r="1513">
          <cell r="A1513" t="str">
            <v>S.6691.14</v>
          </cell>
          <cell r="B1513">
            <v>1932.7</v>
          </cell>
          <cell r="C1513" t="str">
            <v>LOFT SPOT SQUARE SYMMETRIC reflektor, TC-TEL 18W 69°, aluminij sivi</v>
          </cell>
        </row>
        <row r="1514">
          <cell r="A1514" t="str">
            <v>S.6693.01</v>
          </cell>
          <cell r="B1514">
            <v>1470.7</v>
          </cell>
          <cell r="C1514" t="str">
            <v>LOFT SPOT SQUARE SYMMETRIC reflektor, E27 75W 5°, bijeli</v>
          </cell>
        </row>
        <row r="1515">
          <cell r="A1515" t="str">
            <v>S.6693.14</v>
          </cell>
          <cell r="B1515">
            <v>1470.7</v>
          </cell>
          <cell r="C1515" t="str">
            <v>LOFT SPOT SQUARE SYMMETRIC reflektor, E27 75W 5°, aluminij sivi</v>
          </cell>
        </row>
        <row r="1516">
          <cell r="A1516" t="str">
            <v>S.6694.01</v>
          </cell>
          <cell r="B1516">
            <v>2602.6</v>
          </cell>
          <cell r="C1516" t="str">
            <v>LOFT SPOT SQUARE SYMMETRIC reflektor, PGJ5 35W 5°, bijeli</v>
          </cell>
        </row>
        <row r="1517">
          <cell r="A1517" t="str">
            <v>S.6694.14</v>
          </cell>
          <cell r="B1517">
            <v>2602.6</v>
          </cell>
          <cell r="C1517" t="str">
            <v>LOFT SPOT SQUARE SYMMETRIC reflektor, PGJ5 35W 5°, aluminij sivi</v>
          </cell>
        </row>
        <row r="1518">
          <cell r="A1518" t="str">
            <v>S.6695.01</v>
          </cell>
          <cell r="B1518">
            <v>2564.1</v>
          </cell>
          <cell r="C1518" t="str">
            <v>LOFT SQUARE zidna nadgradna svjetiljka, 4LED 6650K 10W 5°, bijela</v>
          </cell>
        </row>
        <row r="1519">
          <cell r="A1519" t="str">
            <v>S.6695.14</v>
          </cell>
          <cell r="B1519">
            <v>2564.1</v>
          </cell>
          <cell r="C1519" t="str">
            <v>LOFT SQUARE zidna nadgradna svjetiljka, 4LED 6650K 10W 5°, aluminij siva</v>
          </cell>
        </row>
        <row r="1520">
          <cell r="A1520" t="str">
            <v>S.6695W.01</v>
          </cell>
          <cell r="B1520">
            <v>2564.1</v>
          </cell>
          <cell r="C1520" t="str">
            <v>LOFT SQUARE zidna nadgradna svjetiljka, 4LED 3200K 10W 5°, bijela</v>
          </cell>
        </row>
        <row r="1521">
          <cell r="A1521" t="str">
            <v>S.6695W.14</v>
          </cell>
          <cell r="B1521">
            <v>2564.1</v>
          </cell>
          <cell r="C1521" t="str">
            <v>LOFT SQUARE zidna nadgradna svjetiljka, 4LED 3200K 10W 5°, aluminij siva</v>
          </cell>
        </row>
        <row r="1522">
          <cell r="A1522" t="str">
            <v>S.6696.01</v>
          </cell>
          <cell r="B1522">
            <v>2564.1</v>
          </cell>
          <cell r="C1522" t="str">
            <v>LOFT SQUARE zidna nadgradna svjetiljka, 4LED plavi 10W 5°, bijela</v>
          </cell>
        </row>
        <row r="1523">
          <cell r="A1523" t="str">
            <v>S.6696.14</v>
          </cell>
          <cell r="B1523">
            <v>2564.1</v>
          </cell>
          <cell r="C1523" t="str">
            <v>LOFT SQUARE zidna nadgradna svjetiljka, 4LED plavi 10W 5°, aluminij siva</v>
          </cell>
        </row>
        <row r="1524">
          <cell r="A1524" t="str">
            <v>S.6697.01</v>
          </cell>
          <cell r="B1524">
            <v>2756.6</v>
          </cell>
          <cell r="C1524" t="str">
            <v>LOFT SPOT SQUARE reflektor, 4LED 6650K 10W 5°, bijeli</v>
          </cell>
        </row>
        <row r="1525">
          <cell r="A1525" t="str">
            <v>S.6697.14</v>
          </cell>
          <cell r="B1525">
            <v>2756.6</v>
          </cell>
          <cell r="C1525" t="str">
            <v>LOFT SPOT SQUARE reflektor, 4LED 6650K 10W 5°, aluminij sivi</v>
          </cell>
        </row>
        <row r="1526">
          <cell r="A1526" t="str">
            <v>S.6697W.01</v>
          </cell>
          <cell r="B1526">
            <v>2756.6</v>
          </cell>
          <cell r="C1526" t="str">
            <v>LOFT SPOT SQUARE reflektor, 4LED 3200K 10W 5°, bijeli</v>
          </cell>
        </row>
        <row r="1527">
          <cell r="A1527" t="str">
            <v>S.6697W.14</v>
          </cell>
          <cell r="B1527">
            <v>2756.6</v>
          </cell>
          <cell r="C1527" t="str">
            <v>LOFT SPOT SQUARE reflektor, 4LED 3200K 10W 5°, aluminij sivi</v>
          </cell>
        </row>
        <row r="1528">
          <cell r="A1528" t="str">
            <v>S.6698.01</v>
          </cell>
          <cell r="B1528">
            <v>2756.6</v>
          </cell>
          <cell r="C1528" t="str">
            <v>LOFT SPOT SQUARE reflektor, 4LED plavi 10W 5°, bijeli</v>
          </cell>
        </row>
        <row r="1529">
          <cell r="A1529" t="str">
            <v>S.6698.14</v>
          </cell>
          <cell r="B1529">
            <v>2756.6</v>
          </cell>
          <cell r="C1529" t="str">
            <v>LOFT SPOT SQUARE reflektor, 4LED plavi 10W 5°, aluminij sivi</v>
          </cell>
        </row>
        <row r="1530">
          <cell r="A1530" t="str">
            <v>S.6699.01</v>
          </cell>
          <cell r="B1530">
            <v>2787.4</v>
          </cell>
          <cell r="C1530" t="str">
            <v>LOFT FLOOD SQUARE ASYMMETRIC reflektor, PGJ5 35W, bijeli</v>
          </cell>
        </row>
        <row r="1531">
          <cell r="A1531" t="str">
            <v>S.6699.14</v>
          </cell>
          <cell r="B1531">
            <v>2787.4</v>
          </cell>
          <cell r="C1531" t="str">
            <v>LOFT FLOOD SQUARE ASYMMETRIC reflektor, PGJ5 35W, aluminij sivi</v>
          </cell>
        </row>
        <row r="1532">
          <cell r="A1532" t="str">
            <v>S.6709.01</v>
          </cell>
          <cell r="B1532">
            <v>616</v>
          </cell>
          <cell r="C1532" t="str">
            <v>VEDO OVAL RING plafonjera za TC-D 18W, opal staklo, bijela</v>
          </cell>
        </row>
        <row r="1533">
          <cell r="A1533" t="str">
            <v>S.6709.09</v>
          </cell>
          <cell r="B1533">
            <v>616</v>
          </cell>
          <cell r="C1533" t="str">
            <v>VEDO OVAL RING plafonjera za TC-D 18W, opal staklo, crna</v>
          </cell>
        </row>
        <row r="1534">
          <cell r="A1534" t="str">
            <v>S.6709.14</v>
          </cell>
          <cell r="B1534">
            <v>616</v>
          </cell>
          <cell r="C1534" t="str">
            <v>VEDO OVAL RING plafonjera za TC-D 18W, opal staklo, aluminij siva</v>
          </cell>
        </row>
        <row r="1535">
          <cell r="A1535" t="str">
            <v>S.6749.01</v>
          </cell>
          <cell r="B1535">
            <v>693</v>
          </cell>
          <cell r="C1535" t="str">
            <v>VEDO OVAL CAGE zidna/stropna sa vizorom U/D za TC-D 18W, opal staklo, bijela</v>
          </cell>
        </row>
        <row r="1536">
          <cell r="A1536" t="str">
            <v>S.6749.09</v>
          </cell>
          <cell r="B1536">
            <v>693</v>
          </cell>
          <cell r="C1536" t="str">
            <v>VEDO OVAL CAGE zidna/stropna sa vizorom U/D za TC-D 18W, opal staklo, crna</v>
          </cell>
        </row>
        <row r="1537">
          <cell r="A1537" t="str">
            <v>S.6749.14</v>
          </cell>
          <cell r="B1537">
            <v>693</v>
          </cell>
          <cell r="C1537" t="str">
            <v>VEDO OVAL CAGE zidna/stropna sa vizorom U/D za TC-D 18W, opal staklo, aluminij siva</v>
          </cell>
        </row>
        <row r="1538">
          <cell r="A1538" t="str">
            <v>S.6759.01</v>
          </cell>
          <cell r="B1538">
            <v>731.5</v>
          </cell>
          <cell r="C1538" t="str">
            <v>VEDO OVAL VISOR zidna sa vizorom za TC-D 18W, opal staklo, bijela</v>
          </cell>
        </row>
        <row r="1539">
          <cell r="A1539" t="str">
            <v>S.6759.09</v>
          </cell>
          <cell r="B1539">
            <v>731.5</v>
          </cell>
          <cell r="C1539" t="str">
            <v>VEDO OVAL VISOR zidna sa vizorom za TC-D 18W, opal staklo, crna</v>
          </cell>
        </row>
        <row r="1540">
          <cell r="A1540" t="str">
            <v>S.6759.14</v>
          </cell>
          <cell r="B1540">
            <v>731.5</v>
          </cell>
          <cell r="C1540" t="str">
            <v>VEDO OVAL VISOR zidna sa vizorom za TC-D 18W, opal staklo, aluminij siva</v>
          </cell>
        </row>
        <row r="1541">
          <cell r="A1541" t="str">
            <v>S.6769.01</v>
          </cell>
          <cell r="B1541">
            <v>1093.4000000000001</v>
          </cell>
          <cell r="C1541" t="str">
            <v>MEGAVEDO OVAL RING plafonjera za TC-F 36W, opal staklo, bijela</v>
          </cell>
        </row>
        <row r="1542">
          <cell r="A1542" t="str">
            <v>S.6769.09</v>
          </cell>
          <cell r="B1542">
            <v>1093.4000000000001</v>
          </cell>
          <cell r="C1542" t="str">
            <v>MEGAVEDO OVAL RING plafonjera za TC-F 36W, opal staklo, crna</v>
          </cell>
        </row>
        <row r="1543">
          <cell r="A1543" t="str">
            <v>S.6769.14</v>
          </cell>
          <cell r="B1543">
            <v>1093.4000000000001</v>
          </cell>
          <cell r="C1543" t="str">
            <v>MEGAVEDO OVAL RING plafonjera za TC-F 36W, opal staklo, aluminij siva</v>
          </cell>
        </row>
        <row r="1544">
          <cell r="A1544" t="str">
            <v>S.6779.01</v>
          </cell>
          <cell r="B1544">
            <v>1178.1000000000001</v>
          </cell>
          <cell r="C1544" t="str">
            <v>MEGAVEDO OVAL CAGE zidna/stropna sa vizorom U/D za TC-F 36W, opal staklo, bijela</v>
          </cell>
        </row>
        <row r="1545">
          <cell r="A1545" t="str">
            <v>S.6779.09</v>
          </cell>
          <cell r="B1545">
            <v>1178.1000000000001</v>
          </cell>
          <cell r="C1545" t="str">
            <v>MEGAVEDO OVAL CAGE zidna/stropna sa vizorom U/D za TC-F 36W, opal staklo, crna</v>
          </cell>
        </row>
        <row r="1546">
          <cell r="A1546" t="str">
            <v>S.6779.14</v>
          </cell>
          <cell r="B1546">
            <v>1178.1000000000001</v>
          </cell>
          <cell r="C1546" t="str">
            <v>MEGAVEDO OVAL CAGE zidna/stropna sa vizorom U/D za TC-F 36W, opal staklo, aluminij siva</v>
          </cell>
        </row>
        <row r="1547">
          <cell r="A1547" t="str">
            <v>S.6789.01</v>
          </cell>
          <cell r="B1547">
            <v>1216.6000000000001</v>
          </cell>
          <cell r="C1547" t="str">
            <v>MEGAVEDO OVAL VISOR zidna sa vizorom za TC-F 36W, opal staklo, bijela</v>
          </cell>
        </row>
        <row r="1548">
          <cell r="A1548" t="str">
            <v>S.6789.09</v>
          </cell>
          <cell r="B1548">
            <v>1216.6000000000001</v>
          </cell>
          <cell r="C1548" t="str">
            <v>MEGAVEDO OVAL VISOR zidna sa vizorom za TC-F 36W, opal staklo, crna</v>
          </cell>
        </row>
        <row r="1549">
          <cell r="A1549" t="str">
            <v>S.6789.14</v>
          </cell>
          <cell r="B1549">
            <v>1216.6000000000001</v>
          </cell>
          <cell r="C1549" t="str">
            <v>MEGAVEDO OVAL VISOR zidna sa vizorom za TC-F 36W, opal staklo, aluminij siva</v>
          </cell>
        </row>
        <row r="1550">
          <cell r="A1550" t="str">
            <v>S.6809.01</v>
          </cell>
          <cell r="B1550">
            <v>654.5</v>
          </cell>
          <cell r="C1550" t="str">
            <v>VEDO RND. RING plafonjera za TC-D 18W, opal staklo, bijela</v>
          </cell>
        </row>
        <row r="1551">
          <cell r="A1551" t="str">
            <v>S.6809.09</v>
          </cell>
          <cell r="B1551">
            <v>654.5</v>
          </cell>
          <cell r="C1551" t="str">
            <v>VEDO RND. RING plafonjera za TC-D 18W, opal staklo, crna</v>
          </cell>
        </row>
        <row r="1552">
          <cell r="A1552" t="str">
            <v>S.6809.14</v>
          </cell>
          <cell r="B1552">
            <v>654.5</v>
          </cell>
          <cell r="C1552" t="str">
            <v>VEDO RND. RING plafonjera za TC-D 18W, opal staklo, aluminij siva</v>
          </cell>
        </row>
        <row r="1553">
          <cell r="A1553" t="str">
            <v>S.6849.01</v>
          </cell>
          <cell r="B1553">
            <v>739.2</v>
          </cell>
          <cell r="C1553" t="str">
            <v>VEDO RND. CAGE zidna/stropna sa vizorom U/D za TC-D 18W, opal staklo, bijela</v>
          </cell>
        </row>
        <row r="1554">
          <cell r="A1554" t="str">
            <v>S.6849.09</v>
          </cell>
          <cell r="B1554">
            <v>739.2</v>
          </cell>
          <cell r="C1554" t="str">
            <v>VEDO RND. CAGE zidna/stropna sa vizorom U/D za TC-D 18W, opal staklo, crna</v>
          </cell>
        </row>
        <row r="1555">
          <cell r="A1555" t="str">
            <v>S.6849.14</v>
          </cell>
          <cell r="B1555">
            <v>739.2</v>
          </cell>
          <cell r="C1555" t="str">
            <v>VEDO RND. CAGE zidna/stropna sa vizorom U/D za TC-D 18W, opal staklo, aluminij siva</v>
          </cell>
        </row>
        <row r="1556">
          <cell r="A1556" t="str">
            <v>S.6859.01</v>
          </cell>
          <cell r="B1556">
            <v>777.7</v>
          </cell>
          <cell r="C1556" t="str">
            <v>VEDO RND. VISOR zidna sa vizorom za TC-D 18W, opal staklo, bijela</v>
          </cell>
        </row>
        <row r="1557">
          <cell r="A1557" t="str">
            <v>S.6859.09</v>
          </cell>
          <cell r="B1557">
            <v>777.7</v>
          </cell>
          <cell r="C1557" t="str">
            <v>VEDO RND. VISOR zidna sa vizorom za TC-D 18W, opal staklo, crna</v>
          </cell>
        </row>
        <row r="1558">
          <cell r="A1558" t="str">
            <v>S.6859.14</v>
          </cell>
          <cell r="B1558">
            <v>777.7</v>
          </cell>
          <cell r="C1558" t="str">
            <v>VEDO RND. VISOR zidna sa vizorom za TC-D 18W, opal staklo, aluminij siva</v>
          </cell>
        </row>
        <row r="1559">
          <cell r="A1559" t="str">
            <v>S.6869.01</v>
          </cell>
          <cell r="B1559">
            <v>1139.6000000000001</v>
          </cell>
          <cell r="C1559" t="str">
            <v>MEGAVEDO RND. RING plafonjera za TC-F 36W, opal staklo, bijela</v>
          </cell>
        </row>
        <row r="1560">
          <cell r="A1560" t="str">
            <v>S.6869.09</v>
          </cell>
          <cell r="B1560">
            <v>1139.6000000000001</v>
          </cell>
          <cell r="C1560" t="str">
            <v>MEGAVEDO RND. RING plafonjera za TC-F 36W, opal staklo, crna</v>
          </cell>
        </row>
        <row r="1561">
          <cell r="A1561" t="str">
            <v>S.6869.14</v>
          </cell>
          <cell r="B1561">
            <v>1139.6000000000001</v>
          </cell>
          <cell r="C1561" t="str">
            <v>MEGAVEDO RND. RING plafonjera za TC-F 36W, opal staklo, aluminij siva</v>
          </cell>
        </row>
        <row r="1562">
          <cell r="A1562" t="str">
            <v>S.6879.01</v>
          </cell>
          <cell r="B1562">
            <v>1224.3</v>
          </cell>
          <cell r="C1562" t="str">
            <v>MEGAVEDO RND. CAGE zidna/stropna sa vizorom U/D za TC-F 36W, opal staklo, bijela</v>
          </cell>
        </row>
        <row r="1563">
          <cell r="A1563" t="str">
            <v>S.6879.09</v>
          </cell>
          <cell r="B1563">
            <v>1224.3</v>
          </cell>
          <cell r="C1563" t="str">
            <v>MEGAVEDO RND. CAGE zidna/stropna sa vizorom U/D za TC-F 36W, opal staklo, crna</v>
          </cell>
        </row>
        <row r="1564">
          <cell r="A1564" t="str">
            <v>S.6879.14</v>
          </cell>
          <cell r="B1564">
            <v>1224.3</v>
          </cell>
          <cell r="C1564" t="str">
            <v>MEGAVEDO RND. CAGE zidna/stropna sa vizorom U/D za TC-F 36W, opal staklo, aluminij siva</v>
          </cell>
        </row>
        <row r="1565">
          <cell r="A1565" t="str">
            <v>S.6889.01</v>
          </cell>
          <cell r="B1565">
            <v>1262.8</v>
          </cell>
          <cell r="C1565" t="str">
            <v>MEGAVEDO RND. VISOR zidna sa vizorom za TC-F 36W, opal staklo, bijela</v>
          </cell>
        </row>
        <row r="1566">
          <cell r="A1566" t="str">
            <v>S.6889.09</v>
          </cell>
          <cell r="B1566">
            <v>1262.8</v>
          </cell>
          <cell r="C1566" t="str">
            <v>MEGAVEDO RND. VISOR zidna sa vizorom za TC-F 36W, opal staklo, crna</v>
          </cell>
        </row>
        <row r="1567">
          <cell r="A1567" t="str">
            <v>S.6889.14</v>
          </cell>
          <cell r="B1567">
            <v>1262.8</v>
          </cell>
          <cell r="C1567" t="str">
            <v>MEGAVEDO RND. VISOR zidna sa vizorom za TC-F 36W, opal staklo, aluminij siva</v>
          </cell>
        </row>
        <row r="1568">
          <cell r="A1568" t="str">
            <v>S.6908.09</v>
          </cell>
          <cell r="B1568">
            <v>1971.2</v>
          </cell>
          <cell r="C1568" t="str">
            <v>EOS SQUARE ugradna svjetiljka za G8,5 35W, crna</v>
          </cell>
        </row>
        <row r="1569">
          <cell r="A1569" t="str">
            <v>S.6908.14</v>
          </cell>
          <cell r="B1569">
            <v>1971.2</v>
          </cell>
          <cell r="C1569" t="str">
            <v>EOS SQUARE ugradna svjetiljka za G8,5 35W, aluminij siva</v>
          </cell>
        </row>
        <row r="1570">
          <cell r="A1570" t="str">
            <v>S.6909.09</v>
          </cell>
          <cell r="B1570">
            <v>900.9</v>
          </cell>
          <cell r="C1570" t="str">
            <v>EOS SQUARE ugradna svjetiljka za TC-D 18W, crna</v>
          </cell>
        </row>
        <row r="1571">
          <cell r="A1571" t="str">
            <v>S.6909.14</v>
          </cell>
          <cell r="B1571">
            <v>900.9</v>
          </cell>
          <cell r="C1571" t="str">
            <v>EOS SQUARE ugradna svjetiljka za TC-D 18W, aluminij siva</v>
          </cell>
        </row>
        <row r="1572">
          <cell r="A1572" t="str">
            <v>S.6915.09</v>
          </cell>
          <cell r="B1572">
            <v>1809.5</v>
          </cell>
          <cell r="C1572" t="str">
            <v>EOS RECTANGULAR ugradna svjetiljka, 4LED 6650K 4,8W, crna</v>
          </cell>
        </row>
        <row r="1573">
          <cell r="A1573" t="str">
            <v>S.6915.14</v>
          </cell>
          <cell r="B1573">
            <v>1809.5</v>
          </cell>
          <cell r="C1573" t="str">
            <v>EOS RECTANGULAR ugradna svjetiljka, 4LED 6650K 4,8W, aluminij siva</v>
          </cell>
        </row>
        <row r="1574">
          <cell r="A1574" t="str">
            <v>S.6915W.09</v>
          </cell>
          <cell r="B1574">
            <v>1809.5</v>
          </cell>
          <cell r="C1574" t="str">
            <v>EOS RECTANGULAR ugradna svjetiljka, 4LED 3200K 4,8W, crna</v>
          </cell>
        </row>
        <row r="1575">
          <cell r="A1575" t="str">
            <v>S.6915W.14</v>
          </cell>
          <cell r="B1575">
            <v>1809.5</v>
          </cell>
          <cell r="C1575" t="str">
            <v>EOS RECTANGULAR ugradna svjetiljka, 4LED 3200K 4,8W, aluminij siva</v>
          </cell>
        </row>
        <row r="1576">
          <cell r="A1576" t="str">
            <v>S.6917.09</v>
          </cell>
          <cell r="B1576">
            <v>1809.5</v>
          </cell>
          <cell r="C1576" t="str">
            <v>EOS RECTANGULAR ugradna svjetiljka, 4LED plavi 4,8W, crna</v>
          </cell>
        </row>
        <row r="1577">
          <cell r="A1577" t="str">
            <v>S.6917.14</v>
          </cell>
          <cell r="B1577">
            <v>1809.5</v>
          </cell>
          <cell r="C1577" t="str">
            <v>EOS RECTANGULAR ugradna svjetiljka, 4LED plavi 4,8W, aluminij siva</v>
          </cell>
        </row>
        <row r="1578">
          <cell r="A1578" t="str">
            <v>S.6919.09</v>
          </cell>
          <cell r="B1578">
            <v>900.9</v>
          </cell>
          <cell r="C1578" t="str">
            <v>EOS RECTANGULAR ugradna svjetiljka za TC-D 26W, crna</v>
          </cell>
        </row>
        <row r="1579">
          <cell r="A1579" t="str">
            <v>S.6919.14</v>
          </cell>
          <cell r="B1579">
            <v>900.9</v>
          </cell>
          <cell r="C1579" t="str">
            <v>EOS RECTANGULAR ugradna svjetiljka za TC-D 26W, aluminij siva</v>
          </cell>
        </row>
        <row r="1580">
          <cell r="A1580" t="str">
            <v>S.6920.09</v>
          </cell>
          <cell r="B1580">
            <v>831.6</v>
          </cell>
          <cell r="C1580" t="str">
            <v>MINIEOS SQUARE ugradna svjetiljka, 1LED 6650K 1,2W, crna</v>
          </cell>
        </row>
        <row r="1581">
          <cell r="A1581" t="str">
            <v>S.6920.14</v>
          </cell>
          <cell r="B1581">
            <v>831.6</v>
          </cell>
          <cell r="C1581" t="str">
            <v>MINIEOS SQUARE ugradna svjetiljka, 1LED 6650K 1,2W, aluminij siva</v>
          </cell>
        </row>
        <row r="1582">
          <cell r="A1582" t="str">
            <v>S.6920W.09</v>
          </cell>
          <cell r="B1582">
            <v>831.6</v>
          </cell>
          <cell r="C1582" t="str">
            <v>MINIEOS SQUARE ugradna svjetiljka, 1LED 3200K 1,2W, crna</v>
          </cell>
        </row>
        <row r="1583">
          <cell r="A1583" t="str">
            <v>S.6920W.14</v>
          </cell>
          <cell r="B1583">
            <v>831.6</v>
          </cell>
          <cell r="C1583" t="str">
            <v>MINIEOS SQUARE ugradna svjetiljka, 1LED 3200K 1,2W, aluminij siva</v>
          </cell>
        </row>
        <row r="1584">
          <cell r="A1584" t="str">
            <v>S.6922.09</v>
          </cell>
          <cell r="B1584">
            <v>831.6</v>
          </cell>
          <cell r="C1584" t="str">
            <v>MINIEOS SQUARE ugradna svjetiljka, 1LED plavi 1,2W, crna</v>
          </cell>
        </row>
        <row r="1585">
          <cell r="A1585" t="str">
            <v>S.6922.14</v>
          </cell>
          <cell r="B1585">
            <v>831.6</v>
          </cell>
          <cell r="C1585" t="str">
            <v>MINIEOS SQUARE ugradna svjetiljka, 1LED plavi 1,2W, aluminij siva</v>
          </cell>
        </row>
        <row r="1586">
          <cell r="A1586" t="str">
            <v>S.6924.09</v>
          </cell>
          <cell r="B1586">
            <v>438.90000000000003</v>
          </cell>
          <cell r="C1586" t="str">
            <v>MINIEOS SQUARE ugradna svjetiljka, za G4 20W, crna</v>
          </cell>
        </row>
        <row r="1587">
          <cell r="A1587" t="str">
            <v>S.6924.14</v>
          </cell>
          <cell r="B1587">
            <v>438.90000000000003</v>
          </cell>
          <cell r="C1587" t="str">
            <v>MINIEOS SQUARE ugradna svjetiljka, za G4 20W, aluminij siva</v>
          </cell>
        </row>
        <row r="1588">
          <cell r="A1588" t="str">
            <v>S.6925.09</v>
          </cell>
          <cell r="B1588">
            <v>639.1</v>
          </cell>
          <cell r="C1588" t="str">
            <v>MINIEOS RECTANGULAR ugradna svjetiljka, za G9 25W, crna</v>
          </cell>
        </row>
        <row r="1589">
          <cell r="A1589" t="str">
            <v>S.6925.14</v>
          </cell>
          <cell r="B1589">
            <v>639.1</v>
          </cell>
          <cell r="C1589" t="str">
            <v>MINIEOS RECTANGULAR ugradna svjetiljka, za G9 25W, aluminij siva</v>
          </cell>
        </row>
        <row r="1590">
          <cell r="A1590" t="str">
            <v>S.6929.09</v>
          </cell>
          <cell r="B1590">
            <v>600.6</v>
          </cell>
          <cell r="C1590" t="str">
            <v>MINIEOS RECTANGULAR ugradna svjetiljka, za TC-D 10W, crna</v>
          </cell>
        </row>
        <row r="1591">
          <cell r="A1591" t="str">
            <v>S.6929.14</v>
          </cell>
          <cell r="B1591">
            <v>600.6</v>
          </cell>
          <cell r="C1591" t="str">
            <v>MINIEOS RECTANGULAR ugradna svjetiljka, za TC-D 10W, aluminij siva</v>
          </cell>
        </row>
        <row r="1592">
          <cell r="A1592" t="str">
            <v>S.6939.09</v>
          </cell>
          <cell r="B1592">
            <v>1817.2</v>
          </cell>
          <cell r="C1592" t="str">
            <v>MEGAEOS SQUARE ugradna svjetiljka, za TC-F 36W, crna</v>
          </cell>
        </row>
        <row r="1593">
          <cell r="A1593" t="str">
            <v>S.6939.14</v>
          </cell>
          <cell r="B1593">
            <v>1817.2</v>
          </cell>
          <cell r="C1593" t="str">
            <v>MEGAEOS SQUARE ugradna svjetiljka, za TC-F 36W, aluminij siva</v>
          </cell>
        </row>
        <row r="1594">
          <cell r="A1594" t="str">
            <v>S.6940.09</v>
          </cell>
          <cell r="B1594">
            <v>2363.9</v>
          </cell>
          <cell r="C1594" t="str">
            <v>MEGAEOS SQUARE ugradna svjetiljka, za Rx7s 70W, crna</v>
          </cell>
        </row>
        <row r="1595">
          <cell r="A1595" t="str">
            <v>S.6940.14</v>
          </cell>
          <cell r="B1595">
            <v>2363.9</v>
          </cell>
          <cell r="C1595" t="str">
            <v>MEGAEOS SQUARE ugradna svjetiljka, za Rx7s 70W, aluminij siva</v>
          </cell>
        </row>
        <row r="1596">
          <cell r="A1596" t="str">
            <v>S.6941.09</v>
          </cell>
          <cell r="B1596">
            <v>2448.6</v>
          </cell>
          <cell r="C1596" t="str">
            <v>MEGAEOS SQUARE ugradna svjetiljka, za Rx7s 150W, crna</v>
          </cell>
        </row>
        <row r="1597">
          <cell r="A1597" t="str">
            <v>S.6941.14</v>
          </cell>
          <cell r="B1597">
            <v>2448.6</v>
          </cell>
          <cell r="C1597" t="str">
            <v>MEGAEOS SQUARE ugradna svjetiljka, za Rx7s 150W, aluminij siva</v>
          </cell>
        </row>
        <row r="1598">
          <cell r="A1598" t="str">
            <v>S.7845.14</v>
          </cell>
          <cell r="B1598">
            <v>1224.3</v>
          </cell>
          <cell r="C1598" t="str">
            <v>MINIZIP ROUND podna ugradna svjetiljka za Gx53 6W 70°, aluminij siva</v>
          </cell>
        </row>
        <row r="1599">
          <cell r="A1599" t="str">
            <v>S.7846.14</v>
          </cell>
          <cell r="B1599">
            <v>885.5</v>
          </cell>
          <cell r="C1599" t="str">
            <v>MINIZIP ROUND podna ugradna svjetiljka za GU10 35W 40°, aluminij siva</v>
          </cell>
        </row>
        <row r="1600">
          <cell r="A1600" t="str">
            <v>S.7847.14</v>
          </cell>
          <cell r="B1600">
            <v>939.4</v>
          </cell>
          <cell r="C1600" t="str">
            <v>MINIZIP ROUND podna ugradna svjetiljka za GU10 35W 20°, aluminij siva</v>
          </cell>
        </row>
        <row r="1601">
          <cell r="A1601" t="str">
            <v>S.7848.14</v>
          </cell>
          <cell r="B1601">
            <v>746.9</v>
          </cell>
          <cell r="C1601" t="str">
            <v>MINIZIP ROUND podna ugradna svjetiljka za GU5,3 20W 44°, aluminij siva</v>
          </cell>
        </row>
        <row r="1602">
          <cell r="A1602" t="str">
            <v>S.7849.14</v>
          </cell>
          <cell r="B1602">
            <v>800.80000000000007</v>
          </cell>
          <cell r="C1602" t="str">
            <v>MINIZIP ROUND podna ugradna svjetiljka za GU5,3 20W 34°, aluminij siva</v>
          </cell>
        </row>
        <row r="1603">
          <cell r="A1603" t="str">
            <v>S.7853.14</v>
          </cell>
          <cell r="B1603">
            <v>3164.7000000000003</v>
          </cell>
          <cell r="C1603" t="str">
            <v>ZIP ROUND podna ugradna svjetiljka, acid-etched glass, za G8,5 20W 42°, aluminij siva</v>
          </cell>
        </row>
        <row r="1604">
          <cell r="A1604" t="str">
            <v>S.7855.14</v>
          </cell>
          <cell r="B1604">
            <v>1347.5</v>
          </cell>
          <cell r="C1604" t="str">
            <v>ZIP ROUND podna ugradna svjetiljka, semiacid-etched glass, za E27 75W 32°, aluminij siva</v>
          </cell>
        </row>
        <row r="1605">
          <cell r="A1605" t="str">
            <v>S.7856.14</v>
          </cell>
          <cell r="B1605">
            <v>1270.5</v>
          </cell>
          <cell r="C1605" t="str">
            <v>ZIP ROUND podna ugradna svjetiljka, acid etched glass, za E27 75W 48°, aluminij siva</v>
          </cell>
        </row>
        <row r="1606">
          <cell r="A1606" t="str">
            <v>S.7857.14</v>
          </cell>
          <cell r="B1606">
            <v>3241.7000000000003</v>
          </cell>
          <cell r="C1606" t="str">
            <v>ZIP ROUND podna ugradna svjetiljka, semiacid-etched glass, za G8,5 20W 8°, aluminij siva</v>
          </cell>
        </row>
        <row r="1607">
          <cell r="A1607" t="str">
            <v>S.7858.14</v>
          </cell>
          <cell r="B1607">
            <v>1794.1000000000001</v>
          </cell>
          <cell r="C1607" t="str">
            <v>ZIP ROUND podna ugradna svjetiljka, semiacid-etched glass, za QR-LP111 30W 15°, aluminij siva</v>
          </cell>
        </row>
        <row r="1608">
          <cell r="A1608" t="str">
            <v>S.7860.14</v>
          </cell>
          <cell r="B1608">
            <v>1455.3</v>
          </cell>
          <cell r="C1608" t="str">
            <v>ZIP ROUND podna ugradna svjetiljka, acid etched glass, za TC-T 18W 66°, aluminij siva</v>
          </cell>
        </row>
        <row r="1609">
          <cell r="A1609" t="str">
            <v>S.7865.14</v>
          </cell>
          <cell r="B1609">
            <v>1247.4000000000001</v>
          </cell>
          <cell r="C1609" t="str">
            <v>MINIZIP SQUARE podna ugradna svjetiljka, za Gx53 6W 70°, aluminij siva</v>
          </cell>
        </row>
        <row r="1610">
          <cell r="A1610" t="str">
            <v>S.7866.14</v>
          </cell>
          <cell r="B1610">
            <v>908.6</v>
          </cell>
          <cell r="C1610" t="str">
            <v>MINIZIP SQUARE podna ugradna svjetiljka, za GU10 35W 40°, aluminij siva</v>
          </cell>
        </row>
        <row r="1611">
          <cell r="A1611" t="str">
            <v>S.7867.14</v>
          </cell>
          <cell r="B1611">
            <v>970.2</v>
          </cell>
          <cell r="C1611" t="str">
            <v>MINIZIP SQUARE podna ugradna svjetiljka, za GU10 35W 20°, aluminij siva</v>
          </cell>
        </row>
        <row r="1612">
          <cell r="A1612" t="str">
            <v>S.7868.14</v>
          </cell>
          <cell r="B1612">
            <v>754.6</v>
          </cell>
          <cell r="C1612" t="str">
            <v>MINIZIP SQUARE podna ugradna svjetiljka, za GU5,3 20W 44°, aluminij siva</v>
          </cell>
        </row>
        <row r="1613">
          <cell r="A1613" t="str">
            <v>S.7869.14</v>
          </cell>
          <cell r="B1613">
            <v>808.5</v>
          </cell>
          <cell r="C1613" t="str">
            <v>MINIZIP SQUARE podna ugradna svjetiljka, za GU5,3 20W 34°, aluminij siva</v>
          </cell>
        </row>
        <row r="1614">
          <cell r="A1614" t="str">
            <v>S.7873.14</v>
          </cell>
          <cell r="B1614">
            <v>3187.8</v>
          </cell>
          <cell r="C1614" t="str">
            <v>ZIP SQUARE podna ugradna svjetiljka, acid-etched glass, za G8,5 20W 42°, aluminij siva</v>
          </cell>
        </row>
        <row r="1615">
          <cell r="A1615" t="str">
            <v>S.7875.14</v>
          </cell>
          <cell r="B1615">
            <v>1378.3</v>
          </cell>
          <cell r="C1615" t="str">
            <v>ZIP SQUARE podna ugradna svjetiljka, semiacid-etched glass, za E27 75W 32°, aluminij siva</v>
          </cell>
        </row>
        <row r="1616">
          <cell r="A1616" t="str">
            <v>S.7876.14</v>
          </cell>
          <cell r="B1616">
            <v>1324.4</v>
          </cell>
          <cell r="C1616" t="str">
            <v>ZIP SQUARE podna ugradna svjetiljka, acid-etched glass, za E27 75W 48°, aluminij siva</v>
          </cell>
        </row>
        <row r="1617">
          <cell r="A1617" t="str">
            <v>S.7877.14</v>
          </cell>
          <cell r="B1617">
            <v>3257.1</v>
          </cell>
          <cell r="C1617" t="str">
            <v>ZIP SQUARE podna ugradna svjetiljka, semiacid-etched glass, za G8,5 20W 8°, aluminij siva</v>
          </cell>
        </row>
        <row r="1618">
          <cell r="A1618" t="str">
            <v>S.7878.14</v>
          </cell>
          <cell r="B1618">
            <v>1809.5</v>
          </cell>
          <cell r="C1618" t="str">
            <v>ZIP SQUARE podna ugradna svjetiljka, semiacid-etched glass, za QR-LP111 30W 15°, aluminij siva</v>
          </cell>
        </row>
        <row r="1619">
          <cell r="A1619" t="str">
            <v>S.7880.14</v>
          </cell>
          <cell r="B1619">
            <v>1509.2</v>
          </cell>
          <cell r="C1619" t="str">
            <v>ZIP SQUARE podna ugradna svjetiljka, acid-etched glass, za TC-T 18W 66°, aluminij siva</v>
          </cell>
        </row>
        <row r="1620">
          <cell r="A1620" t="str">
            <v>S.8510.14</v>
          </cell>
          <cell r="B1620">
            <v>3272.5</v>
          </cell>
          <cell r="C1620" t="str">
            <v>MEGAZIP ROUND walk-over, semiacid-etched glass, za G12 35W, aluminij siva</v>
          </cell>
        </row>
        <row r="1621">
          <cell r="A1621" t="str">
            <v>S.8511.14</v>
          </cell>
          <cell r="B1621">
            <v>3311</v>
          </cell>
          <cell r="C1621" t="str">
            <v>MEGAZIP ROUND walk-over, semiacid-etched glass, za G12 70W, aluminij siva</v>
          </cell>
        </row>
        <row r="1622">
          <cell r="A1622" t="str">
            <v>S.8512.14</v>
          </cell>
          <cell r="B1622">
            <v>3149.3</v>
          </cell>
          <cell r="C1622" t="str">
            <v>MEGAZIP ROUND walk-over, acid-etched glass, za G12 35W, aluminij siva</v>
          </cell>
        </row>
        <row r="1623">
          <cell r="A1623" t="str">
            <v>S.8514.14</v>
          </cell>
          <cell r="B1623">
            <v>1909.6000000000001</v>
          </cell>
          <cell r="C1623" t="str">
            <v>MEGAZIP ROUND walk-over, acid-etched glass, za TC-T 26W 70°, aluminij siva</v>
          </cell>
        </row>
        <row r="1624">
          <cell r="A1624" t="str">
            <v>S.8516.14</v>
          </cell>
          <cell r="B1624">
            <v>3218.6</v>
          </cell>
          <cell r="C1624" t="str">
            <v>MEGAZIP ROUND walk-over, acid-etched glass, za G12 70W, aluminij siva</v>
          </cell>
        </row>
        <row r="1625">
          <cell r="A1625" t="str">
            <v>S.8520.19</v>
          </cell>
          <cell r="B1625">
            <v>3588.2000000000003</v>
          </cell>
          <cell r="C1625" t="str">
            <v>MEGAZIP ROUND walk-over, semiacid-etched glass, za G12 35W 6°, inox</v>
          </cell>
        </row>
        <row r="1626">
          <cell r="A1626" t="str">
            <v>S.8521.19</v>
          </cell>
          <cell r="B1626">
            <v>3657.5</v>
          </cell>
          <cell r="C1626" t="str">
            <v>MEGAZIP ROUND walk-over, semiacid-etched glass, za G12 70W 6°, inox</v>
          </cell>
        </row>
        <row r="1627">
          <cell r="A1627" t="str">
            <v>S.8522.19</v>
          </cell>
          <cell r="B1627">
            <v>3495.8</v>
          </cell>
          <cell r="C1627" t="str">
            <v>MEGAZIP ROUND walk-over, acid-etched glass, za G12 35W 44°, inox</v>
          </cell>
        </row>
        <row r="1628">
          <cell r="A1628" t="str">
            <v>S.8524.19</v>
          </cell>
          <cell r="B1628">
            <v>2348.5</v>
          </cell>
          <cell r="C1628" t="str">
            <v>MEGAZIP ROUND walk-over, acid-etched glass, za TC-T 26W 70°, inox</v>
          </cell>
        </row>
        <row r="1629">
          <cell r="A1629" t="str">
            <v>S.8526.19</v>
          </cell>
          <cell r="B1629">
            <v>3565.1</v>
          </cell>
          <cell r="C1629" t="str">
            <v>MEGAZIP ROUND walk-over, acid-etched glass, za G12 70W 44°, inox</v>
          </cell>
        </row>
        <row r="1630">
          <cell r="A1630" t="str">
            <v>S.8530.19</v>
          </cell>
          <cell r="B1630">
            <v>0</v>
          </cell>
          <cell r="C1630" t="str">
            <v>MEGAZIP ROUND walk-over, semiacid-etched glass, 7LED 6650K 17,5W 5°, inox</v>
          </cell>
        </row>
        <row r="1631">
          <cell r="A1631" t="str">
            <v>S.8530W.19</v>
          </cell>
          <cell r="B1631">
            <v>4050.2000000000003</v>
          </cell>
          <cell r="C1631" t="str">
            <v>MEGAZIP ROUND walk-over, semiacid-etched glass, 7LED 3200K 17,5W 5°, inox</v>
          </cell>
        </row>
        <row r="1632">
          <cell r="A1632" t="str">
            <v>S.8532.19</v>
          </cell>
          <cell r="B1632">
            <v>4050.2000000000003</v>
          </cell>
          <cell r="C1632" t="str">
            <v>MEGAZIP ROUND walk-over, semiacid-etched glass, 7LED plavi 17,5W 5°, inox</v>
          </cell>
        </row>
        <row r="1633">
          <cell r="A1633" t="str">
            <v>S.8540.14</v>
          </cell>
          <cell r="B1633">
            <v>3418.8</v>
          </cell>
          <cell r="C1633" t="str">
            <v>MEGAZIP SQUARE walk-over, semiacid-etched glass, G12 35W 6°, aluminij sivi</v>
          </cell>
        </row>
        <row r="1634">
          <cell r="A1634" t="str">
            <v>S.8541.14</v>
          </cell>
          <cell r="B1634">
            <v>3434.2000000000003</v>
          </cell>
          <cell r="C1634" t="str">
            <v>MEGAZIP SQUARE walk-over, semiacid-etched glass, G12 70W 6°, aluminij sivi</v>
          </cell>
        </row>
        <row r="1635">
          <cell r="A1635" t="str">
            <v>S.8542.14</v>
          </cell>
          <cell r="B1635">
            <v>3249.4</v>
          </cell>
          <cell r="C1635" t="str">
            <v>MEGAZIP SQUARE walk-over, acid-etched glass, G12 35W 44°, aluminij sivi</v>
          </cell>
        </row>
        <row r="1636">
          <cell r="A1636" t="str">
            <v>S.8544.14</v>
          </cell>
          <cell r="B1636">
            <v>2032.8</v>
          </cell>
          <cell r="C1636" t="str">
            <v>MEGAZIP SQUARE walk-over, acid-etched glass, TC-T 26W 70°, aluminij sivi</v>
          </cell>
        </row>
        <row r="1637">
          <cell r="A1637" t="str">
            <v>S.8546.14</v>
          </cell>
          <cell r="B1637">
            <v>3318.7000000000003</v>
          </cell>
          <cell r="C1637" t="str">
            <v>MEGAZIP SQUARE walk-over, acid-etched glass, G12 70W 44°, aluminij sivi</v>
          </cell>
        </row>
        <row r="1638">
          <cell r="A1638" t="str">
            <v>S.8550.19</v>
          </cell>
          <cell r="B1638">
            <v>3896.2000000000003</v>
          </cell>
          <cell r="C1638" t="str">
            <v>MEGAZIP SQUARE walk-over, semiacid-etched glass, G12 35W 6°, inox</v>
          </cell>
        </row>
        <row r="1639">
          <cell r="A1639" t="str">
            <v>S.8551.19</v>
          </cell>
          <cell r="B1639">
            <v>3934.7000000000003</v>
          </cell>
          <cell r="C1639" t="str">
            <v>MEGAZIP SQUARE walk-over, semiacid-etched glass, G12 70W 6°, inox</v>
          </cell>
        </row>
        <row r="1640">
          <cell r="A1640" t="str">
            <v>S.8552.19</v>
          </cell>
          <cell r="B1640">
            <v>3773</v>
          </cell>
          <cell r="C1640" t="str">
            <v>MEGAZIP SQUARE walk-over, acid-etched glass, G12 35W 44°, inox</v>
          </cell>
        </row>
        <row r="1641">
          <cell r="A1641" t="str">
            <v>S.8554.19</v>
          </cell>
          <cell r="B1641">
            <v>2625.7000000000003</v>
          </cell>
          <cell r="C1641" t="str">
            <v>MEGAZIP SQUARE walk-over, acid-etched glass, TC-T 26W 70°, inox</v>
          </cell>
        </row>
        <row r="1642">
          <cell r="A1642" t="str">
            <v>S.8556.19</v>
          </cell>
          <cell r="B1642">
            <v>3842.3</v>
          </cell>
          <cell r="C1642" t="str">
            <v>MEGAZIP SQUARE walk-over, acid-etched glass, G12 70W 44°, inox</v>
          </cell>
        </row>
        <row r="1643">
          <cell r="A1643" t="str">
            <v>S.8560.19</v>
          </cell>
          <cell r="B1643">
            <v>4358.2</v>
          </cell>
          <cell r="C1643" t="str">
            <v>MEGAZIP SQUARE walk-over, semiacid-etched glass, 7LED 6650K 17,5W 5°, inox</v>
          </cell>
        </row>
        <row r="1644">
          <cell r="A1644" t="str">
            <v>S.8560W.19</v>
          </cell>
          <cell r="B1644">
            <v>4358.2</v>
          </cell>
          <cell r="C1644" t="str">
            <v>MEGAZIP SQUARE walk-over, semiacid-etched glass, 7LED 3200K 17,5W 5°, inox</v>
          </cell>
        </row>
        <row r="1645">
          <cell r="A1645" t="str">
            <v>S.8562.19</v>
          </cell>
          <cell r="B1645">
            <v>4358.2</v>
          </cell>
          <cell r="C1645" t="str">
            <v>MEGAZIP SQUARE walk-over, semiacid-etched glass, 7LED plavi 17,5W 5°, inox</v>
          </cell>
        </row>
        <row r="1646">
          <cell r="A1646" t="str">
            <v>S.8800.19</v>
          </cell>
          <cell r="B1646">
            <v>1824.9</v>
          </cell>
          <cell r="C1646" t="str">
            <v>MINIZIP ROUND walk-over, 3LED 6650K 3,6W 8°, inox</v>
          </cell>
        </row>
        <row r="1647">
          <cell r="A1647" t="str">
            <v>S.8800W.19</v>
          </cell>
          <cell r="B1647">
            <v>1824.9</v>
          </cell>
          <cell r="C1647" t="str">
            <v>MINIZIP ROUND walk-over, 3LED 3200K 3,6W 8°, inox</v>
          </cell>
        </row>
        <row r="1648">
          <cell r="A1648" t="str">
            <v>S.8801.19</v>
          </cell>
          <cell r="B1648">
            <v>1901.9</v>
          </cell>
          <cell r="C1648" t="str">
            <v>MINIZIP ROUND walk-over, RGB LED 3,6W 24V PWM 8°, inox</v>
          </cell>
        </row>
        <row r="1649">
          <cell r="A1649" t="str">
            <v>S.8802.19</v>
          </cell>
          <cell r="B1649">
            <v>1824.9</v>
          </cell>
          <cell r="C1649" t="str">
            <v>MINIZIP ROUND walk-over, 3LED plavi 3,6W 8°, inox</v>
          </cell>
        </row>
        <row r="1650">
          <cell r="A1650" t="str">
            <v>S.8803.19</v>
          </cell>
          <cell r="B1650">
            <v>1809.5</v>
          </cell>
          <cell r="C1650" t="str">
            <v>MINIZIP ROUND walk-over, RGB LED 4,5W 24V PWM 90°, inox</v>
          </cell>
        </row>
        <row r="1651">
          <cell r="A1651" t="str">
            <v>S.8805.19</v>
          </cell>
          <cell r="B1651">
            <v>1617</v>
          </cell>
          <cell r="C1651" t="str">
            <v>MINIZIP ROUND walk-over, 1LED 6650K 2W 90°, inox</v>
          </cell>
        </row>
        <row r="1652">
          <cell r="A1652" t="str">
            <v>S.8805W.19</v>
          </cell>
          <cell r="B1652">
            <v>1617</v>
          </cell>
          <cell r="C1652" t="str">
            <v>MINIZIP ROUND walk-over, 1LED 3200K 2W 90°, inox</v>
          </cell>
        </row>
        <row r="1653">
          <cell r="A1653" t="str">
            <v>S.8806.19</v>
          </cell>
          <cell r="B1653">
            <v>2002</v>
          </cell>
          <cell r="C1653" t="str">
            <v>MINIZIP ROUND walk-over bowl glass, RGB LED 4,5W 24V PWM 90°, inox</v>
          </cell>
        </row>
        <row r="1654">
          <cell r="A1654" t="str">
            <v>S.8807.19</v>
          </cell>
          <cell r="B1654">
            <v>1617</v>
          </cell>
          <cell r="C1654" t="str">
            <v>MINIZIP ROUND walk-over, 1LED plavi 2W 90°, inox</v>
          </cell>
        </row>
        <row r="1655">
          <cell r="A1655" t="str">
            <v>S.8820.19</v>
          </cell>
          <cell r="B1655">
            <v>1894.2</v>
          </cell>
          <cell r="C1655" t="str">
            <v>MINIZIP SQUARE walk-over, 3LED 6650K 3,6W 8°, inox</v>
          </cell>
        </row>
        <row r="1656">
          <cell r="A1656" t="str">
            <v>S.8820W.19</v>
          </cell>
          <cell r="B1656">
            <v>1894.2</v>
          </cell>
          <cell r="C1656" t="str">
            <v>MINIZIP SQUARE walk-over, 3LED 3200K 3,6W 8°, inox</v>
          </cell>
        </row>
        <row r="1657">
          <cell r="A1657" t="str">
            <v>S.8821.19</v>
          </cell>
          <cell r="B1657">
            <v>1971.2</v>
          </cell>
          <cell r="C1657" t="str">
            <v>MINIZIP SQUARE walk-over, RGB LED 3,6W 24V PWM 8°, inox</v>
          </cell>
        </row>
        <row r="1658">
          <cell r="A1658" t="str">
            <v>S.8822.19</v>
          </cell>
          <cell r="B1658">
            <v>1894.2</v>
          </cell>
          <cell r="C1658" t="str">
            <v>MINIZIP SQUARE walk-over, 3LED plavi 3,6W 8°, inox</v>
          </cell>
        </row>
        <row r="1659">
          <cell r="A1659" t="str">
            <v>S.8823.19</v>
          </cell>
          <cell r="B1659">
            <v>1878.8</v>
          </cell>
          <cell r="C1659" t="str">
            <v>MINIZIP SQUARE walk-over, RGB LED 4,5W 24V PWM 90°, inox</v>
          </cell>
        </row>
        <row r="1660">
          <cell r="A1660" t="str">
            <v>S.8825.19</v>
          </cell>
          <cell r="B1660">
            <v>1686.3</v>
          </cell>
          <cell r="C1660" t="str">
            <v>MINIZIP SQUARE walk-over, 1LED 6650K 2W 90°, inox</v>
          </cell>
        </row>
        <row r="1661">
          <cell r="A1661" t="str">
            <v>S.8825W.19</v>
          </cell>
          <cell r="B1661">
            <v>1686.3</v>
          </cell>
          <cell r="C1661" t="str">
            <v>MINIZIP SQUARE walk-over, 1LED 3200K 2W 90°, inox</v>
          </cell>
        </row>
        <row r="1662">
          <cell r="A1662" t="str">
            <v>S.8827.19</v>
          </cell>
          <cell r="B1662">
            <v>1686.3</v>
          </cell>
          <cell r="C1662" t="str">
            <v>MINIZIP SQUARE walk-over, 1LED plavi 2W 90°, inox</v>
          </cell>
        </row>
        <row r="1663">
          <cell r="A1663" t="str">
            <v>S.8845.19</v>
          </cell>
          <cell r="B1663">
            <v>1401.4</v>
          </cell>
          <cell r="C1663" t="str">
            <v>MINIZIP ROUND walk-over, Gx53 6W 70°, inox</v>
          </cell>
        </row>
        <row r="1664">
          <cell r="A1664" t="str">
            <v>S.8846.19</v>
          </cell>
          <cell r="B1664">
            <v>1039.5</v>
          </cell>
          <cell r="C1664" t="str">
            <v>MINIZIP ROUND walk-over, GU10 35W 40°, inox</v>
          </cell>
        </row>
        <row r="1665">
          <cell r="A1665" t="str">
            <v>S.8847.19</v>
          </cell>
          <cell r="B1665">
            <v>1108.8</v>
          </cell>
          <cell r="C1665" t="str">
            <v>MINIZIP ROUND walk-over, GU10 35W 20°, inox</v>
          </cell>
        </row>
        <row r="1666">
          <cell r="A1666" t="str">
            <v>S.8848.19</v>
          </cell>
          <cell r="B1666">
            <v>877.80000000000007</v>
          </cell>
          <cell r="C1666" t="str">
            <v>MINIZIP ROUND walk-over, GU5,3 20W 44°, inox</v>
          </cell>
        </row>
        <row r="1667">
          <cell r="A1667" t="str">
            <v>S.8849.19</v>
          </cell>
          <cell r="B1667">
            <v>970.2</v>
          </cell>
          <cell r="C1667" t="str">
            <v>MINIZIP ROUND walk-over, GU5,3 20W 34°, inox</v>
          </cell>
        </row>
        <row r="1668">
          <cell r="A1668" t="str">
            <v>S.8850.19</v>
          </cell>
          <cell r="B1668">
            <v>3003</v>
          </cell>
          <cell r="C1668" t="str">
            <v>ZIP ROUND walk-over, semiacid-etched glass, 4LED 6650K 10W 5°, inox</v>
          </cell>
        </row>
        <row r="1669">
          <cell r="A1669" t="str">
            <v>S.8850W.19</v>
          </cell>
          <cell r="B1669">
            <v>3003</v>
          </cell>
          <cell r="C1669" t="str">
            <v>ZIP ROUND walk-over, semiacid-etched glass, 4LED 3200K 10W 5°, inox</v>
          </cell>
        </row>
        <row r="1670">
          <cell r="A1670" t="str">
            <v>S.8851.19</v>
          </cell>
          <cell r="B1670">
            <v>3449.6</v>
          </cell>
          <cell r="C1670" t="str">
            <v>ZIP ROUND walk-over, semiacid-etched glass, RGB LED 8W 21°, inox</v>
          </cell>
        </row>
        <row r="1671">
          <cell r="A1671" t="str">
            <v>S.8852.19</v>
          </cell>
          <cell r="B1671">
            <v>3003</v>
          </cell>
          <cell r="C1671" t="str">
            <v>ZIP ROUND walk-over, semiacid-etched glass, 4LED plavi 10W 5°, inox</v>
          </cell>
        </row>
        <row r="1672">
          <cell r="A1672" t="str">
            <v>S.8853.19</v>
          </cell>
          <cell r="B1672">
            <v>3388</v>
          </cell>
          <cell r="C1672" t="str">
            <v>ZIP ROUND walk-over, acid-etched glass, G8,5 20W 42°, inox</v>
          </cell>
        </row>
        <row r="1673">
          <cell r="A1673" t="str">
            <v>S.8855.19</v>
          </cell>
          <cell r="B1673">
            <v>1586.2</v>
          </cell>
          <cell r="C1673" t="str">
            <v>ZIP ROUND walk-over, semiacid-etched glass, E27 75W 32°, inox</v>
          </cell>
        </row>
        <row r="1674">
          <cell r="A1674" t="str">
            <v>S.8856.19</v>
          </cell>
          <cell r="B1674">
            <v>1516.9</v>
          </cell>
          <cell r="C1674" t="str">
            <v>ZIP ROUND walk-over, acid-etched glass, E27 75W 48°, inox</v>
          </cell>
        </row>
        <row r="1675">
          <cell r="A1675" t="str">
            <v>S.8857.19</v>
          </cell>
          <cell r="B1675">
            <v>3349.5</v>
          </cell>
          <cell r="C1675" t="str">
            <v>ZIP ROUND walk-over, semiacid-etched glass, G8,5 20W 8°, inox</v>
          </cell>
        </row>
        <row r="1676">
          <cell r="A1676" t="str">
            <v>S.8858.19</v>
          </cell>
          <cell r="B1676">
            <v>1994.3</v>
          </cell>
          <cell r="C1676" t="str">
            <v>ZIP ROUND walk-over, semiacid-etched glass, QR-LP111 30W 15°, inox</v>
          </cell>
        </row>
        <row r="1677">
          <cell r="A1677" t="str">
            <v>S.8860.19</v>
          </cell>
          <cell r="B1677">
            <v>1670.9</v>
          </cell>
          <cell r="C1677" t="str">
            <v>ZIP ROUND walk-over, acid-etched glass, TC-T 18W 66°, inox</v>
          </cell>
        </row>
        <row r="1678">
          <cell r="A1678" t="str">
            <v>S.8865.19</v>
          </cell>
          <cell r="B1678">
            <v>1409.1000000000001</v>
          </cell>
          <cell r="C1678" t="str">
            <v>MINIZIP SQUARE walk-over, Gx53 6W 70°, inox</v>
          </cell>
        </row>
        <row r="1679">
          <cell r="A1679" t="str">
            <v>S.8866.19</v>
          </cell>
          <cell r="B1679">
            <v>1147.3</v>
          </cell>
          <cell r="C1679" t="str">
            <v>MINIZIP SQUARE walk-over, GU10 35W 40°, inox</v>
          </cell>
        </row>
        <row r="1680">
          <cell r="A1680" t="str">
            <v>S.8867.19</v>
          </cell>
          <cell r="B1680">
            <v>1178.1000000000001</v>
          </cell>
          <cell r="C1680" t="str">
            <v>MINIZIP SQUARE walk-over, GU10 35W 20°, inox</v>
          </cell>
        </row>
        <row r="1681">
          <cell r="A1681" t="str">
            <v>S.8868.19</v>
          </cell>
          <cell r="B1681">
            <v>993.30000000000007</v>
          </cell>
          <cell r="C1681" t="str">
            <v>MINIZIP SQUARE walk-over, GU5,3 20W 44°, inox</v>
          </cell>
        </row>
        <row r="1682">
          <cell r="A1682" t="str">
            <v>S.8869.19</v>
          </cell>
          <cell r="B1682">
            <v>1039.5</v>
          </cell>
          <cell r="C1682" t="str">
            <v>MINIZIP SQUARE walk-over, GU5,3 20W 34°, inox</v>
          </cell>
        </row>
        <row r="1683">
          <cell r="A1683" t="str">
            <v>S.8870.19</v>
          </cell>
          <cell r="B1683">
            <v>3103.1</v>
          </cell>
          <cell r="C1683" t="str">
            <v>ZIP SQUARE walk-over, semiacid-etched glass, 4LED 6650K 10W 5°, inox</v>
          </cell>
        </row>
        <row r="1684">
          <cell r="A1684" t="str">
            <v>S.8870W.19</v>
          </cell>
          <cell r="B1684">
            <v>3103.1</v>
          </cell>
          <cell r="C1684" t="str">
            <v>ZIP SQUARE walk-over, semiacid-etched glass, 4LED 3200K 10W 5°, inox</v>
          </cell>
        </row>
        <row r="1685">
          <cell r="A1685" t="str">
            <v>S.8871.19</v>
          </cell>
          <cell r="B1685">
            <v>3549.7000000000003</v>
          </cell>
          <cell r="C1685" t="str">
            <v>ZIP SQUARE walk-over, semiacid-etched glass, RGB LED 8W 21°, inox</v>
          </cell>
        </row>
        <row r="1686">
          <cell r="A1686" t="str">
            <v>S.8872.19</v>
          </cell>
          <cell r="B1686">
            <v>3103.1</v>
          </cell>
          <cell r="C1686" t="str">
            <v>ZIP SQUARE walk-over, semiacid-etched glass, 4LED plavi 10W 5°, inox</v>
          </cell>
        </row>
        <row r="1687">
          <cell r="A1687" t="str">
            <v>S.8873.19</v>
          </cell>
          <cell r="B1687">
            <v>3511.2000000000003</v>
          </cell>
          <cell r="C1687" t="str">
            <v>ZIP SQUARE walk-over, acid-etched glass, G8,5 20W 42°, inox</v>
          </cell>
        </row>
        <row r="1688">
          <cell r="A1688" t="str">
            <v>S.8875.19</v>
          </cell>
          <cell r="B1688">
            <v>1686.3</v>
          </cell>
          <cell r="C1688" t="str">
            <v>ZIP SQUARE walk-over, semiacid-etched glass, E27 75W 32°, inox</v>
          </cell>
        </row>
        <row r="1689">
          <cell r="A1689" t="str">
            <v>S.8876.19</v>
          </cell>
          <cell r="B1689">
            <v>1617</v>
          </cell>
          <cell r="C1689" t="str">
            <v>ZIP SQUARE walk-over, acid-etched glass, E27 75W 48°, inox</v>
          </cell>
        </row>
        <row r="1690">
          <cell r="A1690" t="str">
            <v>S.8877.19</v>
          </cell>
          <cell r="B1690">
            <v>3426.5</v>
          </cell>
          <cell r="C1690" t="str">
            <v>ZIP SQUARE walk-over, semiacid-etched glass, G8,5 20W 8°, inox</v>
          </cell>
        </row>
        <row r="1691">
          <cell r="A1691" t="str">
            <v>S.8878.19</v>
          </cell>
          <cell r="B1691">
            <v>2140.6</v>
          </cell>
          <cell r="C1691" t="str">
            <v>ZIP SQUARE walk-over, semiacid-etched glass, QR-LP111 30W 15°, inox</v>
          </cell>
        </row>
        <row r="1692">
          <cell r="A1692" t="str">
            <v>S.8880.19</v>
          </cell>
          <cell r="B1692">
            <v>1863.4</v>
          </cell>
          <cell r="C1692" t="str">
            <v>ZIP SQUARE walk-over, acid-etched glass, TC-T 18W 66°, inox</v>
          </cell>
        </row>
        <row r="1694">
          <cell r="A1694" t="str">
            <v>CASACS/CCP</v>
          </cell>
          <cell r="B1694">
            <v>616</v>
          </cell>
          <cell r="C1694" t="str">
            <v>FOTOCELLULA CCP 230V-50Hz</v>
          </cell>
        </row>
        <row r="1695">
          <cell r="A1695" t="str">
            <v>CASACS/CP50</v>
          </cell>
          <cell r="B1695">
            <v>261.8</v>
          </cell>
          <cell r="C1695" t="str">
            <v>COLLARI PER PALINA D.50mm</v>
          </cell>
        </row>
        <row r="1696">
          <cell r="A1696" t="str">
            <v>CASACS/KIT1-G</v>
          </cell>
          <cell r="B1696">
            <v>215.6</v>
          </cell>
          <cell r="C1696" t="str">
            <v>KIT DI SOSPENSIONE-G L= 0,7 A 1,5m</v>
          </cell>
        </row>
        <row r="1697">
          <cell r="A1697" t="str">
            <v>CASACS/KIT1-N</v>
          </cell>
          <cell r="B1697">
            <v>215.6</v>
          </cell>
          <cell r="C1697" t="str">
            <v>KIT DI SOSPENSIONE-N L= 0,7 A 1,5m</v>
          </cell>
        </row>
        <row r="1698">
          <cell r="A1698" t="str">
            <v>CASACS/KIT2-G</v>
          </cell>
          <cell r="B1698">
            <v>292.60000000000002</v>
          </cell>
          <cell r="C1698" t="str">
            <v>KIT DI SOSPENSIONE-G L= 1,5 A 3m</v>
          </cell>
        </row>
        <row r="1699">
          <cell r="A1699" t="str">
            <v>CASACS/KIT2-N</v>
          </cell>
          <cell r="B1699">
            <v>292.60000000000002</v>
          </cell>
          <cell r="C1699" t="str">
            <v>KIT DI SOSPENSIONE-N L= 1,5 A 3m</v>
          </cell>
        </row>
        <row r="1700">
          <cell r="A1700" t="str">
            <v>CASB/2520-1</v>
          </cell>
          <cell r="B1700">
            <v>777.7</v>
          </cell>
          <cell r="C1700" t="str">
            <v>BINARIO ELETTRIFICATO 2000mm-B</v>
          </cell>
        </row>
        <row r="1701">
          <cell r="A1701" t="str">
            <v>CASB/99024-1</v>
          </cell>
          <cell r="B1701">
            <v>192.5</v>
          </cell>
          <cell r="C1701" t="str">
            <v>TESTATA ELETTRICA SINISTRA-B</v>
          </cell>
        </row>
        <row r="1702">
          <cell r="A1702" t="str">
            <v>CASB/99025-1</v>
          </cell>
          <cell r="B1702">
            <v>192.5</v>
          </cell>
          <cell r="C1702" t="str">
            <v>TESTATA ELETTRICA DESTRA-B</v>
          </cell>
        </row>
        <row r="1703">
          <cell r="A1703" t="str">
            <v>CASB/99033-1</v>
          </cell>
          <cell r="B1703">
            <v>600.6</v>
          </cell>
          <cell r="C1703" t="str">
            <v>CURVA FLESSIBILE UNIVERSALE-B</v>
          </cell>
        </row>
        <row r="1704">
          <cell r="A1704" t="str">
            <v>CASB/99035-1</v>
          </cell>
          <cell r="B1704">
            <v>23.1</v>
          </cell>
          <cell r="C1704" t="str">
            <v>TESTATA DI CHIUSURA-B</v>
          </cell>
        </row>
        <row r="1705">
          <cell r="A1705" t="str">
            <v>CASB/99037-1</v>
          </cell>
          <cell r="B1705">
            <v>123.2</v>
          </cell>
          <cell r="C1705" t="str">
            <v>ELEMENTO DI GIUNZIONE RETTILINEO-B</v>
          </cell>
        </row>
        <row r="1706">
          <cell r="A1706" t="str">
            <v>CASB/99075-1</v>
          </cell>
          <cell r="B1706">
            <v>84.7</v>
          </cell>
          <cell r="C1706" t="str">
            <v>GANCIO PER SOFFITTO/SOSPENSIONE-B</v>
          </cell>
        </row>
        <row r="1707">
          <cell r="A1707" t="str">
            <v>CASB/99078-1</v>
          </cell>
          <cell r="B1707">
            <v>431.2</v>
          </cell>
          <cell r="C1707" t="str">
            <v>GIUNZIONE CON ALIMENTAZIONE CENTRALE-B</v>
          </cell>
        </row>
        <row r="1708">
          <cell r="A1708" t="str">
            <v>CASB06K/E27-AL</v>
          </cell>
          <cell r="B1708">
            <v>1986.6</v>
          </cell>
          <cell r="C1708" t="str">
            <v>SOSIA E27-AL A BINARIO</v>
          </cell>
        </row>
        <row r="1709">
          <cell r="A1709" t="str">
            <v>CASB06K/F36-AL</v>
          </cell>
          <cell r="B1709">
            <v>2233</v>
          </cell>
          <cell r="C1709" t="str">
            <v>SOSIA F36-AL A BINARIO</v>
          </cell>
        </row>
        <row r="1710">
          <cell r="A1710" t="str">
            <v>CASB06K/F42-AL</v>
          </cell>
          <cell r="B1710">
            <v>2371.6</v>
          </cell>
          <cell r="C1710" t="str">
            <v>SOSIA F42-AL A BINARIO</v>
          </cell>
        </row>
        <row r="1711">
          <cell r="A1711" t="str">
            <v>CASB06K/F57-AL</v>
          </cell>
          <cell r="B1711">
            <v>2525.6</v>
          </cell>
          <cell r="C1711" t="str">
            <v>SOSIA F57-AL A BINARIO</v>
          </cell>
        </row>
        <row r="1712">
          <cell r="A1712" t="str">
            <v>CASB06K/F70-AL</v>
          </cell>
          <cell r="B1712">
            <v>2602.6</v>
          </cell>
          <cell r="C1712" t="str">
            <v>SOSIA F70-AL A BINARIO</v>
          </cell>
        </row>
        <row r="1713">
          <cell r="A1713" t="str">
            <v>CASB06K/OPE27</v>
          </cell>
          <cell r="B1713">
            <v>1986.6</v>
          </cell>
          <cell r="C1713" t="str">
            <v>SOSIA OPAL/E27 A BINARIO</v>
          </cell>
        </row>
        <row r="1714">
          <cell r="A1714" t="str">
            <v>CASB06K/OPF36</v>
          </cell>
          <cell r="B1714">
            <v>2233</v>
          </cell>
          <cell r="C1714" t="str">
            <v>SOSIA OPAL/F36 A BINARIO</v>
          </cell>
        </row>
        <row r="1715">
          <cell r="A1715" t="str">
            <v>CASB06K/OPF42</v>
          </cell>
          <cell r="B1715">
            <v>2371.6</v>
          </cell>
          <cell r="C1715" t="str">
            <v>SOSIA OPAL/F42 A BINARIO</v>
          </cell>
        </row>
        <row r="1716">
          <cell r="A1716" t="str">
            <v>CASB06K/OPF57</v>
          </cell>
          <cell r="B1716">
            <v>2525.6</v>
          </cell>
          <cell r="C1716" t="str">
            <v>SOSIA OPAL/F57 A BINARIO</v>
          </cell>
        </row>
        <row r="1717">
          <cell r="A1717" t="str">
            <v>CASB06K/OPF70</v>
          </cell>
          <cell r="B1717">
            <v>2602.6</v>
          </cell>
          <cell r="C1717" t="str">
            <v>SOSIA OPAL/F70 A BINARIO</v>
          </cell>
        </row>
        <row r="1718">
          <cell r="A1718" t="str">
            <v>CASB23/E27-AL</v>
          </cell>
          <cell r="B1718">
            <v>1309</v>
          </cell>
          <cell r="C1718" t="str">
            <v>MINISOSIA/E27-AL A BINARIO</v>
          </cell>
        </row>
        <row r="1719">
          <cell r="A1719" t="str">
            <v>CASB23/F42E-AL</v>
          </cell>
          <cell r="B1719">
            <v>2356.1999999999998</v>
          </cell>
          <cell r="C1719" t="str">
            <v>MINISOSIA BOX/F42E-AL A BINARIO</v>
          </cell>
        </row>
        <row r="1720">
          <cell r="A1720" t="str">
            <v>CASB23/F57E-AL</v>
          </cell>
          <cell r="B1720">
            <v>2772</v>
          </cell>
          <cell r="C1720" t="str">
            <v>MINISOSIA BOX/F57E-AL A BINARIO</v>
          </cell>
        </row>
        <row r="1721">
          <cell r="A1721" t="str">
            <v>CASB23/F70E-AL</v>
          </cell>
          <cell r="B1721">
            <v>2849</v>
          </cell>
          <cell r="C1721" t="str">
            <v>MINISOSIA BOX/F70E-AL A BINARIO</v>
          </cell>
        </row>
        <row r="1722">
          <cell r="A1722" t="str">
            <v>CASB23/MH150-AL</v>
          </cell>
          <cell r="B1722">
            <v>2541</v>
          </cell>
          <cell r="C1722" t="str">
            <v>MINISOSIA BOX/MH150-AL A BINARIO</v>
          </cell>
        </row>
        <row r="1723">
          <cell r="A1723" t="str">
            <v>CASB23/MH70-AL</v>
          </cell>
          <cell r="B1723">
            <v>2464</v>
          </cell>
          <cell r="C1723" t="str">
            <v>MINISOSIA BOX/MH70-AL A BINARIO</v>
          </cell>
        </row>
        <row r="1724">
          <cell r="A1724" t="str">
            <v>CASB23/SW100-AL</v>
          </cell>
          <cell r="B1724">
            <v>3249.4</v>
          </cell>
          <cell r="C1724" t="str">
            <v>MINISOSIA BOX/SW100-AL A BINARIO</v>
          </cell>
        </row>
        <row r="1725">
          <cell r="A1725" t="str">
            <v>CASB23OP/E27-AL</v>
          </cell>
          <cell r="B1725">
            <v>1339.8</v>
          </cell>
          <cell r="C1725" t="str">
            <v>MINISOSIA OP/E27-AL A BINARIO</v>
          </cell>
        </row>
        <row r="1726">
          <cell r="A1726" t="str">
            <v>CASB23OP/F42E-AL</v>
          </cell>
          <cell r="B1726">
            <v>2387</v>
          </cell>
          <cell r="C1726" t="str">
            <v>MINISOSIA BOX OP/F42E-AL A BINARIO</v>
          </cell>
        </row>
        <row r="1727">
          <cell r="A1727" t="str">
            <v>CASB23OP/F57E-AL</v>
          </cell>
          <cell r="B1727">
            <v>2525.6</v>
          </cell>
          <cell r="C1727" t="str">
            <v>MINISOSIA BOX OP/F57E-AL A BINARIO</v>
          </cell>
        </row>
        <row r="1728">
          <cell r="A1728" t="str">
            <v>CASB23OP/MH150-AL</v>
          </cell>
          <cell r="B1728">
            <v>2571.8000000000002</v>
          </cell>
          <cell r="C1728" t="str">
            <v>MINISOSIA BOX OP/MH150-AL A BINARIO</v>
          </cell>
        </row>
        <row r="1729">
          <cell r="A1729" t="str">
            <v>CASB23OP/MH70-AL</v>
          </cell>
          <cell r="B1729">
            <v>2494.8000000000002</v>
          </cell>
          <cell r="C1729" t="str">
            <v>MINISOSIA BOX OP/MH70-AL A BINARIO</v>
          </cell>
        </row>
        <row r="1730">
          <cell r="A1730" t="str">
            <v>CASB23SO/F42E-AL</v>
          </cell>
          <cell r="B1730">
            <v>2171.4</v>
          </cell>
          <cell r="C1730" t="str">
            <v>MINISOSIA BOX SO/F42E-AL A BINARIO</v>
          </cell>
        </row>
        <row r="1731">
          <cell r="A1731" t="str">
            <v>CASB23SO/F57E-AL</v>
          </cell>
          <cell r="B1731">
            <v>2325.4</v>
          </cell>
          <cell r="C1731" t="str">
            <v>MINISOSIA BOX SO/F57E-AL A BINARIO</v>
          </cell>
        </row>
        <row r="1732">
          <cell r="A1732" t="str">
            <v>CASB23SO/MH150-AL</v>
          </cell>
          <cell r="B1732">
            <v>2371.6</v>
          </cell>
          <cell r="C1732" t="str">
            <v>MINISOSIA BOX SO/MH150-AL A BINARIO</v>
          </cell>
        </row>
        <row r="1733">
          <cell r="A1733" t="str">
            <v>CASB23SO/MH70-AL</v>
          </cell>
          <cell r="B1733">
            <v>2279.1999999999998</v>
          </cell>
          <cell r="C1733" t="str">
            <v>MINISOSIA BOX SO/MH70-AL A BINARIO</v>
          </cell>
        </row>
        <row r="1734">
          <cell r="A1734" t="str">
            <v>CASB26/E27-G</v>
          </cell>
          <cell r="B1734">
            <v>1047.2</v>
          </cell>
          <cell r="C1734" t="str">
            <v>GULLIVER/E27-G A BINARIO</v>
          </cell>
        </row>
        <row r="1735">
          <cell r="A1735" t="str">
            <v>CASB29/E27-AL</v>
          </cell>
          <cell r="B1735">
            <v>1108.8</v>
          </cell>
          <cell r="C1735" t="str">
            <v>LILLIPUT/E27-AL A BINARIO</v>
          </cell>
        </row>
        <row r="1736">
          <cell r="A1736" t="str">
            <v>CASB29/F18E-AL</v>
          </cell>
          <cell r="B1736">
            <v>1416.8</v>
          </cell>
          <cell r="C1736" t="str">
            <v>LILLIPUT/F18E-AL A BINARIO</v>
          </cell>
        </row>
        <row r="1737">
          <cell r="A1737" t="str">
            <v>CASB29/GY-AL</v>
          </cell>
          <cell r="B1737">
            <v>1355.2</v>
          </cell>
          <cell r="C1737" t="str">
            <v>LILLIPUT/GY-AL A BINARIO</v>
          </cell>
        </row>
        <row r="1738">
          <cell r="A1738" t="str">
            <v>CASB30T/MH150-AL</v>
          </cell>
          <cell r="B1738">
            <v>3526.6</v>
          </cell>
          <cell r="C1738" t="str">
            <v>BOXER/T MH150-AL A BINARIO</v>
          </cell>
        </row>
        <row r="1739">
          <cell r="A1739" t="str">
            <v>CASB30T/MH35-AL</v>
          </cell>
          <cell r="B1739">
            <v>3033.8</v>
          </cell>
          <cell r="C1739" t="str">
            <v>BOXER/T MH35-AL A BINARIO</v>
          </cell>
        </row>
        <row r="1740">
          <cell r="A1740" t="str">
            <v>CASB30T/MH35F-AL</v>
          </cell>
          <cell r="B1740">
            <v>2787.4</v>
          </cell>
          <cell r="C1740" t="str">
            <v>BOXER/T MH35F-AL A BINARIO</v>
          </cell>
        </row>
        <row r="1741">
          <cell r="A1741" t="str">
            <v>CASB30T/MH70-AL</v>
          </cell>
          <cell r="B1741">
            <v>3110.8</v>
          </cell>
          <cell r="C1741" t="str">
            <v>BOXER/T MH70-AL A BINARIO</v>
          </cell>
        </row>
        <row r="1742">
          <cell r="A1742" t="str">
            <v>CASB30T/MH70F-AL</v>
          </cell>
          <cell r="B1742">
            <v>2864.4</v>
          </cell>
          <cell r="C1742" t="str">
            <v>BOXER/T MH70F-AL A BINARIO</v>
          </cell>
        </row>
        <row r="1743">
          <cell r="A1743" t="str">
            <v>CASCV/1221</v>
          </cell>
          <cell r="B1743">
            <v>30.8</v>
          </cell>
          <cell r="C1743" t="str">
            <v>MATASSA 2x2,5mm2 H07RN-F NERO D.MAX 11,8</v>
          </cell>
        </row>
        <row r="1744">
          <cell r="A1744" t="str">
            <v>CASCV/1232</v>
          </cell>
          <cell r="B1744">
            <v>30.8</v>
          </cell>
          <cell r="C1744" t="str">
            <v>MATASSA 3x1,5mm2 H07RN-F D.10,5mm</v>
          </cell>
        </row>
        <row r="1745">
          <cell r="A1745" t="str">
            <v>CASCV/1353</v>
          </cell>
          <cell r="B1745">
            <v>15.4</v>
          </cell>
          <cell r="C1745" t="str">
            <v>GUAINA SPIRALATA PVC D.14x18,7mm</v>
          </cell>
        </row>
        <row r="1746">
          <cell r="A1746" t="str">
            <v>CASCV/1401</v>
          </cell>
          <cell r="B1746">
            <v>11.55</v>
          </cell>
          <cell r="C1746" t="str">
            <v>CAVO DI SEGNALE SCHERMATO FROH2R 2x1mm2</v>
          </cell>
        </row>
        <row r="1747">
          <cell r="A1747" t="str">
            <v>CASD02/AF-N</v>
          </cell>
          <cell r="B1747">
            <v>323.39999999999998</v>
          </cell>
          <cell r="C1747" t="str">
            <v>EGEO/N2 ALETTE FRANGILUCE-N</v>
          </cell>
        </row>
        <row r="1748">
          <cell r="A1748" t="str">
            <v>CASD02/AS-MH150-AL</v>
          </cell>
          <cell r="B1748">
            <v>2579.5</v>
          </cell>
          <cell r="C1748" t="str">
            <v>EGEO/N2 AS RX7s MH150-AL</v>
          </cell>
        </row>
        <row r="1749">
          <cell r="A1749" t="str">
            <v>CASD02/AS-MH150-N</v>
          </cell>
          <cell r="B1749">
            <v>2579.5</v>
          </cell>
          <cell r="C1749" t="str">
            <v>EGEO/N2 AS RX7s MH150-N</v>
          </cell>
        </row>
        <row r="1750">
          <cell r="A1750" t="str">
            <v>CASD02/AS-MH70-AL</v>
          </cell>
          <cell r="B1750">
            <v>2502.5</v>
          </cell>
          <cell r="C1750" t="str">
            <v>EGEO/N2 AS RX7s MH70-AL</v>
          </cell>
        </row>
        <row r="1751">
          <cell r="A1751" t="str">
            <v>CASD02/AS-MH70-N</v>
          </cell>
          <cell r="B1751">
            <v>2502.5</v>
          </cell>
          <cell r="C1751" t="str">
            <v>EGEO/N2 AS RX7s MH70-N</v>
          </cell>
        </row>
        <row r="1752">
          <cell r="A1752" t="str">
            <v>CASD02/AS-QI-AL</v>
          </cell>
          <cell r="B1752">
            <v>1771</v>
          </cell>
          <cell r="C1752" t="str">
            <v>EGEO/N2 AS R7s QI300-AL</v>
          </cell>
        </row>
        <row r="1753">
          <cell r="A1753" t="str">
            <v>CASD02/AS-QI-N</v>
          </cell>
          <cell r="B1753">
            <v>1771</v>
          </cell>
          <cell r="C1753" t="str">
            <v>EGEO/N2 AS R7s QI300-N</v>
          </cell>
        </row>
        <row r="1754">
          <cell r="A1754" t="str">
            <v>CASD02/B102D-AL</v>
          </cell>
          <cell r="B1754">
            <v>2987.6</v>
          </cell>
          <cell r="C1754" t="str">
            <v>D02 EGEO  BRACCIO  A PALO DOPPIO D.102 -</v>
          </cell>
        </row>
        <row r="1755">
          <cell r="A1755" t="str">
            <v>CASD02/B102S-AL</v>
          </cell>
          <cell r="B1755">
            <v>1694</v>
          </cell>
          <cell r="C1755" t="str">
            <v xml:space="preserve">D02 EGEO  BRACCIO  A PALO SINGOLO D.102 </v>
          </cell>
        </row>
        <row r="1756">
          <cell r="A1756" t="str">
            <v>CASD02/B60D-AL</v>
          </cell>
          <cell r="B1756">
            <v>3203.2</v>
          </cell>
          <cell r="C1756" t="str">
            <v>D02 EGEO  BRACCIO  A PALO DOPPIO D.60 -A</v>
          </cell>
        </row>
        <row r="1757">
          <cell r="A1757" t="str">
            <v>CASD02/B60S-AL</v>
          </cell>
          <cell r="B1757">
            <v>2032.8</v>
          </cell>
          <cell r="C1757" t="str">
            <v>D02 EGEO  BRACCIO  A PALO SINGOLO D.60 -</v>
          </cell>
        </row>
        <row r="1758">
          <cell r="A1758" t="str">
            <v>CASD02/B80-AL</v>
          </cell>
          <cell r="B1758">
            <v>770</v>
          </cell>
          <cell r="C1758" t="str">
            <v>EGEO/N2 BRACCIO TUBOLARE-AL</v>
          </cell>
        </row>
        <row r="1759">
          <cell r="A1759" t="str">
            <v>CASD02/B80-N</v>
          </cell>
          <cell r="B1759">
            <v>770</v>
          </cell>
          <cell r="C1759" t="str">
            <v>EGEO/N2 BRACCIO TUBOLARE-N</v>
          </cell>
        </row>
        <row r="1760">
          <cell r="A1760" t="str">
            <v>CASD02/BA60-AL</v>
          </cell>
          <cell r="B1760">
            <v>1386</v>
          </cell>
          <cell r="C1760" t="str">
            <v>EGEO/N2 SUPPORTO 6 EGEO-AL</v>
          </cell>
        </row>
        <row r="1761">
          <cell r="A1761" t="str">
            <v>CASD02/BA60-N</v>
          </cell>
          <cell r="B1761">
            <v>1386</v>
          </cell>
          <cell r="C1761" t="str">
            <v>EGEO/N2 SUPPORTO 6 EGEO-N</v>
          </cell>
        </row>
        <row r="1762">
          <cell r="A1762" t="str">
            <v>CASD02/C110-N</v>
          </cell>
          <cell r="B1762">
            <v>1540</v>
          </cell>
          <cell r="C1762" t="str">
            <v>EGEO/N2 COLONNA H 110-N</v>
          </cell>
        </row>
        <row r="1763">
          <cell r="A1763" t="str">
            <v>CASD02/E-HPS70I-AL</v>
          </cell>
          <cell r="B1763">
            <v>2117.5</v>
          </cell>
          <cell r="C1763" t="str">
            <v>EGEO/N2 WF E27 HPS70I-AL</v>
          </cell>
        </row>
        <row r="1764">
          <cell r="A1764" t="str">
            <v>CASD02/E-HPS70I-N</v>
          </cell>
          <cell r="B1764">
            <v>2117.5</v>
          </cell>
          <cell r="C1764" t="str">
            <v>EGEO/N2 WF E27 HPS70I-N</v>
          </cell>
        </row>
        <row r="1765">
          <cell r="A1765" t="str">
            <v>CASD02/E-MH150-AL</v>
          </cell>
          <cell r="B1765">
            <v>2579.5</v>
          </cell>
          <cell r="C1765" t="str">
            <v>EGEO/N2 WF E27 MH150-AL</v>
          </cell>
        </row>
        <row r="1766">
          <cell r="A1766" t="str">
            <v>CASD02/E-MH150-N</v>
          </cell>
          <cell r="B1766">
            <v>2579.5</v>
          </cell>
          <cell r="C1766" t="str">
            <v>EGEO/N2 WF E27 MH150-N</v>
          </cell>
        </row>
        <row r="1767">
          <cell r="A1767" t="str">
            <v>CASD02/E-MV125-AL</v>
          </cell>
          <cell r="B1767">
            <v>2079</v>
          </cell>
          <cell r="C1767" t="str">
            <v>EGEO/N2 WF E27 MV125-AL</v>
          </cell>
        </row>
        <row r="1768">
          <cell r="A1768" t="str">
            <v>CASD02/E-MV125-N</v>
          </cell>
          <cell r="B1768">
            <v>2079</v>
          </cell>
          <cell r="C1768" t="str">
            <v>EGEO/N2 WF E27 MV125-N</v>
          </cell>
        </row>
        <row r="1769">
          <cell r="A1769" t="str">
            <v>CASD02/E-MV80-AL</v>
          </cell>
          <cell r="B1769">
            <v>2040.5</v>
          </cell>
          <cell r="C1769" t="str">
            <v>EGEO/N2 WF E27 MV80-AL</v>
          </cell>
        </row>
        <row r="1770">
          <cell r="A1770" t="str">
            <v>CASD02/E-MV80-N</v>
          </cell>
          <cell r="B1770">
            <v>2040.5</v>
          </cell>
          <cell r="C1770" t="str">
            <v>EGEO/N2 WF E27 MV80-N</v>
          </cell>
        </row>
        <row r="1771">
          <cell r="A1771" t="str">
            <v>CASD02/F42E-AL</v>
          </cell>
          <cell r="B1771">
            <v>2310</v>
          </cell>
          <cell r="C1771" t="str">
            <v>EGEO/N2 WF GX24q-3/4 F42E-AL</v>
          </cell>
        </row>
        <row r="1772">
          <cell r="A1772" t="str">
            <v>CASD02/F42E-N</v>
          </cell>
          <cell r="B1772">
            <v>2310</v>
          </cell>
          <cell r="C1772" t="str">
            <v>EGEO/N2 WF GX24q-3/4 F42E-N</v>
          </cell>
        </row>
        <row r="1773">
          <cell r="A1773" t="str">
            <v>CASD02/F57E-AL</v>
          </cell>
          <cell r="B1773">
            <v>2433.1999999999998</v>
          </cell>
          <cell r="C1773" t="str">
            <v>EGEO/N2 WF GX24q-5 F57E-AL</v>
          </cell>
        </row>
        <row r="1774">
          <cell r="A1774" t="str">
            <v>CASD02/F57E-N</v>
          </cell>
          <cell r="B1774">
            <v>2433.1999999999998</v>
          </cell>
          <cell r="C1774" t="str">
            <v>EGEO/N2 WF GX24q-5 F57E-N</v>
          </cell>
        </row>
        <row r="1775">
          <cell r="A1775" t="str">
            <v>CASD02/G-F36-AL</v>
          </cell>
          <cell r="B1775">
            <v>1986.6</v>
          </cell>
          <cell r="C1775" t="str">
            <v>EGEO/N2 WF 2G10 F36-AL</v>
          </cell>
        </row>
        <row r="1776">
          <cell r="A1776" t="str">
            <v>CASD02/G-F36-N</v>
          </cell>
          <cell r="B1776">
            <v>1986.6</v>
          </cell>
          <cell r="C1776" t="str">
            <v>EGEO/N2 WF 2G10 F36-N</v>
          </cell>
        </row>
        <row r="1777">
          <cell r="A1777" t="str">
            <v>CASD02/GP-N</v>
          </cell>
          <cell r="B1777">
            <v>323.39999999999998</v>
          </cell>
          <cell r="C1777" t="str">
            <v>D02 GRIGLIA DI PROTEZIONE</v>
          </cell>
        </row>
        <row r="1778">
          <cell r="A1778" t="str">
            <v>CASD02/MB-MH150-AL</v>
          </cell>
          <cell r="B1778">
            <v>2579.5</v>
          </cell>
          <cell r="C1778" t="str">
            <v>EGEO/N2 MB G12 MH150-AL</v>
          </cell>
        </row>
        <row r="1779">
          <cell r="A1779" t="str">
            <v>CASD02/MB-MH150-N</v>
          </cell>
          <cell r="B1779">
            <v>2579.5</v>
          </cell>
          <cell r="C1779" t="str">
            <v>EGEO/N2 MB G12 MH150-N</v>
          </cell>
        </row>
        <row r="1780">
          <cell r="A1780" t="str">
            <v>CASD02/MB-MH70-AL</v>
          </cell>
          <cell r="B1780">
            <v>2502.5</v>
          </cell>
          <cell r="C1780" t="str">
            <v>EGEO/N2 MB G12 MH70-AL</v>
          </cell>
        </row>
        <row r="1781">
          <cell r="A1781" t="str">
            <v>CASD02/MB-MH70-N</v>
          </cell>
          <cell r="B1781">
            <v>2502.5</v>
          </cell>
          <cell r="C1781" t="str">
            <v>EGEO/N2 MB G12 MH70-N</v>
          </cell>
        </row>
        <row r="1782">
          <cell r="A1782" t="str">
            <v>CASD02/NB-MH150-AL</v>
          </cell>
          <cell r="B1782">
            <v>2579.5</v>
          </cell>
          <cell r="C1782" t="str">
            <v>EGEO/N2 NB G12 MH150-AL</v>
          </cell>
        </row>
        <row r="1783">
          <cell r="A1783" t="str">
            <v>CASD02/NB-MH150-N</v>
          </cell>
          <cell r="B1783">
            <v>2579.5</v>
          </cell>
          <cell r="C1783" t="str">
            <v>EGEO/N2 NB G12 MH150-N</v>
          </cell>
        </row>
        <row r="1784">
          <cell r="A1784" t="str">
            <v>CASD02/NB-MH70-AL</v>
          </cell>
          <cell r="B1784">
            <v>2502.5</v>
          </cell>
          <cell r="C1784" t="str">
            <v>EGEO/N2 NB G12 MH70-AL</v>
          </cell>
        </row>
        <row r="1785">
          <cell r="A1785" t="str">
            <v>CASD02/NB-MH70-N</v>
          </cell>
          <cell r="B1785">
            <v>2502.5</v>
          </cell>
          <cell r="C1785" t="str">
            <v>EGEO/N2 NB G12 MH70-N</v>
          </cell>
        </row>
        <row r="1786">
          <cell r="A1786" t="str">
            <v>CASD02/R-MH150-AL</v>
          </cell>
          <cell r="B1786">
            <v>2579.5</v>
          </cell>
          <cell r="C1786" t="str">
            <v>EGEO/N2 MF RX7s MH150-AL</v>
          </cell>
        </row>
        <row r="1787">
          <cell r="A1787" t="str">
            <v>CASD02/R-MH150-N</v>
          </cell>
          <cell r="B1787">
            <v>2579.5</v>
          </cell>
          <cell r="C1787" t="str">
            <v>EGEO/N2 MF RX7s MH150-N</v>
          </cell>
        </row>
        <row r="1788">
          <cell r="A1788" t="str">
            <v>CASD02/R-MH70-AL</v>
          </cell>
          <cell r="B1788">
            <v>2502.5</v>
          </cell>
          <cell r="C1788" t="str">
            <v>EGEO/N2 MF RX7s MH70-AL</v>
          </cell>
        </row>
        <row r="1789">
          <cell r="A1789" t="str">
            <v>CASD02/R-MH70-N</v>
          </cell>
          <cell r="B1789">
            <v>2502.5</v>
          </cell>
          <cell r="C1789" t="str">
            <v>EGEO/N2 MF RX7s MH70-N</v>
          </cell>
        </row>
        <row r="1790">
          <cell r="A1790" t="str">
            <v>CASD02/R7-QI-AL</v>
          </cell>
          <cell r="B1790">
            <v>1771</v>
          </cell>
          <cell r="C1790" t="str">
            <v>EGEO/N2 MF R7s15 QI300-AL</v>
          </cell>
        </row>
        <row r="1791">
          <cell r="A1791" t="str">
            <v>CASD02/R7-QI-N</v>
          </cell>
          <cell r="B1791">
            <v>1771</v>
          </cell>
          <cell r="C1791" t="str">
            <v>EGEO/N2 MF R7s15 QI300-N</v>
          </cell>
        </row>
        <row r="1792">
          <cell r="A1792" t="str">
            <v>CASD02/RP60-AL</v>
          </cell>
          <cell r="B1792">
            <v>723.8</v>
          </cell>
          <cell r="C1792" t="str">
            <v>D02 RACCORDO PALO D.60-AL</v>
          </cell>
        </row>
        <row r="1793">
          <cell r="A1793" t="str">
            <v>CASD02/RP60-N</v>
          </cell>
          <cell r="B1793">
            <v>723.8</v>
          </cell>
          <cell r="C1793" t="str">
            <v>D02 RACCORDO PALO D.60-N</v>
          </cell>
        </row>
        <row r="1794">
          <cell r="A1794" t="str">
            <v>CASD02/SN60-AL</v>
          </cell>
          <cell r="B1794">
            <v>585.20000000000005</v>
          </cell>
          <cell r="C1794" t="str">
            <v>EGEO/N2 SNODO SN60-AL</v>
          </cell>
        </row>
        <row r="1795">
          <cell r="A1795" t="str">
            <v>CASD02/SN60-N</v>
          </cell>
          <cell r="B1795">
            <v>585.20000000000005</v>
          </cell>
          <cell r="C1795" t="str">
            <v>EGEO/N2 SNODO SN60-N</v>
          </cell>
        </row>
        <row r="1796">
          <cell r="A1796" t="str">
            <v>CASD02/T60-AL</v>
          </cell>
          <cell r="B1796">
            <v>708.4</v>
          </cell>
          <cell r="C1796" t="str">
            <v>EGEO/N2 RACCORDO T60-AL</v>
          </cell>
        </row>
        <row r="1797">
          <cell r="A1797" t="str">
            <v>CASD02/T60-N</v>
          </cell>
          <cell r="B1797">
            <v>708.4</v>
          </cell>
          <cell r="C1797" t="str">
            <v>EGEO/N2 RACCORDO T60-N</v>
          </cell>
        </row>
        <row r="1798">
          <cell r="A1798" t="str">
            <v>CASD02/VELA1-AL</v>
          </cell>
          <cell r="B1798">
            <v>16616.599999999999</v>
          </cell>
          <cell r="C1798" t="str">
            <v>EGEO/N2 VELA 1-AL</v>
          </cell>
        </row>
        <row r="1799">
          <cell r="A1799" t="str">
            <v>CASD02/VELA1-N</v>
          </cell>
          <cell r="B1799">
            <v>16616.599999999999</v>
          </cell>
          <cell r="C1799" t="str">
            <v>EGEO/N2 VELA 1-N</v>
          </cell>
        </row>
        <row r="1800">
          <cell r="A1800" t="str">
            <v>CASD02/VELA2-AL</v>
          </cell>
          <cell r="B1800">
            <v>24901.8</v>
          </cell>
          <cell r="C1800" t="str">
            <v>EGEO/N2 VELA 2-AL</v>
          </cell>
        </row>
        <row r="1801">
          <cell r="A1801" t="str">
            <v>CASD02/VELA2-N</v>
          </cell>
          <cell r="B1801">
            <v>24901.8</v>
          </cell>
          <cell r="C1801" t="str">
            <v>EGEO/N2 VELA 2-N</v>
          </cell>
        </row>
        <row r="1802">
          <cell r="A1802" t="str">
            <v>CASD02/VS-N</v>
          </cell>
          <cell r="B1802">
            <v>331.1</v>
          </cell>
          <cell r="C1802" t="str">
            <v>VISIERA SCHERMANTE PER D02/VELA-N</v>
          </cell>
        </row>
        <row r="1803">
          <cell r="A1803" t="str">
            <v>CASD02/WTB-AL</v>
          </cell>
          <cell r="B1803">
            <v>485.1</v>
          </cell>
          <cell r="C1803" t="str">
            <v>EGEO/N2 STAFFA WTB-AL</v>
          </cell>
        </row>
        <row r="1804">
          <cell r="A1804" t="str">
            <v>CASD02/WTB-N</v>
          </cell>
          <cell r="B1804">
            <v>485.1</v>
          </cell>
          <cell r="C1804" t="str">
            <v>EGEO/N2 STAFFA WTB-N</v>
          </cell>
        </row>
        <row r="1805">
          <cell r="A1805" t="str">
            <v>CASD02RS/HPS70E-AL</v>
          </cell>
          <cell r="B1805">
            <v>2810.5</v>
          </cell>
          <cell r="C1805" t="str">
            <v xml:space="preserve">EGEO/N2 OTTICA STRADALE ESTENSIVA HPS70 </v>
          </cell>
        </row>
        <row r="1806">
          <cell r="A1806" t="str">
            <v>CASD02RS/MH150E-AL</v>
          </cell>
          <cell r="B1806">
            <v>2887.5</v>
          </cell>
          <cell r="C1806" t="str">
            <v xml:space="preserve">EGEO/N2 OTTICA STRADALE ESTENSIVA MH150 </v>
          </cell>
        </row>
        <row r="1807">
          <cell r="A1807" t="str">
            <v>CASD02RS/MH150G-AL</v>
          </cell>
          <cell r="B1807">
            <v>2887.5</v>
          </cell>
          <cell r="C1807" t="str">
            <v xml:space="preserve">EGEO/N2 OTTICA STRADALE ESTENSIVA MH150 </v>
          </cell>
        </row>
        <row r="1808">
          <cell r="A1808" t="str">
            <v>CASD02RS/MH70E-AL</v>
          </cell>
          <cell r="B1808">
            <v>2810.5</v>
          </cell>
          <cell r="C1808" t="str">
            <v>EGEO/N2 OTTICA STRADALE ESTENSIVA MH70 E</v>
          </cell>
        </row>
        <row r="1809">
          <cell r="A1809" t="str">
            <v>CASD02RS/MH70G-AL</v>
          </cell>
          <cell r="B1809">
            <v>2810.5</v>
          </cell>
          <cell r="C1809" t="str">
            <v>EGEO/N2 OTTICA STRADALE ESTENSIVA MH70 G</v>
          </cell>
        </row>
        <row r="1810">
          <cell r="A1810" t="str">
            <v>CASD03/18W-AL</v>
          </cell>
          <cell r="B1810">
            <v>839.3</v>
          </cell>
          <cell r="C1810" t="str">
            <v>TORTUGA/FL18W-D2-AL</v>
          </cell>
        </row>
        <row r="1811">
          <cell r="A1811" t="str">
            <v>CASD03/18W-N</v>
          </cell>
          <cell r="B1811">
            <v>839.3</v>
          </cell>
          <cell r="C1811" t="str">
            <v>TORTUGA/FL18W-D2-N</v>
          </cell>
        </row>
        <row r="1812">
          <cell r="A1812" t="str">
            <v>CASD03/26W-AL</v>
          </cell>
          <cell r="B1812">
            <v>970.2</v>
          </cell>
          <cell r="C1812" t="str">
            <v>TORTUGA/FL26W-AL</v>
          </cell>
        </row>
        <row r="1813">
          <cell r="A1813" t="str">
            <v>CASD03/26W-N</v>
          </cell>
          <cell r="B1813">
            <v>970.2</v>
          </cell>
          <cell r="C1813" t="str">
            <v>TORTUGA/FL26W-D3-N</v>
          </cell>
        </row>
        <row r="1814">
          <cell r="A1814" t="str">
            <v>CASD03/E27-AL</v>
          </cell>
          <cell r="B1814">
            <v>739.2</v>
          </cell>
          <cell r="C1814" t="str">
            <v>TORTUGA/E27-AL</v>
          </cell>
        </row>
        <row r="1815">
          <cell r="A1815" t="str">
            <v>CASD03/E27-N</v>
          </cell>
          <cell r="B1815">
            <v>739.2</v>
          </cell>
          <cell r="C1815" t="str">
            <v>TORTUGA/E27-N</v>
          </cell>
        </row>
        <row r="1816">
          <cell r="A1816" t="str">
            <v>CASD03/P90-N</v>
          </cell>
          <cell r="B1816">
            <v>908.6</v>
          </cell>
          <cell r="C1816" t="str">
            <v>TORTUGA PALO H90-N</v>
          </cell>
        </row>
        <row r="1817">
          <cell r="A1817" t="str">
            <v>CASD04/LNS-AL</v>
          </cell>
          <cell r="B1817">
            <v>1001</v>
          </cell>
          <cell r="C1817" t="str">
            <v>HIDRO/LENS-AL</v>
          </cell>
        </row>
        <row r="1818">
          <cell r="A1818" t="str">
            <v>CASD04/LNS-N</v>
          </cell>
          <cell r="B1818">
            <v>1001</v>
          </cell>
          <cell r="C1818" t="str">
            <v>HIDRO/LENS-N</v>
          </cell>
        </row>
        <row r="1819">
          <cell r="A1819" t="str">
            <v>CASD04/PAR-AL</v>
          </cell>
          <cell r="B1819">
            <v>1031.8</v>
          </cell>
          <cell r="C1819" t="str">
            <v>HIDRO/PAR-AL</v>
          </cell>
        </row>
        <row r="1820">
          <cell r="A1820" t="str">
            <v>CASD04/PAR-N</v>
          </cell>
          <cell r="B1820">
            <v>1031.8</v>
          </cell>
          <cell r="C1820" t="str">
            <v>HIDRO/PAR-N</v>
          </cell>
        </row>
        <row r="1821">
          <cell r="A1821" t="str">
            <v>CASD04/PZ</v>
          </cell>
          <cell r="B1821">
            <v>84.7</v>
          </cell>
          <cell r="C1821" t="str">
            <v>HIDRO PICCHETTO</v>
          </cell>
        </row>
        <row r="1822">
          <cell r="A1822" t="str">
            <v>CASD04/SUB-N</v>
          </cell>
          <cell r="B1822">
            <v>1355.2</v>
          </cell>
          <cell r="C1822" t="str">
            <v>HIDROSUB/LENS-N</v>
          </cell>
        </row>
        <row r="1823">
          <cell r="A1823" t="str">
            <v>CASD06/RI-AN</v>
          </cell>
          <cell r="B1823">
            <v>1309</v>
          </cell>
          <cell r="C1823" t="str">
            <v>SOSIA RF TIPO "1" CON VETRO FLOAT-AN</v>
          </cell>
        </row>
        <row r="1824">
          <cell r="A1824" t="str">
            <v>CASD06K/3F42-AL</v>
          </cell>
          <cell r="B1824">
            <v>3865.4</v>
          </cell>
          <cell r="C1824" t="str">
            <v>SOSIA BOX/3FL42E-AL</v>
          </cell>
        </row>
        <row r="1825">
          <cell r="A1825" t="str">
            <v>CASD06K/E27-AL</v>
          </cell>
          <cell r="B1825">
            <v>1570.8</v>
          </cell>
          <cell r="C1825" t="str">
            <v>SOSIA E27-AL</v>
          </cell>
        </row>
        <row r="1826">
          <cell r="A1826" t="str">
            <v>CASD06K/F36-AL</v>
          </cell>
          <cell r="B1826">
            <v>1817.2</v>
          </cell>
          <cell r="C1826" t="str">
            <v>SOSIA F36-AL</v>
          </cell>
        </row>
        <row r="1827">
          <cell r="A1827" t="str">
            <v>CASD06K/F42-AL</v>
          </cell>
          <cell r="B1827">
            <v>1955.8</v>
          </cell>
          <cell r="C1827" t="str">
            <v>SOSIA F42-AL</v>
          </cell>
        </row>
        <row r="1828">
          <cell r="A1828" t="str">
            <v>CASD06K/F57-AL</v>
          </cell>
          <cell r="B1828">
            <v>2109.8000000000002</v>
          </cell>
          <cell r="C1828" t="str">
            <v>SOSIA F57-AL</v>
          </cell>
        </row>
        <row r="1829">
          <cell r="A1829" t="str">
            <v>CASD06K/F70-AL</v>
          </cell>
          <cell r="B1829">
            <v>2186.8000000000002</v>
          </cell>
          <cell r="C1829" t="str">
            <v>SOSIA F70E-AL</v>
          </cell>
        </row>
        <row r="1830">
          <cell r="A1830" t="str">
            <v>CASD06K/MH150E-AL</v>
          </cell>
          <cell r="B1830">
            <v>2741.2</v>
          </cell>
          <cell r="C1830" t="str">
            <v>SOSIA BOX/MH150 E40-AL</v>
          </cell>
        </row>
        <row r="1831">
          <cell r="A1831" t="str">
            <v>CASD06K/MH150G-AL</v>
          </cell>
          <cell r="B1831">
            <v>2956.8</v>
          </cell>
          <cell r="C1831" t="str">
            <v>SOSIA BOX/MH150 G12-AL</v>
          </cell>
        </row>
        <row r="1832">
          <cell r="A1832" t="str">
            <v>CASD06K/MH250E-AL</v>
          </cell>
          <cell r="B1832">
            <v>3049.2</v>
          </cell>
          <cell r="C1832" t="str">
            <v>SOSIA BOX/MH250 E40-AL</v>
          </cell>
        </row>
        <row r="1833">
          <cell r="A1833" t="str">
            <v>CASD06K/MH250G-AL</v>
          </cell>
          <cell r="B1833">
            <v>3049.2</v>
          </cell>
          <cell r="C1833" t="str">
            <v>SOSIA BOX/MH250 G12-AL</v>
          </cell>
        </row>
        <row r="1834">
          <cell r="A1834" t="str">
            <v>CASD06K/MH400E-AL</v>
          </cell>
          <cell r="B1834">
            <v>3234</v>
          </cell>
          <cell r="C1834" t="str">
            <v>SOSIA BOX/MH400 E40-AL</v>
          </cell>
        </row>
        <row r="1835">
          <cell r="A1835" t="str">
            <v>CASD06K/OP3F42</v>
          </cell>
          <cell r="B1835">
            <v>3865.4</v>
          </cell>
          <cell r="C1835" t="str">
            <v>SOSIA BOX OPAL/3FL42E</v>
          </cell>
        </row>
        <row r="1836">
          <cell r="A1836" t="str">
            <v>CASD06K/OPE27</v>
          </cell>
          <cell r="B1836">
            <v>1570.8</v>
          </cell>
          <cell r="C1836" t="str">
            <v>SOSIA OPAL/E27</v>
          </cell>
        </row>
        <row r="1837">
          <cell r="A1837" t="str">
            <v>CASD06K/OPF36</v>
          </cell>
          <cell r="B1837">
            <v>1817.2</v>
          </cell>
          <cell r="C1837" t="str">
            <v>SOSIA OPAL/F36</v>
          </cell>
        </row>
        <row r="1838">
          <cell r="A1838" t="str">
            <v>CASD06K/OPF42</v>
          </cell>
          <cell r="B1838">
            <v>1955.8</v>
          </cell>
          <cell r="C1838" t="str">
            <v>SOSIA OPAL/F42</v>
          </cell>
        </row>
        <row r="1839">
          <cell r="A1839" t="str">
            <v>CASD06K/OPF57</v>
          </cell>
          <cell r="B1839">
            <v>2109.8000000000002</v>
          </cell>
          <cell r="C1839" t="str">
            <v>SOSIA OPAL/F57</v>
          </cell>
        </row>
        <row r="1840">
          <cell r="A1840" t="str">
            <v>CASD06K/OPF70</v>
          </cell>
          <cell r="B1840">
            <v>2186.8000000000002</v>
          </cell>
          <cell r="C1840" t="str">
            <v>SOSIA OPAL/F70</v>
          </cell>
        </row>
        <row r="1841">
          <cell r="A1841" t="str">
            <v>CASD06K/OPMH150E</v>
          </cell>
          <cell r="B1841">
            <v>2741.2</v>
          </cell>
          <cell r="C1841" t="str">
            <v>SOSIA BOX OPAL/MH150 E40</v>
          </cell>
        </row>
        <row r="1842">
          <cell r="A1842" t="str">
            <v>CASD06K/OPMH150G</v>
          </cell>
          <cell r="B1842">
            <v>2956.8</v>
          </cell>
          <cell r="C1842" t="str">
            <v>SOSIA BOX OPAL/MH150 G12</v>
          </cell>
        </row>
        <row r="1843">
          <cell r="A1843" t="str">
            <v>CASD06K/OPMH250E</v>
          </cell>
          <cell r="B1843">
            <v>3049.2</v>
          </cell>
          <cell r="C1843" t="str">
            <v>SOSIA BOX OPAL/MH250 E40</v>
          </cell>
        </row>
        <row r="1844">
          <cell r="A1844" t="str">
            <v>CASD06K/OPMH250G</v>
          </cell>
          <cell r="B1844">
            <v>3049.2</v>
          </cell>
          <cell r="C1844" t="str">
            <v>SOSIA BOX OPAL/MH250 G12</v>
          </cell>
        </row>
        <row r="1845">
          <cell r="A1845" t="str">
            <v>CASD06K/OPMH70G</v>
          </cell>
          <cell r="B1845">
            <v>2833.6</v>
          </cell>
          <cell r="C1845" t="str">
            <v>SOSIA BOX OPAL/MH70 G12</v>
          </cell>
        </row>
        <row r="1846">
          <cell r="A1846" t="str">
            <v>CASD08/18W-AL</v>
          </cell>
          <cell r="B1846">
            <v>777.7</v>
          </cell>
          <cell r="C1846" t="str">
            <v>BLOCK/FL18W-D2-AL</v>
          </cell>
        </row>
        <row r="1847">
          <cell r="A1847" t="str">
            <v>CASD08/18W-N</v>
          </cell>
          <cell r="B1847">
            <v>777.7</v>
          </cell>
          <cell r="C1847" t="str">
            <v>BLOCK/FL18W-D2-N</v>
          </cell>
        </row>
        <row r="1848">
          <cell r="A1848" t="str">
            <v>CASD08/26W-AL</v>
          </cell>
          <cell r="B1848">
            <v>831.6</v>
          </cell>
          <cell r="C1848" t="str">
            <v>BLOCK/FL26W-D3-AL</v>
          </cell>
        </row>
        <row r="1849">
          <cell r="A1849" t="str">
            <v>CASD08/26W-N</v>
          </cell>
          <cell r="B1849">
            <v>831.6</v>
          </cell>
          <cell r="C1849" t="str">
            <v>BLOCK/FL26W-D3-N</v>
          </cell>
        </row>
        <row r="1850">
          <cell r="A1850" t="str">
            <v>CASD08/CI</v>
          </cell>
          <cell r="B1850">
            <v>61.6</v>
          </cell>
          <cell r="C1850" t="str">
            <v>BLOCK CASSAFORMA</v>
          </cell>
        </row>
        <row r="1851">
          <cell r="A1851" t="str">
            <v>CASD08/CM-N</v>
          </cell>
          <cell r="B1851">
            <v>893.2</v>
          </cell>
          <cell r="C1851" t="str">
            <v>BLOCK COLONNA H50-N</v>
          </cell>
        </row>
        <row r="1852">
          <cell r="A1852" t="str">
            <v>CASD08/E27-AL</v>
          </cell>
          <cell r="B1852">
            <v>739.2</v>
          </cell>
          <cell r="C1852" t="str">
            <v>BLOCK/E27-AL</v>
          </cell>
        </row>
        <row r="1853">
          <cell r="A1853" t="str">
            <v>CASD08/E27-N</v>
          </cell>
          <cell r="B1853">
            <v>739.2</v>
          </cell>
          <cell r="C1853" t="str">
            <v>BLOCK/E27-N</v>
          </cell>
        </row>
        <row r="1854">
          <cell r="A1854" t="str">
            <v>CASD08/GD-AL</v>
          </cell>
          <cell r="B1854">
            <v>177.1</v>
          </cell>
          <cell r="C1854" t="str">
            <v>BLOCK GRIGLIA GD-AL</v>
          </cell>
        </row>
        <row r="1855">
          <cell r="A1855" t="str">
            <v>CASD08/GD-N</v>
          </cell>
          <cell r="B1855">
            <v>177.1</v>
          </cell>
          <cell r="C1855" t="str">
            <v>BLOCK GRIGLIA GD-N</v>
          </cell>
        </row>
        <row r="1856">
          <cell r="A1856" t="str">
            <v>CASD08/GS-AL</v>
          </cell>
          <cell r="B1856">
            <v>177.1</v>
          </cell>
          <cell r="C1856" t="str">
            <v>BLOCK GRIGLIA GS-AL</v>
          </cell>
        </row>
        <row r="1857">
          <cell r="A1857" t="str">
            <v>CASD08/GS-N</v>
          </cell>
          <cell r="B1857">
            <v>177.1</v>
          </cell>
          <cell r="C1857" t="str">
            <v>BLOCK GRIGLIA GS-N</v>
          </cell>
        </row>
        <row r="1858">
          <cell r="A1858" t="str">
            <v>CASD09/BP60-N</v>
          </cell>
          <cell r="B1858">
            <v>308</v>
          </cell>
          <cell r="C1858" t="str">
            <v>NEMO BP60 RACCORDO PALO-N</v>
          </cell>
        </row>
        <row r="1859">
          <cell r="A1859" t="str">
            <v>CASD09/F36W-N</v>
          </cell>
          <cell r="B1859">
            <v>1632.4</v>
          </cell>
          <cell r="C1859" t="str">
            <v>NEMO FL36W-2G10-N</v>
          </cell>
        </row>
        <row r="1860">
          <cell r="A1860" t="str">
            <v>CASD09/MV125E-N</v>
          </cell>
          <cell r="B1860">
            <v>1678.6</v>
          </cell>
          <cell r="C1860" t="str">
            <v>NEMO MV125E-N</v>
          </cell>
        </row>
        <row r="1861">
          <cell r="A1861" t="str">
            <v>CASD09/WA60-N</v>
          </cell>
          <cell r="B1861">
            <v>400.4</v>
          </cell>
          <cell r="C1861" t="str">
            <v>NEMO WA60-N</v>
          </cell>
        </row>
        <row r="1862">
          <cell r="A1862" t="str">
            <v>CASD11/BOX100-12</v>
          </cell>
          <cell r="B1862">
            <v>893.2</v>
          </cell>
          <cell r="C1862" t="str">
            <v>TR BOX 100</v>
          </cell>
        </row>
        <row r="1863">
          <cell r="A1863" t="str">
            <v>CASD11/F10W</v>
          </cell>
          <cell r="B1863">
            <v>723.8</v>
          </cell>
          <cell r="C1863" t="str">
            <v>OBLO'/FL10W-GR10Q-N</v>
          </cell>
        </row>
        <row r="1864">
          <cell r="A1864" t="str">
            <v>CASD11/N2-F10</v>
          </cell>
          <cell r="B1864">
            <v>831.6</v>
          </cell>
          <cell r="C1864" t="str">
            <v>OBLO'/FL10W-G24-q1  - N</v>
          </cell>
        </row>
        <row r="1865">
          <cell r="A1865" t="str">
            <v>CASD11/POST-SN</v>
          </cell>
          <cell r="B1865">
            <v>1232</v>
          </cell>
          <cell r="C1865" t="str">
            <v>OBLO'/GREENPOST SINGOLO-N</v>
          </cell>
        </row>
        <row r="1866">
          <cell r="A1866" t="str">
            <v>CASD11/SUB</v>
          </cell>
          <cell r="B1866">
            <v>939.4</v>
          </cell>
          <cell r="C1866" t="str">
            <v>OBLO'/SUB</v>
          </cell>
        </row>
        <row r="1867">
          <cell r="A1867" t="str">
            <v>CASD12/C60-N</v>
          </cell>
          <cell r="B1867">
            <v>924</v>
          </cell>
          <cell r="C1867" t="str">
            <v>DADO COLONNA H60-N</v>
          </cell>
        </row>
        <row r="1868">
          <cell r="A1868" t="str">
            <v>CASD12/CI</v>
          </cell>
          <cell r="B1868">
            <v>61.6</v>
          </cell>
          <cell r="C1868" t="str">
            <v>DADO CASSAFORMA</v>
          </cell>
        </row>
        <row r="1869">
          <cell r="A1869" t="str">
            <v>CASD12/CUP-AL</v>
          </cell>
          <cell r="B1869">
            <v>184.8</v>
          </cell>
          <cell r="C1869" t="str">
            <v>DADO/TOP SCHERMO CUP-AL</v>
          </cell>
        </row>
        <row r="1870">
          <cell r="A1870" t="str">
            <v>CASD12/CUP-N</v>
          </cell>
          <cell r="B1870">
            <v>184.8</v>
          </cell>
          <cell r="C1870" t="str">
            <v>DADO/TOP SCHERMO CUP-N</v>
          </cell>
        </row>
        <row r="1871">
          <cell r="A1871" t="str">
            <v>CASD12/E27-AL</v>
          </cell>
          <cell r="B1871">
            <v>1039.5</v>
          </cell>
          <cell r="C1871" t="str">
            <v>DADO/E27-AL</v>
          </cell>
        </row>
        <row r="1872">
          <cell r="A1872" t="str">
            <v>CASD12/E27-N</v>
          </cell>
          <cell r="B1872">
            <v>1039.5</v>
          </cell>
          <cell r="C1872" t="str">
            <v>DADO/E27-N</v>
          </cell>
        </row>
        <row r="1873">
          <cell r="A1873" t="str">
            <v>CASD12/F18D2-AL</v>
          </cell>
          <cell r="B1873">
            <v>1139.5999999999999</v>
          </cell>
          <cell r="C1873" t="str">
            <v>DADO/FL18W-AL</v>
          </cell>
        </row>
        <row r="1874">
          <cell r="A1874" t="str">
            <v>CASD12/F18D2-N</v>
          </cell>
          <cell r="B1874">
            <v>1139.5999999999999</v>
          </cell>
          <cell r="C1874" t="str">
            <v>DADO/FL18W-N</v>
          </cell>
        </row>
        <row r="1875">
          <cell r="A1875" t="str">
            <v>CASD12/GD-AL</v>
          </cell>
          <cell r="B1875">
            <v>184.8</v>
          </cell>
          <cell r="C1875" t="str">
            <v>DADO/TOP GRIGLIA GD-AL</v>
          </cell>
        </row>
        <row r="1876">
          <cell r="A1876" t="str">
            <v>CASD12/GD-N</v>
          </cell>
          <cell r="B1876">
            <v>184.8</v>
          </cell>
          <cell r="C1876" t="str">
            <v>DADO/TOP GRIGLIA GD-N</v>
          </cell>
        </row>
        <row r="1877">
          <cell r="A1877" t="str">
            <v>CASD12/GP-AL</v>
          </cell>
          <cell r="B1877">
            <v>184.8</v>
          </cell>
          <cell r="C1877" t="str">
            <v>DADO/TOP GRIGLIA GP-AL</v>
          </cell>
        </row>
        <row r="1878">
          <cell r="A1878" t="str">
            <v>CASD12/GP-N</v>
          </cell>
          <cell r="B1878">
            <v>184.8</v>
          </cell>
          <cell r="C1878" t="str">
            <v>DADO/TOP GRIGLIA GP-N</v>
          </cell>
        </row>
        <row r="1879">
          <cell r="A1879" t="str">
            <v>CASD12/MC</v>
          </cell>
          <cell r="B1879">
            <v>46.2</v>
          </cell>
          <cell r="C1879" t="str">
            <v>DADO STAFFA CONTROSOFFITTO</v>
          </cell>
        </row>
        <row r="1880">
          <cell r="A1880" t="str">
            <v>CASD12/MH35-AL</v>
          </cell>
          <cell r="B1880">
            <v>1771</v>
          </cell>
          <cell r="C1880" t="str">
            <v>DADO/MH35-AL</v>
          </cell>
        </row>
        <row r="1881">
          <cell r="A1881" t="str">
            <v>CASD12/MH35-N</v>
          </cell>
          <cell r="B1881">
            <v>1771</v>
          </cell>
          <cell r="C1881" t="str">
            <v>DADO/MH35-N</v>
          </cell>
        </row>
        <row r="1882">
          <cell r="A1882" t="str">
            <v>CASD13/CI</v>
          </cell>
          <cell r="B1882">
            <v>53.9</v>
          </cell>
          <cell r="C1882" t="str">
            <v>MINIBLOCK CASSAFORMA</v>
          </cell>
        </row>
        <row r="1883">
          <cell r="A1883" t="str">
            <v>CASD13/GD-AL</v>
          </cell>
          <cell r="B1883">
            <v>693</v>
          </cell>
          <cell r="C1883" t="str">
            <v>MINIBLOCK/GD-AL</v>
          </cell>
        </row>
        <row r="1884">
          <cell r="A1884" t="str">
            <v>CASD13/GD-N</v>
          </cell>
          <cell r="B1884">
            <v>693</v>
          </cell>
          <cell r="C1884" t="str">
            <v>MINIBLOCK/GD-N</v>
          </cell>
        </row>
        <row r="1885">
          <cell r="A1885" t="str">
            <v>CASD13/GS-AL</v>
          </cell>
          <cell r="B1885">
            <v>693</v>
          </cell>
          <cell r="C1885" t="str">
            <v>MINIBLOCK/GS-AL</v>
          </cell>
        </row>
        <row r="1886">
          <cell r="A1886" t="str">
            <v>CASD13/GS-N</v>
          </cell>
          <cell r="B1886">
            <v>693</v>
          </cell>
          <cell r="C1886" t="str">
            <v>MINIBLOCK/GS-N</v>
          </cell>
        </row>
        <row r="1887">
          <cell r="A1887" t="str">
            <v>CASD14/E27-AL</v>
          </cell>
          <cell r="B1887">
            <v>1093.4000000000001</v>
          </cell>
          <cell r="C1887" t="str">
            <v>TOP/E27-60W-AL</v>
          </cell>
        </row>
        <row r="1888">
          <cell r="A1888" t="str">
            <v>CASD14/E27-N</v>
          </cell>
          <cell r="B1888">
            <v>1093.4000000000001</v>
          </cell>
          <cell r="C1888" t="str">
            <v>TOP/E27-60W-N</v>
          </cell>
        </row>
        <row r="1889">
          <cell r="A1889" t="str">
            <v>CASD14/F10D1-AL</v>
          </cell>
          <cell r="B1889">
            <v>1170.4000000000001</v>
          </cell>
          <cell r="C1889" t="str">
            <v>TOP/FL10W-13W-AL</v>
          </cell>
        </row>
        <row r="1890">
          <cell r="A1890" t="str">
            <v>CASD14/F10D1-N</v>
          </cell>
          <cell r="B1890">
            <v>1170.4000000000001</v>
          </cell>
          <cell r="C1890" t="str">
            <v>TOP/FL10W-13W-N</v>
          </cell>
        </row>
        <row r="1891">
          <cell r="A1891" t="str">
            <v>CASD14/QI100-AL</v>
          </cell>
          <cell r="B1891">
            <v>1093.4000000000001</v>
          </cell>
          <cell r="C1891" t="str">
            <v>TOP/QI100W-AL</v>
          </cell>
        </row>
        <row r="1892">
          <cell r="A1892" t="str">
            <v>CASD14/QI100-N</v>
          </cell>
          <cell r="B1892">
            <v>1093.4000000000001</v>
          </cell>
          <cell r="C1892" t="str">
            <v>TOP/QI100W-N</v>
          </cell>
        </row>
        <row r="1893">
          <cell r="A1893" t="str">
            <v>CASD14/SH90D-N</v>
          </cell>
          <cell r="B1893">
            <v>847</v>
          </cell>
          <cell r="C1893" t="str">
            <v>TOP PALO H90-N</v>
          </cell>
        </row>
        <row r="1894">
          <cell r="A1894" t="str">
            <v>CASD15/GF</v>
          </cell>
          <cell r="B1894">
            <v>231</v>
          </cell>
          <cell r="C1894" t="str">
            <v>GHIERA IN ACCIAIO INOX SATINATO</v>
          </cell>
        </row>
        <row r="1895">
          <cell r="A1895" t="str">
            <v>CASD15/N2AS-F18</v>
          </cell>
          <cell r="B1895">
            <v>1493.8</v>
          </cell>
          <cell r="C1895" t="str">
            <v>DISK/N2AS-FL18W</v>
          </cell>
        </row>
        <row r="1896">
          <cell r="A1896" t="str">
            <v>CASD15/P-F18</v>
          </cell>
          <cell r="B1896">
            <v>1493.8</v>
          </cell>
          <cell r="C1896" t="str">
            <v>DISK/P-FL18W</v>
          </cell>
        </row>
        <row r="1897">
          <cell r="A1897" t="str">
            <v>CASD15/R-F18</v>
          </cell>
          <cell r="B1897">
            <v>1647.8</v>
          </cell>
          <cell r="C1897" t="str">
            <v>DISK/R-FL18W</v>
          </cell>
        </row>
        <row r="1898">
          <cell r="A1898" t="str">
            <v>CASD16/F18-AL</v>
          </cell>
          <cell r="B1898">
            <v>654.5</v>
          </cell>
          <cell r="C1898" t="str">
            <v>ECO/FL18W G24d-2 - AL GRIGIO RAL 9006</v>
          </cell>
        </row>
        <row r="1899">
          <cell r="A1899" t="str">
            <v>CASD16/F18-N</v>
          </cell>
          <cell r="B1899">
            <v>654.5</v>
          </cell>
          <cell r="C1899" t="str">
            <v>ECO/FL18W G24d-2</v>
          </cell>
        </row>
        <row r="1900">
          <cell r="A1900" t="str">
            <v>CASD16/F26-AL</v>
          </cell>
          <cell r="B1900">
            <v>685.3</v>
          </cell>
          <cell r="C1900" t="str">
            <v>ECO/FL26W G24d-3 - AL GRIGIO RAL 9006</v>
          </cell>
        </row>
        <row r="1901">
          <cell r="A1901" t="str">
            <v>CASD16/F26-N</v>
          </cell>
          <cell r="B1901">
            <v>685.3</v>
          </cell>
          <cell r="C1901" t="str">
            <v>ECO/FL26W G24d-3</v>
          </cell>
        </row>
        <row r="1902">
          <cell r="A1902" t="str">
            <v>CASD17/CH</v>
          </cell>
          <cell r="B1902">
            <v>61.6</v>
          </cell>
          <cell r="C1902" t="str">
            <v>TARZAN CHIAVE</v>
          </cell>
        </row>
        <row r="1903">
          <cell r="A1903" t="str">
            <v>CASD17/G25</v>
          </cell>
          <cell r="B1903">
            <v>38.5</v>
          </cell>
          <cell r="C1903" t="str">
            <v>TARZAN/CAVO CON GUAINA</v>
          </cell>
        </row>
        <row r="1904">
          <cell r="A1904" t="str">
            <v>CASD17/GZ38</v>
          </cell>
          <cell r="B1904">
            <v>77</v>
          </cell>
          <cell r="C1904" t="str">
            <v>TARZAN/GUARNIZIONE AD ANELLO</v>
          </cell>
        </row>
        <row r="1905">
          <cell r="A1905" t="str">
            <v>CASD17/N100</v>
          </cell>
          <cell r="B1905">
            <v>1555.4</v>
          </cell>
          <cell r="C1905" t="str">
            <v>TARZAN/N100</v>
          </cell>
        </row>
        <row r="1906">
          <cell r="A1906" t="str">
            <v>CASD17/P2-100</v>
          </cell>
          <cell r="B1906">
            <v>1185.8</v>
          </cell>
          <cell r="C1906" t="str">
            <v>TARZAN/P2-100</v>
          </cell>
        </row>
        <row r="1907">
          <cell r="A1907" t="str">
            <v>CASD17/P2-3LB</v>
          </cell>
          <cell r="B1907">
            <v>2032.8</v>
          </cell>
          <cell r="C1907" t="str">
            <v>TARZAN/P2-CON 3 LED DA 1W- BLU</v>
          </cell>
        </row>
        <row r="1908">
          <cell r="A1908" t="str">
            <v>CASD17/P2-3LW</v>
          </cell>
          <cell r="B1908">
            <v>2032.8</v>
          </cell>
          <cell r="C1908" t="str">
            <v>TARZAN/P2-CON 3 LED DA 1W- BIANCO</v>
          </cell>
        </row>
        <row r="1909">
          <cell r="A1909" t="str">
            <v>CASD17/S1-100</v>
          </cell>
          <cell r="B1909">
            <v>2772</v>
          </cell>
          <cell r="C1909" t="str">
            <v>TARZAN/SYSTEM 1-100</v>
          </cell>
        </row>
        <row r="1910">
          <cell r="A1910" t="str">
            <v>CASD17/S1-9LW</v>
          </cell>
          <cell r="B1910">
            <v>3372.6</v>
          </cell>
          <cell r="C1910" t="str">
            <v>TARZAN/SYSTEM 1-3 LED DA 3 W BIANCHI</v>
          </cell>
        </row>
        <row r="1911">
          <cell r="A1911" t="str">
            <v>CASD17/S2-100</v>
          </cell>
          <cell r="B1911">
            <v>4697</v>
          </cell>
          <cell r="C1911" t="str">
            <v>TARZAN/SYSTEM 2-100</v>
          </cell>
        </row>
        <row r="1912">
          <cell r="A1912" t="str">
            <v>CASD17/S2-9LW</v>
          </cell>
          <cell r="B1912">
            <v>5451.6</v>
          </cell>
          <cell r="C1912" t="str">
            <v>TARZAN/SYSTEM 2-3 LED DA 3 W BIANCHI</v>
          </cell>
        </row>
        <row r="1913">
          <cell r="A1913" t="str">
            <v>CASD17/TZ100-3</v>
          </cell>
          <cell r="B1913">
            <v>1262.8</v>
          </cell>
          <cell r="C1913" t="str">
            <v>TZ BOX 100-3</v>
          </cell>
        </row>
        <row r="1914">
          <cell r="A1914" t="str">
            <v>CASD17/TZ200-4</v>
          </cell>
          <cell r="B1914">
            <v>1647.8</v>
          </cell>
          <cell r="C1914" t="str">
            <v>TZ BOX 200-4</v>
          </cell>
        </row>
        <row r="1915">
          <cell r="A1915" t="str">
            <v>CASD17/TZL20-3</v>
          </cell>
          <cell r="B1915">
            <v>1293.5999999999999</v>
          </cell>
          <cell r="C1915" t="str">
            <v>TZ BOX 20-3 PER D17/P2 LED</v>
          </cell>
        </row>
        <row r="1916">
          <cell r="A1916" t="str">
            <v>CASD18/BOX100-12</v>
          </cell>
          <cell r="B1916">
            <v>908.6</v>
          </cell>
          <cell r="C1916" t="str">
            <v>TR BOX 100</v>
          </cell>
        </row>
        <row r="1917">
          <cell r="A1917" t="str">
            <v>CASD18/N2ES-DB</v>
          </cell>
          <cell r="B1917">
            <v>1370.6</v>
          </cell>
          <cell r="C1917" t="str">
            <v>VENUS/N2-LED LUCE BLU DIFFUSA X ESTERNI</v>
          </cell>
        </row>
        <row r="1918">
          <cell r="A1918" t="str">
            <v>CASD18/N2ES-DW</v>
          </cell>
          <cell r="B1918">
            <v>1370.6</v>
          </cell>
          <cell r="C1918" t="str">
            <v>VENUS/N2-LED LUCE BIANCA DIFFUSA X ESTER</v>
          </cell>
        </row>
        <row r="1919">
          <cell r="A1919" t="str">
            <v>CASD18/N2ES-G4</v>
          </cell>
          <cell r="B1919">
            <v>677.6</v>
          </cell>
          <cell r="C1919" t="str">
            <v>VENUS/N2-G4 PER ESTERNI</v>
          </cell>
        </row>
        <row r="1920">
          <cell r="A1920" t="str">
            <v>CASD18/N2ES-LB</v>
          </cell>
          <cell r="B1920">
            <v>1370.6</v>
          </cell>
          <cell r="C1920" t="str">
            <v>VENUS/N2-LED LUCE BLU PUNTIFORME X ESTER</v>
          </cell>
        </row>
        <row r="1921">
          <cell r="A1921" t="str">
            <v>CASD18/N2ES-LW</v>
          </cell>
          <cell r="B1921">
            <v>1370.6</v>
          </cell>
          <cell r="C1921" t="str">
            <v xml:space="preserve">VENUS/N2-LED LUCE BIANCA PUNTIFORME PER </v>
          </cell>
        </row>
        <row r="1922">
          <cell r="A1922" t="str">
            <v>CASD18/N2P-DB</v>
          </cell>
          <cell r="B1922">
            <v>1201.2</v>
          </cell>
          <cell r="C1922" t="str">
            <v>VENUS/N2-LED LUCE BLU DIFFUSA A PARETE</v>
          </cell>
        </row>
        <row r="1923">
          <cell r="A1923" t="str">
            <v>CASD18/N2P-DW</v>
          </cell>
          <cell r="B1923">
            <v>1201.2</v>
          </cell>
          <cell r="C1923" t="str">
            <v>VENUS/N2-LED LUCE BIANCA DIFFUSA A PARET</v>
          </cell>
        </row>
        <row r="1924">
          <cell r="A1924" t="str">
            <v>CASD18/N2P-G4</v>
          </cell>
          <cell r="B1924">
            <v>446.6</v>
          </cell>
          <cell r="C1924" t="str">
            <v>VENUS/N2-G4 A PARETE</v>
          </cell>
        </row>
        <row r="1925">
          <cell r="A1925" t="str">
            <v>CASD18/N2P-LB</v>
          </cell>
          <cell r="B1925">
            <v>1201.2</v>
          </cell>
          <cell r="C1925" t="str">
            <v>VENUS/N2-LED LUCE BLU PUNTIFORME A PARET</v>
          </cell>
        </row>
        <row r="1926">
          <cell r="A1926" t="str">
            <v>CASD18/N2P-LW</v>
          </cell>
          <cell r="B1926">
            <v>1201.2</v>
          </cell>
          <cell r="C1926" t="str">
            <v>VENUS/N2-LED LUCE BIANCA PUNTIFORME A PA</v>
          </cell>
        </row>
        <row r="1927">
          <cell r="A1927" t="str">
            <v>CASD20/2LT</v>
          </cell>
          <cell r="B1927">
            <v>662.2</v>
          </cell>
          <cell r="C1927" t="str">
            <v>D20/MH GRUPPO OTTICO LAMA DI LUCE DOPPIA</v>
          </cell>
        </row>
        <row r="1928">
          <cell r="A1928" t="str">
            <v>CASD20/G2LT</v>
          </cell>
          <cell r="B1928">
            <v>662.2</v>
          </cell>
          <cell r="C1928" t="str">
            <v>D20/MH150 GRUPPO OTTICO LAMA DI LUCE DOP</v>
          </cell>
        </row>
        <row r="1929">
          <cell r="A1929" t="str">
            <v>CASD20/GLE</v>
          </cell>
          <cell r="B1929">
            <v>123.2</v>
          </cell>
          <cell r="C1929" t="str">
            <v>D20/MH150 LENTE FASCIO ELLITTICO</v>
          </cell>
        </row>
        <row r="1930">
          <cell r="A1930" t="str">
            <v>CASD20/GLT</v>
          </cell>
          <cell r="B1930">
            <v>462</v>
          </cell>
          <cell r="C1930" t="str">
            <v>D20/MH150 GRUPPO OTTICO LAMA DI LUCE SIN</v>
          </cell>
        </row>
        <row r="1931">
          <cell r="A1931" t="str">
            <v>CASD20/GPD102-AL</v>
          </cell>
          <cell r="B1931">
            <v>770</v>
          </cell>
          <cell r="C1931" t="str">
            <v>D20/MH150 ATTACCO A PALO DOPPIO D.102</v>
          </cell>
        </row>
        <row r="1932">
          <cell r="A1932" t="str">
            <v>CASD20/GPS102-AL</v>
          </cell>
          <cell r="B1932">
            <v>616</v>
          </cell>
          <cell r="C1932" t="str">
            <v>D20/MH150 ATTACCO A PALO SINGOLO D.102</v>
          </cell>
        </row>
        <row r="1933">
          <cell r="A1933" t="str">
            <v>CASD20/GVB</v>
          </cell>
          <cell r="B1933">
            <v>146.30000000000001</v>
          </cell>
          <cell r="C1933" t="str">
            <v>D20/MH150 VETRO TEMPRATO COLORE BLU</v>
          </cell>
        </row>
        <row r="1934">
          <cell r="A1934" t="str">
            <v>CASD20/GVV</v>
          </cell>
          <cell r="B1934">
            <v>146.30000000000001</v>
          </cell>
          <cell r="C1934" t="str">
            <v>D20/MH150 VETRO TEMPRATO COLORE VERDE</v>
          </cell>
        </row>
        <row r="1935">
          <cell r="A1935" t="str">
            <v>CASD20/LB-AL</v>
          </cell>
          <cell r="B1935">
            <v>2079</v>
          </cell>
          <cell r="C1935" t="str">
            <v>DUETTO LUCE BLU-AL</v>
          </cell>
        </row>
        <row r="1936">
          <cell r="A1936" t="str">
            <v>CASD20/LE</v>
          </cell>
          <cell r="B1936">
            <v>107.8</v>
          </cell>
          <cell r="C1936" t="str">
            <v>D20/MH70-QI LENTE FASCIO ELLITTICO</v>
          </cell>
        </row>
        <row r="1937">
          <cell r="A1937" t="str">
            <v>CASD20/LT</v>
          </cell>
          <cell r="B1937">
            <v>462</v>
          </cell>
          <cell r="C1937" t="str">
            <v>D20/MH GRUPPO OTTICO LAMA DI LUCE SINGOL</v>
          </cell>
        </row>
        <row r="1938">
          <cell r="A1938" t="str">
            <v>CASD20/LW-AL</v>
          </cell>
          <cell r="B1938">
            <v>2079</v>
          </cell>
          <cell r="C1938" t="str">
            <v>DUETTO LUCE BIANCA-AL</v>
          </cell>
        </row>
        <row r="1939">
          <cell r="A1939" t="str">
            <v>CASD20/MH150-AL</v>
          </cell>
          <cell r="B1939">
            <v>3834.6</v>
          </cell>
          <cell r="C1939" t="str">
            <v>D20/DUETTO MH G12 150W</v>
          </cell>
        </row>
        <row r="1940">
          <cell r="A1940" t="str">
            <v>CASD20/MH150M-AL</v>
          </cell>
          <cell r="B1940">
            <v>3834.6</v>
          </cell>
          <cell r="C1940" t="str">
            <v>D20/DUETTO MH G12 150W MONOEMISSIONE</v>
          </cell>
        </row>
        <row r="1941">
          <cell r="A1941" t="str">
            <v>CASD20/MH150MLE-AL</v>
          </cell>
          <cell r="B1941">
            <v>3965.5</v>
          </cell>
          <cell r="C1941" t="str">
            <v>D20/DUETTO MH G12 150W MONOEM. LENTE ELL</v>
          </cell>
        </row>
        <row r="1942">
          <cell r="A1942" t="str">
            <v>CASD20/MH150RF-AL</v>
          </cell>
          <cell r="B1942">
            <v>4088.7</v>
          </cell>
          <cell r="C1942" t="str">
            <v>D20/MH DUETTO MH G12 150W REFLEX-AL</v>
          </cell>
        </row>
        <row r="1943">
          <cell r="A1943" t="str">
            <v>CASD20/MH35-AL</v>
          </cell>
          <cell r="B1943">
            <v>2910.6</v>
          </cell>
          <cell r="C1943" t="str">
            <v>D20/MH DUETTO MH G12 35W</v>
          </cell>
        </row>
        <row r="1944">
          <cell r="A1944" t="str">
            <v>CASD20/MH35M-AL</v>
          </cell>
          <cell r="B1944">
            <v>2910.6</v>
          </cell>
          <cell r="C1944" t="str">
            <v>D20/MH DUETTO MH G12 35W MONOEMISSIONE</v>
          </cell>
        </row>
        <row r="1945">
          <cell r="A1945" t="str">
            <v>CASD20/MH35MLE-AL</v>
          </cell>
          <cell r="B1945">
            <v>3033.8</v>
          </cell>
          <cell r="C1945" t="str">
            <v>D20/MH DUETTO MH G12 35W MONOEM. LENTE E</v>
          </cell>
        </row>
        <row r="1946">
          <cell r="A1946" t="str">
            <v>CASD20/MH70-AL</v>
          </cell>
          <cell r="B1946">
            <v>2987.6</v>
          </cell>
          <cell r="C1946" t="str">
            <v>D20/MH DUETTO MH G12 70W</v>
          </cell>
        </row>
        <row r="1947">
          <cell r="A1947" t="str">
            <v>CASD20/MH70M-AL</v>
          </cell>
          <cell r="B1947">
            <v>2987.6</v>
          </cell>
          <cell r="C1947" t="str">
            <v>D20/MH DUETTO MH G12 70W MONOEMISSIONE</v>
          </cell>
        </row>
        <row r="1948">
          <cell r="A1948" t="str">
            <v>CASD20/MH70MLE-AL</v>
          </cell>
          <cell r="B1948">
            <v>3110.8</v>
          </cell>
          <cell r="C1948" t="str">
            <v>D20/MH DUETTO MH G12 70W MONOEM. LENTE E</v>
          </cell>
        </row>
        <row r="1949">
          <cell r="A1949" t="str">
            <v>CASD20/MH70RF-AL</v>
          </cell>
          <cell r="B1949">
            <v>3095.4</v>
          </cell>
          <cell r="C1949" t="str">
            <v>D20/MH DUETTO MH G12 70W REFLEX-AL</v>
          </cell>
        </row>
        <row r="1950">
          <cell r="A1950" t="str">
            <v>CASD20/PA400-AL</v>
          </cell>
          <cell r="B1950">
            <v>2772</v>
          </cell>
          <cell r="C1950" t="str">
            <v>PALO RASTREMATO 400/450/3-kg 28 SENZA CO</v>
          </cell>
        </row>
        <row r="1951">
          <cell r="A1951" t="str">
            <v>CASD20/PD102-AL</v>
          </cell>
          <cell r="B1951">
            <v>523.6</v>
          </cell>
          <cell r="C1951" t="str">
            <v>D20/MH-QI ATTACCO A PALO DOPPIO D.102</v>
          </cell>
        </row>
        <row r="1952">
          <cell r="A1952" t="str">
            <v>CASD20/PD400-AL</v>
          </cell>
          <cell r="B1952">
            <v>3542</v>
          </cell>
          <cell r="C1952" t="str">
            <v>PALO DECORATIVO D20-AL</v>
          </cell>
        </row>
        <row r="1953">
          <cell r="A1953" t="str">
            <v>CASD20/PD76-AL</v>
          </cell>
          <cell r="B1953">
            <v>492.8</v>
          </cell>
          <cell r="C1953" t="str">
            <v>D20/MH-QI ATTACCO A PALO DOPPIO D.76</v>
          </cell>
        </row>
        <row r="1954">
          <cell r="A1954" t="str">
            <v>CASD20/PS102-AL</v>
          </cell>
          <cell r="B1954">
            <v>431.2</v>
          </cell>
          <cell r="C1954" t="str">
            <v>D20/MH-QI ATTACCO A PALO SINGOLO D.102</v>
          </cell>
        </row>
        <row r="1955">
          <cell r="A1955" t="str">
            <v>CASD20/PS76-AL</v>
          </cell>
          <cell r="B1955">
            <v>400.4</v>
          </cell>
          <cell r="C1955" t="str">
            <v>D20/MH-QI ATTACCO A PALO SINGOLO D.76</v>
          </cell>
        </row>
        <row r="1956">
          <cell r="A1956" t="str">
            <v>CASD20/QI150-AL</v>
          </cell>
          <cell r="B1956">
            <v>2325.4</v>
          </cell>
          <cell r="C1956" t="str">
            <v>D20/QI DUETTO QI B15d 150W</v>
          </cell>
        </row>
        <row r="1957">
          <cell r="A1957" t="str">
            <v>CASD20/QI150M-AL</v>
          </cell>
          <cell r="B1957">
            <v>2325.4</v>
          </cell>
          <cell r="C1957" t="str">
            <v>D20/QI DUETTO QI B15d 150W MONOEMISSIONE</v>
          </cell>
        </row>
        <row r="1958">
          <cell r="A1958" t="str">
            <v>CASD20/REFLEX150-AL</v>
          </cell>
          <cell r="B1958">
            <v>14221.9</v>
          </cell>
          <cell r="C1958" t="str">
            <v>SISTEMA A LUCE RIFLESSA D20/PALO D.102</v>
          </cell>
        </row>
        <row r="1959">
          <cell r="A1959" t="str">
            <v>CASD20/REFLEX70-AL</v>
          </cell>
          <cell r="B1959">
            <v>10656.8</v>
          </cell>
          <cell r="C1959" t="str">
            <v>SISTEMA A LUCE RIFLESSA D20/PALO D.76</v>
          </cell>
        </row>
        <row r="1960">
          <cell r="A1960" t="str">
            <v>CASD20/RFS76-AL</v>
          </cell>
          <cell r="B1960">
            <v>4158</v>
          </cell>
          <cell r="C1960" t="str">
            <v>D20/DIFFUSORE REFLEX X PALO D76-AL</v>
          </cell>
        </row>
        <row r="1961">
          <cell r="A1961" t="str">
            <v>CASD20/VB</v>
          </cell>
          <cell r="B1961">
            <v>123.2</v>
          </cell>
          <cell r="C1961" t="str">
            <v>D20/MH-QI VETRO TEMPRATO COLORE BLU</v>
          </cell>
        </row>
        <row r="1962">
          <cell r="A1962" t="str">
            <v>CASD20/VV</v>
          </cell>
          <cell r="B1962">
            <v>123.2</v>
          </cell>
          <cell r="C1962" t="str">
            <v>D20/MH-QI VETRO TEMPRATO COLORE VERDE</v>
          </cell>
        </row>
        <row r="1963">
          <cell r="A1963" t="str">
            <v>CASD21/AD60-AL</v>
          </cell>
          <cell r="B1963">
            <v>831.6</v>
          </cell>
          <cell r="C1963" t="str">
            <v>DUPLO RACCORDO PALO D.60-AL</v>
          </cell>
        </row>
        <row r="1964">
          <cell r="A1964" t="str">
            <v>CASD21/AD60-N</v>
          </cell>
          <cell r="B1964">
            <v>831.6</v>
          </cell>
          <cell r="C1964" t="str">
            <v>DUPLO RACCORDO PALO D.60-N</v>
          </cell>
        </row>
        <row r="1965">
          <cell r="A1965" t="str">
            <v>CASD21/F42E-AL</v>
          </cell>
          <cell r="B1965">
            <v>2602.6</v>
          </cell>
          <cell r="C1965" t="str">
            <v>DUPLO/F26-32-42W-AL</v>
          </cell>
        </row>
        <row r="1966">
          <cell r="A1966" t="str">
            <v>CASD21/F42E-B</v>
          </cell>
          <cell r="B1966">
            <v>2602.6</v>
          </cell>
          <cell r="C1966" t="str">
            <v>DUPLO/F26-32-42W-B</v>
          </cell>
        </row>
        <row r="1967">
          <cell r="A1967" t="str">
            <v>CASD21/F42E-N</v>
          </cell>
          <cell r="B1967">
            <v>2602.6</v>
          </cell>
          <cell r="C1967" t="str">
            <v>DUPLO/F26-32-42W-N</v>
          </cell>
        </row>
        <row r="1968">
          <cell r="A1968" t="str">
            <v>CASD21/F57E-AL</v>
          </cell>
          <cell r="B1968">
            <v>2772</v>
          </cell>
          <cell r="C1968" t="str">
            <v>DUPLO/FL57E-AL</v>
          </cell>
        </row>
        <row r="1969">
          <cell r="A1969" t="str">
            <v>CASD21/F57E-B</v>
          </cell>
          <cell r="B1969">
            <v>2772</v>
          </cell>
          <cell r="C1969" t="str">
            <v>DUPLO/FL57E-B</v>
          </cell>
        </row>
        <row r="1970">
          <cell r="A1970" t="str">
            <v>CASD21/F57E-N</v>
          </cell>
          <cell r="B1970">
            <v>2772</v>
          </cell>
          <cell r="C1970" t="str">
            <v>DUPLO/FL57E-N</v>
          </cell>
        </row>
        <row r="1971">
          <cell r="A1971" t="str">
            <v>CASD21/HPS70I-AL</v>
          </cell>
          <cell r="B1971">
            <v>2340.8000000000002</v>
          </cell>
          <cell r="C1971" t="str">
            <v>DUPLO/HPS70I-AL</v>
          </cell>
        </row>
        <row r="1972">
          <cell r="A1972" t="str">
            <v>CASD21/HPS70I-B</v>
          </cell>
          <cell r="B1972">
            <v>2340.8000000000002</v>
          </cell>
          <cell r="C1972" t="str">
            <v>DUPLO/HPS70I-B</v>
          </cell>
        </row>
        <row r="1973">
          <cell r="A1973" t="str">
            <v>CASD21/HPS70I-N</v>
          </cell>
          <cell r="B1973">
            <v>2340.8000000000002</v>
          </cell>
          <cell r="C1973" t="str">
            <v>DUPLO/HPS70I-N</v>
          </cell>
        </row>
        <row r="1974">
          <cell r="A1974" t="str">
            <v>CASD21/KITWING1-AL</v>
          </cell>
          <cell r="B1974">
            <v>9240</v>
          </cell>
          <cell r="C1974" t="str">
            <v>DUPLO/KIT WING 1-AL</v>
          </cell>
        </row>
        <row r="1975">
          <cell r="A1975" t="str">
            <v>CASD21/KITWING1-N</v>
          </cell>
          <cell r="B1975">
            <v>9240</v>
          </cell>
          <cell r="C1975" t="str">
            <v>DUPLO/KIT WING 1-N</v>
          </cell>
        </row>
        <row r="1976">
          <cell r="A1976" t="str">
            <v>CASD21/KITWING2-AL</v>
          </cell>
          <cell r="B1976">
            <v>14891.8</v>
          </cell>
          <cell r="C1976" t="str">
            <v>DUPLO/KIT WING 2-AL</v>
          </cell>
        </row>
        <row r="1977">
          <cell r="A1977" t="str">
            <v>CASD21/KITWING2-N</v>
          </cell>
          <cell r="B1977">
            <v>14891.8</v>
          </cell>
          <cell r="C1977" t="str">
            <v>DUPLO/KIT WING 2-N</v>
          </cell>
        </row>
        <row r="1978">
          <cell r="A1978" t="str">
            <v>CASD21/LTMH70-AL</v>
          </cell>
          <cell r="B1978">
            <v>3195.5</v>
          </cell>
          <cell r="C1978" t="str">
            <v>DUPLO/MH70 CON LENTE TRASVERSALE-AL</v>
          </cell>
        </row>
        <row r="1979">
          <cell r="A1979" t="str">
            <v>CASD21/LTMH70-B</v>
          </cell>
          <cell r="B1979">
            <v>3195.5</v>
          </cell>
          <cell r="C1979" t="str">
            <v>DUPLO/MH70 CON LENTE TRASVERSALE-B</v>
          </cell>
        </row>
        <row r="1980">
          <cell r="A1980" t="str">
            <v>CASD21/LTMH70-N</v>
          </cell>
          <cell r="B1980">
            <v>3195.5</v>
          </cell>
          <cell r="C1980" t="str">
            <v>DUPLO/MH70 CON LENTE TRASVERSALE-N</v>
          </cell>
        </row>
        <row r="1981">
          <cell r="A1981" t="str">
            <v>CASD21/M/F42E-AL</v>
          </cell>
          <cell r="B1981">
            <v>2633.4</v>
          </cell>
          <cell r="C1981" t="str">
            <v>DUPLO/M-F26-32-42W-AL</v>
          </cell>
        </row>
        <row r="1982">
          <cell r="A1982" t="str">
            <v>CASD21/M/F42E-B</v>
          </cell>
          <cell r="B1982">
            <v>2633.4</v>
          </cell>
          <cell r="C1982" t="str">
            <v>DUPLO/M-F26-32-42W-B</v>
          </cell>
        </row>
        <row r="1983">
          <cell r="A1983" t="str">
            <v>CASD21/M/F42E-N</v>
          </cell>
          <cell r="B1983">
            <v>2633.4</v>
          </cell>
          <cell r="C1983" t="str">
            <v>DUPLO/M-F26-32-42W-N</v>
          </cell>
        </row>
        <row r="1984">
          <cell r="A1984" t="str">
            <v>CASD21/M/MH70-AL</v>
          </cell>
          <cell r="B1984">
            <v>2772</v>
          </cell>
          <cell r="C1984" t="str">
            <v>DUPLO/M-MH70W-AL</v>
          </cell>
        </row>
        <row r="1985">
          <cell r="A1985" t="str">
            <v>CASD21/M/MH70-B</v>
          </cell>
          <cell r="B1985">
            <v>2772</v>
          </cell>
          <cell r="C1985" t="str">
            <v>DUPLO/M-MH70W-B</v>
          </cell>
        </row>
        <row r="1986">
          <cell r="A1986" t="str">
            <v>CASD21/M/MH70-N</v>
          </cell>
          <cell r="B1986">
            <v>2772</v>
          </cell>
          <cell r="C1986" t="str">
            <v>DUPLO/M-MH70W-N</v>
          </cell>
        </row>
        <row r="1987">
          <cell r="A1987" t="str">
            <v>CASD21/MH150-AL</v>
          </cell>
          <cell r="B1987">
            <v>2810.5</v>
          </cell>
          <cell r="C1987" t="str">
            <v>DUPLO/MH150-AL</v>
          </cell>
        </row>
        <row r="1988">
          <cell r="A1988" t="str">
            <v>CASD21/MH150-B</v>
          </cell>
          <cell r="B1988">
            <v>2810.5</v>
          </cell>
          <cell r="C1988" t="str">
            <v>DUPLO/MH150-B</v>
          </cell>
        </row>
        <row r="1989">
          <cell r="A1989" t="str">
            <v>CASD21/MH150-N</v>
          </cell>
          <cell r="B1989">
            <v>2810.5</v>
          </cell>
          <cell r="C1989" t="str">
            <v>DUPLO/MH150-N</v>
          </cell>
        </row>
        <row r="1990">
          <cell r="A1990" t="str">
            <v>CASD21/MH70-AL</v>
          </cell>
          <cell r="B1990">
            <v>2733.5</v>
          </cell>
          <cell r="C1990" t="str">
            <v>DUPLO/MH70-AL</v>
          </cell>
        </row>
        <row r="1991">
          <cell r="A1991" t="str">
            <v>CASD21/MH70-B</v>
          </cell>
          <cell r="B1991">
            <v>2733.5</v>
          </cell>
          <cell r="C1991" t="str">
            <v>DUPLO/MH70-B</v>
          </cell>
        </row>
        <row r="1992">
          <cell r="A1992" t="str">
            <v>CASD21/MH70-N</v>
          </cell>
          <cell r="B1992">
            <v>2733.5</v>
          </cell>
          <cell r="C1992" t="str">
            <v>DUPLO/MH70-N</v>
          </cell>
        </row>
        <row r="1993">
          <cell r="A1993" t="str">
            <v>CASD21/MH70AS-AL</v>
          </cell>
          <cell r="B1993">
            <v>2810.5</v>
          </cell>
          <cell r="C1993" t="str">
            <v>DUPLO/MH70 CON EMISSIONE ASIMMETRICA-AL</v>
          </cell>
        </row>
        <row r="1994">
          <cell r="A1994" t="str">
            <v>CASD21/MH70AS-B</v>
          </cell>
          <cell r="B1994">
            <v>2810.5</v>
          </cell>
          <cell r="C1994" t="str">
            <v>DUPLO/MH70 CON EMISSIONE ASIMMETRICA-B</v>
          </cell>
        </row>
        <row r="1995">
          <cell r="A1995" t="str">
            <v>CASD21/MH70AS-N</v>
          </cell>
          <cell r="B1995">
            <v>2810.5</v>
          </cell>
          <cell r="C1995" t="str">
            <v>DUPLO/MH70 CON EMISSIONE ASIMMETRICA-N</v>
          </cell>
        </row>
        <row r="1996">
          <cell r="A1996" t="str">
            <v>CASD21/MV80-AL</v>
          </cell>
          <cell r="B1996">
            <v>2310</v>
          </cell>
          <cell r="C1996" t="str">
            <v>DUPLO/MV80-AL</v>
          </cell>
        </row>
        <row r="1997">
          <cell r="A1997" t="str">
            <v>CASD21/MV80-B</v>
          </cell>
          <cell r="B1997">
            <v>2310</v>
          </cell>
          <cell r="C1997" t="str">
            <v>DUPLO/MV80-B</v>
          </cell>
        </row>
        <row r="1998">
          <cell r="A1998" t="str">
            <v>CASD21/MV80-N</v>
          </cell>
          <cell r="B1998">
            <v>2310</v>
          </cell>
          <cell r="C1998" t="str">
            <v>DUPLO/MV80-N</v>
          </cell>
        </row>
        <row r="1999">
          <cell r="A1999" t="str">
            <v>CASD21/QI-AL</v>
          </cell>
          <cell r="B1999">
            <v>2117.5</v>
          </cell>
          <cell r="C1999" t="str">
            <v>DUPLO/QI-AL</v>
          </cell>
        </row>
        <row r="2000">
          <cell r="A2000" t="str">
            <v>CASD21/QI-B</v>
          </cell>
          <cell r="B2000">
            <v>2117.5</v>
          </cell>
          <cell r="C2000" t="str">
            <v>DUPLO/QI-B</v>
          </cell>
        </row>
        <row r="2001">
          <cell r="A2001" t="str">
            <v>CASD21/QI-N</v>
          </cell>
          <cell r="B2001">
            <v>2117.5</v>
          </cell>
          <cell r="C2001" t="str">
            <v>DUPLO/QI-N</v>
          </cell>
        </row>
        <row r="2002">
          <cell r="A2002" t="str">
            <v>CASD21/WING</v>
          </cell>
          <cell r="B2002">
            <v>2987.6</v>
          </cell>
          <cell r="C2002" t="str">
            <v>DUPLO WING</v>
          </cell>
        </row>
        <row r="2003">
          <cell r="A2003" t="str">
            <v>CASD21/WING-P</v>
          </cell>
          <cell r="B2003">
            <v>2987.6</v>
          </cell>
          <cell r="C2003" t="str">
            <v>DUPLO WING CON ATTACCO A PARETE</v>
          </cell>
        </row>
        <row r="2004">
          <cell r="A2004" t="str">
            <v>CASD21/WMH150-AL</v>
          </cell>
          <cell r="B2004">
            <v>3157</v>
          </cell>
          <cell r="C2004" t="str">
            <v>DUPLO/MH150 WALL-WASHER A FASCIO LARGO-A</v>
          </cell>
        </row>
        <row r="2005">
          <cell r="A2005" t="str">
            <v>CASD21/WMH150-B</v>
          </cell>
          <cell r="B2005">
            <v>3157</v>
          </cell>
          <cell r="C2005" t="str">
            <v>DUPLO/MH150 WALL-WASHER A FASCIO LARGO-B</v>
          </cell>
        </row>
        <row r="2006">
          <cell r="A2006" t="str">
            <v>CASD21/WMH150-N</v>
          </cell>
          <cell r="B2006">
            <v>3157</v>
          </cell>
          <cell r="C2006" t="str">
            <v>DUPLO/MH150 WALL-WASHER A FASCIO LARGO-N</v>
          </cell>
        </row>
        <row r="2007">
          <cell r="A2007" t="str">
            <v>CASD21/WMH70-AL</v>
          </cell>
          <cell r="B2007">
            <v>3080</v>
          </cell>
          <cell r="C2007" t="str">
            <v>DUPLO/MH70 WALL-WASHER A FASCIO LARGO-AL</v>
          </cell>
        </row>
        <row r="2008">
          <cell r="A2008" t="str">
            <v>CASD21/WMH70-B</v>
          </cell>
          <cell r="B2008">
            <v>3080</v>
          </cell>
          <cell r="C2008" t="str">
            <v>DUPLO/MH70 WALL-WASHER A FASCIO LARGO-B</v>
          </cell>
        </row>
        <row r="2009">
          <cell r="A2009" t="str">
            <v>CASD21/WMH70-N</v>
          </cell>
          <cell r="B2009">
            <v>3080</v>
          </cell>
          <cell r="C2009" t="str">
            <v>DUPLO/MH70 WALL-WASHER A FASCIO LARGO-N</v>
          </cell>
        </row>
        <row r="2010">
          <cell r="A2010" t="str">
            <v>CASD21R/8LW-AL</v>
          </cell>
          <cell r="B2010">
            <v>3372.6</v>
          </cell>
          <cell r="C2010" t="str">
            <v>MINIDUPLO/8 LED DA 1W BIANCHI-AL</v>
          </cell>
        </row>
        <row r="2011">
          <cell r="A2011" t="str">
            <v>CASD21R/E27-AL</v>
          </cell>
          <cell r="B2011">
            <v>1170.4000000000001</v>
          </cell>
          <cell r="C2011" t="str">
            <v>MINIDUPLO/E27-AL</v>
          </cell>
        </row>
        <row r="2012">
          <cell r="A2012" t="str">
            <v>CASD21R/F26-AL</v>
          </cell>
          <cell r="B2012">
            <v>1247.4000000000001</v>
          </cell>
          <cell r="C2012" t="str">
            <v>MINIDUPLO/F26-AL</v>
          </cell>
        </row>
        <row r="2013">
          <cell r="A2013" t="str">
            <v>CASD21R/F32E-AL</v>
          </cell>
          <cell r="B2013">
            <v>1463</v>
          </cell>
          <cell r="C2013" t="str">
            <v>MINIDUPLO/F32E-AL</v>
          </cell>
        </row>
        <row r="2014">
          <cell r="A2014" t="str">
            <v>CASD21R/LTMH35E-AL</v>
          </cell>
          <cell r="B2014">
            <v>2479.4</v>
          </cell>
          <cell r="C2014" t="str">
            <v>MINIDUPLO/MH35E CON LENTE TRASVERSALE-AL</v>
          </cell>
        </row>
        <row r="2015">
          <cell r="A2015" t="str">
            <v>CASD21R/MH35E-AL</v>
          </cell>
          <cell r="B2015">
            <v>2017.4</v>
          </cell>
          <cell r="C2015" t="str">
            <v>MINIDUPLO/MH35E-AL</v>
          </cell>
        </row>
        <row r="2016">
          <cell r="A2016" t="str">
            <v>CASD21R/RM</v>
          </cell>
          <cell r="B2016">
            <v>77</v>
          </cell>
          <cell r="C2016" t="str">
            <v>MINIDUPLO  RIFLETTORE MONOEMISSIONE</v>
          </cell>
        </row>
        <row r="2017">
          <cell r="A2017" t="str">
            <v>CASD22/BS</v>
          </cell>
          <cell r="B2017">
            <v>292.60000000000002</v>
          </cell>
          <cell r="C2017" t="str">
            <v>LUCILLA BASE PALO</v>
          </cell>
        </row>
        <row r="2018">
          <cell r="A2018" t="str">
            <v>CASD22/BW40-B</v>
          </cell>
          <cell r="B2018">
            <v>523.6</v>
          </cell>
          <cell r="C2018" t="str">
            <v>LAGUNA/BW40 ATTACCO A MURO-B</v>
          </cell>
        </row>
        <row r="2019">
          <cell r="A2019" t="str">
            <v>CASD22/E27-A</v>
          </cell>
          <cell r="B2019">
            <v>785.4</v>
          </cell>
          <cell r="C2019" t="str">
            <v>LUCILLA/E27 ALTO</v>
          </cell>
        </row>
        <row r="2020">
          <cell r="A2020" t="str">
            <v>CASD22/E27-B</v>
          </cell>
          <cell r="B2020">
            <v>739.2</v>
          </cell>
          <cell r="C2020" t="str">
            <v>LUCILLA/E27 BASSO</v>
          </cell>
        </row>
        <row r="2021">
          <cell r="A2021" t="str">
            <v>CASD22/F-B</v>
          </cell>
          <cell r="B2021">
            <v>46.2</v>
          </cell>
          <cell r="C2021" t="str">
            <v>D22 FILTRO BLU</v>
          </cell>
        </row>
        <row r="2022">
          <cell r="A2022" t="str">
            <v>CASD22/F-C</v>
          </cell>
          <cell r="B2022">
            <v>46.2</v>
          </cell>
          <cell r="C2022" t="str">
            <v>D22 FILTRO CICLAMINO</v>
          </cell>
        </row>
        <row r="2023">
          <cell r="A2023" t="str">
            <v>CASD22/F-R</v>
          </cell>
          <cell r="B2023">
            <v>46.2</v>
          </cell>
          <cell r="C2023" t="str">
            <v>D22 FILTRO ROSSO</v>
          </cell>
        </row>
        <row r="2024">
          <cell r="A2024" t="str">
            <v>CASD22/F-V</v>
          </cell>
          <cell r="B2024">
            <v>46.2</v>
          </cell>
          <cell r="C2024" t="str">
            <v>D22 FILTRO VERDE</v>
          </cell>
        </row>
        <row r="2025">
          <cell r="A2025" t="str">
            <v>CASD22/KIT</v>
          </cell>
          <cell r="B2025">
            <v>184.8</v>
          </cell>
          <cell r="C2025" t="str">
            <v>D22 KIT FILTRI 4 COLORI</v>
          </cell>
        </row>
        <row r="2026">
          <cell r="A2026" t="str">
            <v>CASD22/PT105</v>
          </cell>
          <cell r="B2026">
            <v>354.2</v>
          </cell>
          <cell r="C2026" t="str">
            <v>LUCILLA PALO h105</v>
          </cell>
        </row>
        <row r="2027">
          <cell r="A2027" t="str">
            <v>CASD22/PT250</v>
          </cell>
          <cell r="B2027">
            <v>754.6</v>
          </cell>
          <cell r="C2027" t="str">
            <v>LUCILLA PALO H250</v>
          </cell>
        </row>
        <row r="2028">
          <cell r="A2028" t="str">
            <v>CASD22/PT75</v>
          </cell>
          <cell r="B2028">
            <v>277.2</v>
          </cell>
          <cell r="C2028" t="str">
            <v>LUCILLA PALO h75</v>
          </cell>
        </row>
        <row r="2029">
          <cell r="A2029" t="str">
            <v>CASD23/E27-AL</v>
          </cell>
          <cell r="B2029">
            <v>893.2</v>
          </cell>
          <cell r="C2029" t="str">
            <v>MINISOSIA/E27-AL</v>
          </cell>
        </row>
        <row r="2030">
          <cell r="A2030" t="str">
            <v>CASD23/E27S-AL</v>
          </cell>
          <cell r="B2030">
            <v>1216.5999999999999</v>
          </cell>
          <cell r="C2030" t="str">
            <v>MINISOSIA SALISCENDI-AL</v>
          </cell>
        </row>
        <row r="2031">
          <cell r="A2031" t="str">
            <v>CASD23/F-AR</v>
          </cell>
          <cell r="B2031">
            <v>61.6</v>
          </cell>
          <cell r="C2031" t="str">
            <v>MINISOSIA FILTRO ARANCIO</v>
          </cell>
        </row>
        <row r="2032">
          <cell r="A2032" t="str">
            <v>CASD23/F-AZ</v>
          </cell>
          <cell r="B2032">
            <v>61.6</v>
          </cell>
          <cell r="C2032" t="str">
            <v>MINISOSIA FILTRO AZZURRO</v>
          </cell>
        </row>
        <row r="2033">
          <cell r="A2033" t="str">
            <v>CASD23/F-V</v>
          </cell>
          <cell r="B2033">
            <v>61.6</v>
          </cell>
          <cell r="C2033" t="str">
            <v>MINISOSIA FILTRO VERDE</v>
          </cell>
        </row>
        <row r="2034">
          <cell r="A2034" t="str">
            <v>CASD23/F42E-AL</v>
          </cell>
          <cell r="B2034">
            <v>1940.4</v>
          </cell>
          <cell r="C2034" t="str">
            <v>MINISOSIA BOX/FL42W-AL</v>
          </cell>
        </row>
        <row r="2035">
          <cell r="A2035" t="str">
            <v>CASD23/F57E-AL</v>
          </cell>
          <cell r="B2035">
            <v>2356.1999999999998</v>
          </cell>
          <cell r="C2035" t="str">
            <v>MINISOSIA BOX/F57E-AL</v>
          </cell>
        </row>
        <row r="2036">
          <cell r="A2036" t="str">
            <v>CASD23/F70E-AL</v>
          </cell>
          <cell r="B2036">
            <v>2433.1999999999998</v>
          </cell>
          <cell r="C2036" t="str">
            <v>MINISOSIA BOX/F70E-AL</v>
          </cell>
        </row>
        <row r="2037">
          <cell r="A2037" t="str">
            <v>CASD23/FH-MH150</v>
          </cell>
          <cell r="B2037">
            <v>2879.8</v>
          </cell>
          <cell r="C2037" t="str">
            <v>MINISOSIA/FOOD LIGHT E FILTRO DICROICO C</v>
          </cell>
        </row>
        <row r="2038">
          <cell r="A2038" t="str">
            <v>CASD23/FH-MH70</v>
          </cell>
          <cell r="B2038">
            <v>2802.8</v>
          </cell>
          <cell r="C2038" t="str">
            <v>MINISOSIA/FOOD LIGHT E FILTRO DICROICO C</v>
          </cell>
        </row>
        <row r="2039">
          <cell r="A2039" t="str">
            <v>CASD23/FN-MH150</v>
          </cell>
          <cell r="B2039">
            <v>2725.8</v>
          </cell>
          <cell r="C2039" t="str">
            <v>MINISOSIA/FOOD LIGHT CON FILTRO NEUTO AN</v>
          </cell>
        </row>
        <row r="2040">
          <cell r="A2040" t="str">
            <v>CASD23/FN-MH70</v>
          </cell>
          <cell r="B2040">
            <v>2648.8</v>
          </cell>
          <cell r="C2040" t="str">
            <v>MINISOSIA/FOOD LIGHT CON FILTRO NEUTO AN</v>
          </cell>
        </row>
        <row r="2041">
          <cell r="A2041" t="str">
            <v>CASD23/FN-SW100</v>
          </cell>
          <cell r="B2041">
            <v>3634.4</v>
          </cell>
          <cell r="C2041" t="str">
            <v>MINISOSIA/FOOD LIGHT CON FILTRO NEUTRO A</v>
          </cell>
        </row>
        <row r="2042">
          <cell r="A2042" t="str">
            <v>CASD23/MH150-AL</v>
          </cell>
          <cell r="B2042">
            <v>2125.1999999999998</v>
          </cell>
          <cell r="C2042" t="str">
            <v>MINISOSIA BOX/MH150-AL</v>
          </cell>
        </row>
        <row r="2043">
          <cell r="A2043" t="str">
            <v>CASD23/MH70-AL</v>
          </cell>
          <cell r="B2043">
            <v>2048.1999999999998</v>
          </cell>
          <cell r="C2043" t="str">
            <v>MINISOSIA BOX/MH70-AL</v>
          </cell>
        </row>
        <row r="2044">
          <cell r="A2044" t="str">
            <v>CASD23/SW100-AL</v>
          </cell>
          <cell r="B2044">
            <v>2864.4</v>
          </cell>
          <cell r="C2044" t="str">
            <v>MINISOSIA BOX/SW100-AL</v>
          </cell>
        </row>
        <row r="2045">
          <cell r="A2045" t="str">
            <v>CASD23OP/E27-AL</v>
          </cell>
          <cell r="B2045">
            <v>924</v>
          </cell>
          <cell r="C2045" t="str">
            <v>MINISOSIA OPAL/E27-AL</v>
          </cell>
        </row>
        <row r="2046">
          <cell r="A2046" t="str">
            <v>CASD23OP/E27S-AL</v>
          </cell>
          <cell r="B2046">
            <v>1247.4000000000001</v>
          </cell>
          <cell r="C2046" t="str">
            <v>MINISOSIA OPAL SALISCENDI-AL</v>
          </cell>
        </row>
        <row r="2047">
          <cell r="A2047" t="str">
            <v>CASD23OP/F42E-AL</v>
          </cell>
          <cell r="B2047">
            <v>1971.2</v>
          </cell>
          <cell r="C2047" t="str">
            <v>MINISOSIA BOX OPAL/FL42W-AL</v>
          </cell>
        </row>
        <row r="2048">
          <cell r="A2048" t="str">
            <v>CASD23OP/F57E-AL</v>
          </cell>
          <cell r="B2048">
            <v>2109.8000000000002</v>
          </cell>
          <cell r="C2048" t="str">
            <v>MINISOSIA BOX OPAL/FL57W-AL</v>
          </cell>
        </row>
        <row r="2049">
          <cell r="A2049" t="str">
            <v>CASD23OP/MH150-AL</v>
          </cell>
          <cell r="B2049">
            <v>2156</v>
          </cell>
          <cell r="C2049" t="str">
            <v>MINISOSIA BOX OPAL/MH150E-AL</v>
          </cell>
        </row>
        <row r="2050">
          <cell r="A2050" t="str">
            <v>CASD23OP/MH70-AL</v>
          </cell>
          <cell r="B2050">
            <v>2079</v>
          </cell>
          <cell r="C2050" t="str">
            <v>MINISOSIA BOX OPAL/MH70E-AL</v>
          </cell>
        </row>
        <row r="2051">
          <cell r="A2051" t="str">
            <v>CASD24/BW80-AL</v>
          </cell>
          <cell r="B2051">
            <v>1432.2</v>
          </cell>
          <cell r="C2051" t="str">
            <v>D24-BRACCIO TUBOLARE CURVO-AL</v>
          </cell>
        </row>
        <row r="2052">
          <cell r="A2052" t="str">
            <v>CASD24/BW80-N</v>
          </cell>
          <cell r="B2052">
            <v>1432.2</v>
          </cell>
          <cell r="C2052" t="str">
            <v>D24-BRACCIO TUBOLARE CURVO-N</v>
          </cell>
        </row>
        <row r="2053">
          <cell r="A2053" t="str">
            <v>CASD24/CC-G</v>
          </cell>
          <cell r="B2053">
            <v>2525.6</v>
          </cell>
          <cell r="C2053" t="str">
            <v>VENEZIA CORPO CHIUSO-G</v>
          </cell>
        </row>
        <row r="2054">
          <cell r="A2054" t="str">
            <v>CASD24/CC-N</v>
          </cell>
          <cell r="B2054">
            <v>2525.6</v>
          </cell>
          <cell r="C2054" t="str">
            <v>VENEZIA CORPO CHIUSO-N</v>
          </cell>
        </row>
        <row r="2055">
          <cell r="A2055" t="str">
            <v>CASD24/CO-G</v>
          </cell>
          <cell r="B2055">
            <v>2725.8</v>
          </cell>
          <cell r="C2055" t="str">
            <v>VENEZIA CORPO CON OPALE-G</v>
          </cell>
        </row>
        <row r="2056">
          <cell r="A2056" t="str">
            <v>CASD24/CO-N</v>
          </cell>
          <cell r="B2056">
            <v>2725.8</v>
          </cell>
          <cell r="C2056" t="str">
            <v>VENEZIA CORPO CON OPALE-N</v>
          </cell>
        </row>
        <row r="2057">
          <cell r="A2057" t="str">
            <v>CASD24/CW140</v>
          </cell>
          <cell r="B2057">
            <v>2433.1999999999998</v>
          </cell>
          <cell r="C2057" t="str">
            <v>VENEZIA BL.EL.COSMO WHITE 140W</v>
          </cell>
        </row>
        <row r="2058">
          <cell r="A2058" t="str">
            <v>CASD24/CW60</v>
          </cell>
          <cell r="B2058">
            <v>2433.1999999999998</v>
          </cell>
          <cell r="C2058" t="str">
            <v>VENEZIA BL.EL.COSMO WHITE 60W</v>
          </cell>
        </row>
        <row r="2059">
          <cell r="A2059" t="str">
            <v>CASD24/E27HPS70</v>
          </cell>
          <cell r="B2059">
            <v>924</v>
          </cell>
          <cell r="C2059" t="str">
            <v>VENEZIA BL.EL.MH-HPS70</v>
          </cell>
        </row>
        <row r="2060">
          <cell r="A2060" t="str">
            <v>CASD24/E27HPS70E</v>
          </cell>
          <cell r="B2060">
            <v>847</v>
          </cell>
          <cell r="C2060" t="str">
            <v>VENEZIA BL.EL.HPS70E</v>
          </cell>
        </row>
        <row r="2061">
          <cell r="A2061" t="str">
            <v>CASD24/E27MH100</v>
          </cell>
          <cell r="B2061">
            <v>954.8</v>
          </cell>
          <cell r="C2061" t="str">
            <v>VENEZIA BL.EL.MH100</v>
          </cell>
        </row>
        <row r="2062">
          <cell r="A2062" t="str">
            <v>CASD24/E27MH150</v>
          </cell>
          <cell r="B2062">
            <v>1016.4</v>
          </cell>
          <cell r="C2062" t="str">
            <v>VENEZIA BL.EL.MH150</v>
          </cell>
        </row>
        <row r="2063">
          <cell r="A2063" t="str">
            <v>CASD24/E27MV125</v>
          </cell>
          <cell r="B2063">
            <v>731.5</v>
          </cell>
          <cell r="C2063" t="str">
            <v>VENEZIA BL.EL.MV125</v>
          </cell>
        </row>
        <row r="2064">
          <cell r="A2064" t="str">
            <v>CASD24/E40HPS100</v>
          </cell>
          <cell r="B2064">
            <v>954.8</v>
          </cell>
          <cell r="C2064" t="str">
            <v>VENEZIA BL.EL.HPS100</v>
          </cell>
        </row>
        <row r="2065">
          <cell r="A2065" t="str">
            <v>CASD24/E40HPS150</v>
          </cell>
          <cell r="B2065">
            <v>1016.4</v>
          </cell>
          <cell r="C2065" t="str">
            <v>VENEZIA BL.EL.HPS150</v>
          </cell>
        </row>
        <row r="2066">
          <cell r="A2066" t="str">
            <v>CASD24/E40HPS250</v>
          </cell>
          <cell r="B2066">
            <v>1185.8</v>
          </cell>
          <cell r="C2066" t="str">
            <v>VENEZIA BL.EL.HPS250</v>
          </cell>
        </row>
        <row r="2067">
          <cell r="A2067" t="str">
            <v>CASD24/E40MV250</v>
          </cell>
          <cell r="B2067">
            <v>785.4</v>
          </cell>
          <cell r="C2067" t="str">
            <v>VENEZIA BL.EL.MV250</v>
          </cell>
        </row>
        <row r="2068">
          <cell r="A2068" t="str">
            <v>CASD24/F-B</v>
          </cell>
          <cell r="B2068">
            <v>146.30000000000001</v>
          </cell>
          <cell r="C2068" t="str">
            <v>VENEZIA FILTRO BLU</v>
          </cell>
        </row>
        <row r="2069">
          <cell r="A2069" t="str">
            <v>CASD24/F-V</v>
          </cell>
          <cell r="B2069">
            <v>146.30000000000001</v>
          </cell>
          <cell r="C2069" t="str">
            <v>VENEZIA FILTRO VERDE</v>
          </cell>
        </row>
        <row r="2070">
          <cell r="A2070" t="str">
            <v>CASD25/E27-AL</v>
          </cell>
          <cell r="B2070">
            <v>954.8</v>
          </cell>
          <cell r="C2070" t="str">
            <v>CLOCK/E27-AL</v>
          </cell>
        </row>
        <row r="2071">
          <cell r="A2071" t="str">
            <v>CASD25/F26-AL</v>
          </cell>
          <cell r="B2071">
            <v>1108.8</v>
          </cell>
          <cell r="C2071" t="str">
            <v>CLOCK/FL26W-AL</v>
          </cell>
        </row>
        <row r="2072">
          <cell r="A2072" t="str">
            <v>CASD26/B-G</v>
          </cell>
          <cell r="B2072">
            <v>154</v>
          </cell>
          <cell r="C2072" t="str">
            <v>GULLIVER BASE FISSAGGIO-G</v>
          </cell>
        </row>
        <row r="2073">
          <cell r="A2073" t="str">
            <v>CASD26/E27-G</v>
          </cell>
          <cell r="B2073">
            <v>677.6</v>
          </cell>
          <cell r="C2073" t="str">
            <v>GULLIVER E27-G</v>
          </cell>
        </row>
        <row r="2074">
          <cell r="A2074" t="str">
            <v>CASD26/MH150-G</v>
          </cell>
          <cell r="B2074">
            <v>1863.4</v>
          </cell>
          <cell r="C2074" t="str">
            <v>D26 GULLIVER MH150-G</v>
          </cell>
        </row>
        <row r="2075">
          <cell r="A2075" t="str">
            <v>CASD26/MH150E-G</v>
          </cell>
          <cell r="B2075">
            <v>2664.2</v>
          </cell>
          <cell r="C2075" t="str">
            <v>D26 GULLIVER MH150 ELETTRONICO-G</v>
          </cell>
        </row>
        <row r="2076">
          <cell r="A2076" t="str">
            <v>CASD26/MH35-G</v>
          </cell>
          <cell r="B2076">
            <v>1709.4</v>
          </cell>
          <cell r="C2076" t="str">
            <v>D26 GULLIVER MH35-G</v>
          </cell>
        </row>
        <row r="2077">
          <cell r="A2077" t="str">
            <v>CASD26/MH35E-G</v>
          </cell>
          <cell r="B2077">
            <v>2140.6</v>
          </cell>
          <cell r="C2077" t="str">
            <v>D26 GULLIVER MH35 ELETTRONICO-G</v>
          </cell>
        </row>
        <row r="2078">
          <cell r="A2078" t="str">
            <v>CASD26/MH70-G</v>
          </cell>
          <cell r="B2078">
            <v>1786.4</v>
          </cell>
          <cell r="C2078" t="str">
            <v>D26 GULLIVER MH70-G</v>
          </cell>
        </row>
        <row r="2079">
          <cell r="A2079" t="str">
            <v>CASD26/MH70E-G</v>
          </cell>
          <cell r="B2079">
            <v>2217.6</v>
          </cell>
          <cell r="C2079" t="str">
            <v>D26 GULLIVER MH70 ELETTRONICO-G</v>
          </cell>
        </row>
        <row r="2080">
          <cell r="A2080" t="str">
            <v>CASD26/P1-G</v>
          </cell>
          <cell r="B2080">
            <v>215.6</v>
          </cell>
          <cell r="C2080" t="str">
            <v>GULLIVER ATTACCO PALO SINGOLO</v>
          </cell>
        </row>
        <row r="2081">
          <cell r="A2081" t="str">
            <v>CASD26/P2-G</v>
          </cell>
          <cell r="B2081">
            <v>323.39999999999998</v>
          </cell>
          <cell r="C2081" t="str">
            <v>GULLIVER ATTACCO PALO DOPPIO</v>
          </cell>
        </row>
        <row r="2082">
          <cell r="A2082" t="str">
            <v>CASD26/PZ</v>
          </cell>
          <cell r="B2082">
            <v>184.8</v>
          </cell>
          <cell r="C2082" t="str">
            <v>GULLIVER PICCHETTO</v>
          </cell>
        </row>
        <row r="2083">
          <cell r="A2083" t="str">
            <v>CASD27/E27</v>
          </cell>
          <cell r="B2083">
            <v>2541</v>
          </cell>
          <cell r="C2083" t="str">
            <v>POWERDISK N2/E27</v>
          </cell>
        </row>
        <row r="2084">
          <cell r="A2084" t="str">
            <v>CASD27/F42E</v>
          </cell>
          <cell r="B2084">
            <v>2926</v>
          </cell>
          <cell r="C2084" t="str">
            <v>POWERDISK N2/F26-32-42W</v>
          </cell>
        </row>
        <row r="2085">
          <cell r="A2085" t="str">
            <v>CASD27/MH150G</v>
          </cell>
          <cell r="B2085">
            <v>3141.6</v>
          </cell>
          <cell r="C2085" t="str">
            <v>POWERDISK N2/MH150 G12</v>
          </cell>
        </row>
        <row r="2086">
          <cell r="A2086" t="str">
            <v>CASD27/MH150X</v>
          </cell>
          <cell r="B2086">
            <v>3141.6</v>
          </cell>
          <cell r="C2086" t="str">
            <v>POWERDISK N2/MH150 RX7s</v>
          </cell>
        </row>
        <row r="2087">
          <cell r="A2087" t="str">
            <v>CASD27/MH35G</v>
          </cell>
          <cell r="B2087">
            <v>3049.2</v>
          </cell>
          <cell r="C2087" t="str">
            <v>POWERDISK N2/MH35 G12</v>
          </cell>
        </row>
        <row r="2088">
          <cell r="A2088" t="str">
            <v>CASD27/MH70E</v>
          </cell>
          <cell r="B2088">
            <v>3049.2</v>
          </cell>
          <cell r="C2088" t="str">
            <v>POWERDISK N2/MH70 E27</v>
          </cell>
        </row>
        <row r="2089">
          <cell r="A2089" t="str">
            <v>CASD27/MH70G</v>
          </cell>
          <cell r="B2089">
            <v>3049.2</v>
          </cell>
          <cell r="C2089" t="str">
            <v>POWERDISK N2/MH70 G12</v>
          </cell>
        </row>
        <row r="2090">
          <cell r="A2090" t="str">
            <v>CASD27/MH70X</v>
          </cell>
          <cell r="B2090">
            <v>3049.2</v>
          </cell>
          <cell r="C2090" t="str">
            <v>POWERDISK N2/MH70 RX7s</v>
          </cell>
        </row>
        <row r="2091">
          <cell r="A2091" t="str">
            <v>CASD28/C-B</v>
          </cell>
          <cell r="B2091">
            <v>277.2</v>
          </cell>
          <cell r="C2091" t="str">
            <v>BELLA CORNICE PERIMETRALE BLU</v>
          </cell>
        </row>
        <row r="2092">
          <cell r="A2092" t="str">
            <v>CASD28/P427-T</v>
          </cell>
          <cell r="B2092">
            <v>2063.6</v>
          </cell>
          <cell r="C2092" t="str">
            <v>BELLA/P427-T</v>
          </cell>
        </row>
        <row r="2093">
          <cell r="A2093" t="str">
            <v>CASD28/P62-T</v>
          </cell>
          <cell r="B2093">
            <v>2525.6</v>
          </cell>
          <cell r="C2093" t="str">
            <v>BELLA/P62-T</v>
          </cell>
        </row>
        <row r="2094">
          <cell r="A2094" t="str">
            <v>CASD28/P82-T</v>
          </cell>
          <cell r="B2094">
            <v>2910.6</v>
          </cell>
          <cell r="C2094" t="str">
            <v>BELLA/P82-T</v>
          </cell>
        </row>
        <row r="2095">
          <cell r="A2095" t="str">
            <v>CASD28/S427-T</v>
          </cell>
          <cell r="B2095">
            <v>2294.6</v>
          </cell>
          <cell r="C2095" t="str">
            <v>BELLA/S427-T</v>
          </cell>
        </row>
        <row r="2096">
          <cell r="A2096" t="str">
            <v>CASD28/S62-T</v>
          </cell>
          <cell r="B2096">
            <v>2756.6</v>
          </cell>
          <cell r="C2096" t="str">
            <v>BELLA/S62-T</v>
          </cell>
        </row>
        <row r="2097">
          <cell r="A2097" t="str">
            <v>CASD28/S82-T</v>
          </cell>
          <cell r="B2097">
            <v>3141.6</v>
          </cell>
          <cell r="C2097" t="str">
            <v>BELLA/S82-T</v>
          </cell>
        </row>
        <row r="2098">
          <cell r="A2098" t="str">
            <v>CASD29/E27-AL</v>
          </cell>
          <cell r="B2098">
            <v>770</v>
          </cell>
          <cell r="C2098" t="str">
            <v>LILLIPUT/E27-AL</v>
          </cell>
        </row>
        <row r="2099">
          <cell r="A2099" t="str">
            <v>CASD30/AF-N</v>
          </cell>
          <cell r="B2099">
            <v>323.39999999999998</v>
          </cell>
          <cell r="C2099" t="str">
            <v>BOXER ALETTE FRANGILUCE-N</v>
          </cell>
        </row>
        <row r="2100">
          <cell r="A2100" t="str">
            <v>CASD30/B102D-AL</v>
          </cell>
          <cell r="B2100">
            <v>2679.6</v>
          </cell>
          <cell r="C2100" t="str">
            <v xml:space="preserve">D30 BOXER  BRACCIO  A PALO DOPPIO D.102 </v>
          </cell>
        </row>
        <row r="2101">
          <cell r="A2101" t="str">
            <v>CASD30/B102S-AL</v>
          </cell>
          <cell r="B2101">
            <v>1540</v>
          </cell>
          <cell r="C2101" t="str">
            <v>D30 BOXER  BRACCIO  A PALO SINGOLO D.102</v>
          </cell>
        </row>
        <row r="2102">
          <cell r="A2102" t="str">
            <v>CASD30/B60D-AL</v>
          </cell>
          <cell r="B2102">
            <v>2895.2</v>
          </cell>
          <cell r="C2102" t="str">
            <v>D30 BOXER  BRACCIO  A PALO DOPPIO D.60 -</v>
          </cell>
        </row>
        <row r="2103">
          <cell r="A2103" t="str">
            <v>CASD30/B60S-AL</v>
          </cell>
          <cell r="B2103">
            <v>1878.8</v>
          </cell>
          <cell r="C2103" t="str">
            <v xml:space="preserve">D30 BOXER  BRACCIO  A PALO SINGOLO D.60 </v>
          </cell>
        </row>
        <row r="2104">
          <cell r="A2104" t="str">
            <v>CASD30/BMH150AS-AL</v>
          </cell>
          <cell r="B2104">
            <v>3434.2</v>
          </cell>
          <cell r="C2104" t="str">
            <v>BOXER BIEMISSIONE/MH150AS-AL</v>
          </cell>
        </row>
        <row r="2105">
          <cell r="A2105" t="str">
            <v>CASD30/BMH150E-AL</v>
          </cell>
          <cell r="B2105">
            <v>3434.2</v>
          </cell>
          <cell r="C2105" t="str">
            <v>BOXER BIEMISSIONE/MH150E-AL</v>
          </cell>
        </row>
        <row r="2106">
          <cell r="A2106" t="str">
            <v>CASD30/BMH250AS-AL</v>
          </cell>
          <cell r="B2106">
            <v>3665.2</v>
          </cell>
          <cell r="C2106" t="str">
            <v>BOXER BIEMISSIONE/MH250AS-AL</v>
          </cell>
        </row>
        <row r="2107">
          <cell r="A2107" t="str">
            <v>CASD30/GP-N</v>
          </cell>
          <cell r="B2107">
            <v>338.8</v>
          </cell>
          <cell r="C2107" t="str">
            <v>BOXER GRIGLIA SCHERMANTE-N</v>
          </cell>
        </row>
        <row r="2108">
          <cell r="A2108" t="str">
            <v>CASD30/LTMH150-AL</v>
          </cell>
          <cell r="B2108">
            <v>3742.2</v>
          </cell>
          <cell r="C2108" t="str">
            <v>BOXER BIEMISSIONE CON LENTE TRASVERSALE/</v>
          </cell>
        </row>
        <row r="2109">
          <cell r="A2109" t="str">
            <v>CASD30/LTMH250-AL</v>
          </cell>
          <cell r="B2109">
            <v>3973.2</v>
          </cell>
          <cell r="C2109" t="str">
            <v>BOXER BIEMISSIONE CON LENTE TRASVERSALE/</v>
          </cell>
        </row>
        <row r="2110">
          <cell r="A2110" t="str">
            <v>CASD30/MH150AS-AL</v>
          </cell>
          <cell r="B2110">
            <v>3141.6</v>
          </cell>
          <cell r="C2110" t="str">
            <v>BOXER/MH150AS-AL</v>
          </cell>
        </row>
        <row r="2111">
          <cell r="A2111" t="str">
            <v>CASD30/MH150E-AL</v>
          </cell>
          <cell r="B2111">
            <v>3141.6</v>
          </cell>
          <cell r="C2111" t="str">
            <v>BOXER/MH150E-AL</v>
          </cell>
        </row>
        <row r="2112">
          <cell r="A2112" t="str">
            <v>CASD30/MH150G-AL</v>
          </cell>
          <cell r="B2112">
            <v>3141.6</v>
          </cell>
          <cell r="C2112" t="str">
            <v>BOXER/MH150G-AL</v>
          </cell>
        </row>
        <row r="2113">
          <cell r="A2113" t="str">
            <v>CASD30/MH150X-AL</v>
          </cell>
          <cell r="B2113">
            <v>3141.6</v>
          </cell>
          <cell r="C2113" t="str">
            <v>BOXER/MH150X-AL</v>
          </cell>
        </row>
        <row r="2114">
          <cell r="A2114" t="str">
            <v>CASD30/MH250AS-AL</v>
          </cell>
          <cell r="B2114">
            <v>3372.6</v>
          </cell>
          <cell r="C2114" t="str">
            <v>BOXER/MH250AS-AL</v>
          </cell>
        </row>
        <row r="2115">
          <cell r="A2115" t="str">
            <v>CASD30/MH250X-AL</v>
          </cell>
          <cell r="B2115">
            <v>3372.6</v>
          </cell>
          <cell r="C2115" t="str">
            <v>BOXER/MH250X-AL</v>
          </cell>
        </row>
        <row r="2116">
          <cell r="A2116" t="str">
            <v>CASD30/MH400AS-AL</v>
          </cell>
          <cell r="B2116">
            <v>3572.8</v>
          </cell>
          <cell r="C2116" t="str">
            <v>BOXER/MH400AS-AL</v>
          </cell>
        </row>
        <row r="2117">
          <cell r="A2117" t="str">
            <v>CASD30/MH400X-AL</v>
          </cell>
          <cell r="B2117">
            <v>3572.8</v>
          </cell>
          <cell r="C2117" t="str">
            <v>BOXER/MH400X-AL</v>
          </cell>
        </row>
        <row r="2118">
          <cell r="A2118" t="str">
            <v>CASD30/P12-AL</v>
          </cell>
          <cell r="B2118">
            <v>677.6</v>
          </cell>
          <cell r="C2118" t="str">
            <v>D30 INNESTO PALO D.60 PER 1-2 APPARECCHI</v>
          </cell>
        </row>
        <row r="2119">
          <cell r="A2119" t="str">
            <v>CASD30/VELA1-AL</v>
          </cell>
          <cell r="B2119">
            <v>13690.6</v>
          </cell>
          <cell r="C2119" t="str">
            <v>BOXER/VELA 1-AL</v>
          </cell>
        </row>
        <row r="2120">
          <cell r="A2120" t="str">
            <v>CASD30/VELA2-AL</v>
          </cell>
          <cell r="B2120">
            <v>18818.8</v>
          </cell>
          <cell r="C2120" t="str">
            <v>BOXER/VELA 2-AL</v>
          </cell>
        </row>
        <row r="2121">
          <cell r="A2121" t="str">
            <v>CASD30/VS-N</v>
          </cell>
          <cell r="B2121">
            <v>215.6</v>
          </cell>
          <cell r="C2121" t="str">
            <v>BOXER VISIERA SCHERMANTE-N</v>
          </cell>
        </row>
        <row r="2122">
          <cell r="A2122" t="str">
            <v>CASD30C/CH</v>
          </cell>
          <cell r="B2122">
            <v>30.8</v>
          </cell>
          <cell r="C2122" t="str">
            <v>BOXER COLOR CHIAVETTA APERTURA SPORTELLO</v>
          </cell>
        </row>
        <row r="2123">
          <cell r="A2123" t="str">
            <v>CASD30C/CMF</v>
          </cell>
          <cell r="B2123">
            <v>338.8</v>
          </cell>
          <cell r="C2123" t="str">
            <v>BOXER COLOR COPPIA DI CONNETTORI VOLANTI</v>
          </cell>
        </row>
        <row r="2124">
          <cell r="A2124" t="str">
            <v>CASD30C/FL</v>
          </cell>
          <cell r="B2124">
            <v>523.6</v>
          </cell>
          <cell r="C2124" t="str">
            <v xml:space="preserve">BOXER COLOR STAFFA PROLUNGATA ATTACCO A </v>
          </cell>
        </row>
        <row r="2125">
          <cell r="A2125" t="str">
            <v>CASD30C/LD</v>
          </cell>
          <cell r="B2125">
            <v>731.5</v>
          </cell>
          <cell r="C2125" t="str">
            <v>BOXER COLOR LENTE DIFFONDENTE</v>
          </cell>
        </row>
        <row r="2126">
          <cell r="A2126" t="str">
            <v>CASD30C/LE</v>
          </cell>
          <cell r="B2126">
            <v>400.4</v>
          </cell>
          <cell r="C2126" t="str">
            <v>BOXER COLOR LENTE A FASCIO ELLITTICO</v>
          </cell>
        </row>
        <row r="2127">
          <cell r="A2127" t="str">
            <v>CASD30C/LF</v>
          </cell>
          <cell r="B2127">
            <v>400.4</v>
          </cell>
          <cell r="C2127" t="str">
            <v>BOXER COLOR LENTE FROST</v>
          </cell>
        </row>
        <row r="2128">
          <cell r="A2128" t="str">
            <v>CASD30C/MH150-AL</v>
          </cell>
          <cell r="B2128">
            <v>19827.5</v>
          </cell>
          <cell r="C2128" t="str">
            <v>BOXER COLOR MH150-AL</v>
          </cell>
        </row>
        <row r="2129">
          <cell r="A2129" t="str">
            <v>CASD30C/MH150D-AL</v>
          </cell>
          <cell r="B2129">
            <v>20944</v>
          </cell>
          <cell r="C2129" t="str">
            <v>BOXER COLOR CON DIMMER MH150-AL</v>
          </cell>
        </row>
        <row r="2130">
          <cell r="A2130" t="str">
            <v>CASD30C/SG</v>
          </cell>
          <cell r="B2130">
            <v>1540</v>
          </cell>
          <cell r="C2130" t="str">
            <v>BOXER COLOR SCHERMO SAGOMATORE A DIAFRAM</v>
          </cell>
        </row>
        <row r="2131">
          <cell r="A2131" t="str">
            <v>CASD30RS/HPS70E-AL</v>
          </cell>
          <cell r="B2131">
            <v>3372.6</v>
          </cell>
          <cell r="C2131" t="str">
            <v>BOXER OTTICA STRADALE ESTENSIVA HPS70 E2</v>
          </cell>
        </row>
        <row r="2132">
          <cell r="A2132" t="str">
            <v>CASD30RS/MH150E-AL</v>
          </cell>
          <cell r="B2132">
            <v>3449.6</v>
          </cell>
          <cell r="C2132" t="str">
            <v>BOXER OTTICA STRADALE ESTENSIVA MH150 E2</v>
          </cell>
        </row>
        <row r="2133">
          <cell r="A2133" t="str">
            <v>CASD30RS/MH150G-AL</v>
          </cell>
          <cell r="B2133">
            <v>3449.6</v>
          </cell>
          <cell r="C2133" t="str">
            <v>BOXER OTTICA STRADALE ESTENSIVA MH150 G1</v>
          </cell>
        </row>
        <row r="2134">
          <cell r="A2134" t="str">
            <v>CASD30RS/MH250G-AL</v>
          </cell>
          <cell r="B2134">
            <v>3680.6</v>
          </cell>
          <cell r="C2134" t="str">
            <v>BOXER OTTICA STRADALE ESTENSIVA MH250 G1</v>
          </cell>
        </row>
        <row r="2135">
          <cell r="A2135" t="str">
            <v>CASD30RS/MH70E-AL</v>
          </cell>
          <cell r="B2135">
            <v>3372.6</v>
          </cell>
          <cell r="C2135" t="str">
            <v>BOXER OTTICA STRADALE ESTENSIVA MH70 E27</v>
          </cell>
        </row>
        <row r="2136">
          <cell r="A2136" t="str">
            <v>CASD30RS/MH70G-AL</v>
          </cell>
          <cell r="B2136">
            <v>3372.6</v>
          </cell>
          <cell r="C2136" t="str">
            <v>BOXER OTTICA STRADALE ESTENSIVA MH70 G12</v>
          </cell>
        </row>
        <row r="2137">
          <cell r="A2137" t="str">
            <v>CASD30T/B60D-AL</v>
          </cell>
          <cell r="B2137">
            <v>2772</v>
          </cell>
          <cell r="C2137" t="str">
            <v>D30T BOXER-T  BRACCIO  A PALO DOPPIO D.6</v>
          </cell>
        </row>
        <row r="2138">
          <cell r="A2138" t="str">
            <v>CASD30T/B60S-AL</v>
          </cell>
          <cell r="B2138">
            <v>1848</v>
          </cell>
          <cell r="C2138" t="str">
            <v>D30T BOXER T   BRACCIO  A PALO SINGOLO D</v>
          </cell>
        </row>
        <row r="2139">
          <cell r="A2139" t="str">
            <v>CASD30T/GP-N</v>
          </cell>
          <cell r="B2139">
            <v>184.8</v>
          </cell>
          <cell r="C2139" t="str">
            <v>BOXER/T GRIGLIA SCHERMANTE-N</v>
          </cell>
        </row>
        <row r="2140">
          <cell r="A2140" t="str">
            <v>CASD30T/MH150-AL</v>
          </cell>
          <cell r="B2140">
            <v>3141.6</v>
          </cell>
          <cell r="C2140" t="str">
            <v>BOXER/T MH150-AL</v>
          </cell>
        </row>
        <row r="2141">
          <cell r="A2141" t="str">
            <v>CASD30T/MH35-AL</v>
          </cell>
          <cell r="B2141">
            <v>2648.8</v>
          </cell>
          <cell r="C2141" t="str">
            <v>BOXER/T MH35-AL</v>
          </cell>
        </row>
        <row r="2142">
          <cell r="A2142" t="str">
            <v>CASD30T/MH35F-AL</v>
          </cell>
          <cell r="B2142">
            <v>2402.4</v>
          </cell>
          <cell r="C2142" t="str">
            <v>BOXER/T MH35 CON RT FERROMAGNETICO-AL</v>
          </cell>
        </row>
        <row r="2143">
          <cell r="A2143" t="str">
            <v>CASD30T/MH70-AL</v>
          </cell>
          <cell r="B2143">
            <v>2725.8</v>
          </cell>
          <cell r="C2143" t="str">
            <v>BOXER/T MH70-AL</v>
          </cell>
        </row>
        <row r="2144">
          <cell r="A2144" t="str">
            <v>CASD30T/MH70F-AL</v>
          </cell>
          <cell r="B2144">
            <v>2479.4</v>
          </cell>
          <cell r="C2144" t="str">
            <v>BOXER/T MH70 CON RT FERROMAGNETICO-AL</v>
          </cell>
        </row>
        <row r="2145">
          <cell r="A2145" t="str">
            <v>CASD30T/P1-G</v>
          </cell>
          <cell r="B2145">
            <v>184.8</v>
          </cell>
          <cell r="C2145" t="str">
            <v>D30T ATTACCO A PALO SINGOLO-G</v>
          </cell>
        </row>
        <row r="2146">
          <cell r="A2146" t="str">
            <v>CASD30T/PZ</v>
          </cell>
          <cell r="B2146">
            <v>184.8</v>
          </cell>
          <cell r="C2146" t="str">
            <v>BOXER/T PICCHETTO DI INFISSIONE</v>
          </cell>
        </row>
        <row r="2147">
          <cell r="A2147" t="str">
            <v>CASD30T/V-B</v>
          </cell>
          <cell r="B2147">
            <v>123.2</v>
          </cell>
          <cell r="C2147" t="str">
            <v>BOXER/T VETRO BLU</v>
          </cell>
        </row>
        <row r="2148">
          <cell r="A2148" t="str">
            <v>CASD30T/V-G</v>
          </cell>
          <cell r="B2148">
            <v>123.2</v>
          </cell>
          <cell r="C2148" t="str">
            <v>BOXER/T VETRO GIALLO</v>
          </cell>
        </row>
        <row r="2149">
          <cell r="A2149" t="str">
            <v>CASD30T/V-R</v>
          </cell>
          <cell r="B2149">
            <v>123.2</v>
          </cell>
          <cell r="C2149" t="str">
            <v>BOXER/T VETRO ROSSO</v>
          </cell>
        </row>
        <row r="2150">
          <cell r="A2150" t="str">
            <v>CASD30T/V-V</v>
          </cell>
          <cell r="B2150">
            <v>123.2</v>
          </cell>
          <cell r="C2150" t="str">
            <v>BOXER/T VETRO VERDE</v>
          </cell>
        </row>
        <row r="2151">
          <cell r="A2151" t="str">
            <v>CASD30T/VS-N</v>
          </cell>
          <cell r="B2151">
            <v>169.4</v>
          </cell>
          <cell r="C2151" t="str">
            <v>BOXER/T VISIERA SCHERMANTE-N</v>
          </cell>
        </row>
        <row r="2152">
          <cell r="A2152" t="str">
            <v>CASD31/CM-AL</v>
          </cell>
          <cell r="B2152">
            <v>2156</v>
          </cell>
          <cell r="C2152" t="str">
            <v>ZACK - PALO H350</v>
          </cell>
        </row>
        <row r="2153">
          <cell r="A2153" t="str">
            <v>CASD31/F18-AL</v>
          </cell>
          <cell r="B2153">
            <v>1940.4</v>
          </cell>
          <cell r="C2153" t="str">
            <v>ZACK/F18-AL</v>
          </cell>
        </row>
        <row r="2154">
          <cell r="A2154" t="str">
            <v>CASD31/F42-AL</v>
          </cell>
          <cell r="B2154">
            <v>2263.8000000000002</v>
          </cell>
          <cell r="C2154" t="str">
            <v>ZACK/F26-32-42W-AL</v>
          </cell>
        </row>
        <row r="2155">
          <cell r="A2155" t="str">
            <v>CASD31/F42E-AL</v>
          </cell>
          <cell r="B2155">
            <v>2294.6</v>
          </cell>
          <cell r="C2155" t="str">
            <v>ZACK/F26-32-42W-AL</v>
          </cell>
        </row>
        <row r="2156">
          <cell r="A2156" t="str">
            <v>CASD31/FA-B</v>
          </cell>
          <cell r="B2156">
            <v>50.05</v>
          </cell>
          <cell r="C2156" t="str">
            <v>ZACK FILTRO ALTO COLORE BLU AMPIEZZA 90°</v>
          </cell>
        </row>
        <row r="2157">
          <cell r="A2157" t="str">
            <v>CASD31/FA-R</v>
          </cell>
          <cell r="B2157">
            <v>50.05</v>
          </cell>
          <cell r="C2157" t="str">
            <v>ZACK FILTRO ALTO COLORE ROSSO AMPIEZZA 9</v>
          </cell>
        </row>
        <row r="2158">
          <cell r="A2158" t="str">
            <v>CASD31/FA-V</v>
          </cell>
          <cell r="B2158">
            <v>50.05</v>
          </cell>
          <cell r="C2158" t="str">
            <v>ZACK FILTRO ALTO COLORE VERDE AMPIEZZA 9</v>
          </cell>
        </row>
        <row r="2159">
          <cell r="A2159" t="str">
            <v>CASD31/FB-B</v>
          </cell>
          <cell r="B2159">
            <v>46.2</v>
          </cell>
          <cell r="C2159" t="str">
            <v>ZACK FILTRO BASSO COLORE BLU AMPIEZZA 90</v>
          </cell>
        </row>
        <row r="2160">
          <cell r="A2160" t="str">
            <v>CASD31/FB-R</v>
          </cell>
          <cell r="B2160">
            <v>46.2</v>
          </cell>
          <cell r="C2160" t="str">
            <v xml:space="preserve">ZACK FILTRO BASSO COLORE ROSSO AMPIEZZA </v>
          </cell>
        </row>
        <row r="2161">
          <cell r="A2161" t="str">
            <v>CASD31/FB-V</v>
          </cell>
          <cell r="B2161">
            <v>46.2</v>
          </cell>
          <cell r="C2161" t="str">
            <v xml:space="preserve">ZACK FILTRO BASSO COLORE VERDE AMPIEZZA </v>
          </cell>
        </row>
        <row r="2162">
          <cell r="A2162" t="str">
            <v>CASD31/MH35-AL</v>
          </cell>
          <cell r="B2162">
            <v>2302.3000000000002</v>
          </cell>
          <cell r="C2162" t="str">
            <v>ZACK/MH35-AL</v>
          </cell>
        </row>
        <row r="2163">
          <cell r="A2163" t="str">
            <v>CASD31/P</v>
          </cell>
          <cell r="B2163">
            <v>184.8</v>
          </cell>
          <cell r="C2163" t="str">
            <v>ZACK POZZETTO DA INCASSO</v>
          </cell>
        </row>
        <row r="2164">
          <cell r="A2164" t="str">
            <v>CASD31/SO-A</v>
          </cell>
          <cell r="B2164">
            <v>61.6</v>
          </cell>
          <cell r="C2164" t="str">
            <v>ZACK FILTRO OSCURANTE ALTO AMPIEZZA 90°</v>
          </cell>
        </row>
        <row r="2165">
          <cell r="A2165" t="str">
            <v>CASD31/SO-B</v>
          </cell>
          <cell r="B2165">
            <v>46.2</v>
          </cell>
          <cell r="C2165" t="str">
            <v>ZACK FILTRO OSCURANTE BASSO AMPIEZZA 90°</v>
          </cell>
        </row>
        <row r="2166">
          <cell r="A2166" t="str">
            <v>CASD32/F-B</v>
          </cell>
          <cell r="B2166">
            <v>46.2</v>
          </cell>
          <cell r="C2166" t="str">
            <v>MINIZACK FILTRO BLU AMPIEZZA 90°</v>
          </cell>
        </row>
        <row r="2167">
          <cell r="A2167" t="str">
            <v>CASD32/F-R</v>
          </cell>
          <cell r="B2167">
            <v>46.2</v>
          </cell>
          <cell r="C2167" t="str">
            <v>MINIZACK FILTRO ROSSO AMPIEZZA 90°</v>
          </cell>
        </row>
        <row r="2168">
          <cell r="A2168" t="str">
            <v>CASD32/F-V</v>
          </cell>
          <cell r="B2168">
            <v>46.2</v>
          </cell>
          <cell r="C2168" t="str">
            <v>MINIZACK FILTRO VERDE AMPIEZZA 90°</v>
          </cell>
        </row>
        <row r="2169">
          <cell r="A2169" t="str">
            <v>CASD32/G9-AL</v>
          </cell>
          <cell r="B2169">
            <v>985.6</v>
          </cell>
          <cell r="C2169" t="str">
            <v>MINIZACK/G9-AL</v>
          </cell>
        </row>
        <row r="2170">
          <cell r="A2170" t="str">
            <v>CASD32/GY-AL</v>
          </cell>
          <cell r="B2170">
            <v>1216.5999999999999</v>
          </cell>
          <cell r="C2170" t="str">
            <v>MINIZACK/GY-AL</v>
          </cell>
        </row>
        <row r="2171">
          <cell r="A2171" t="str">
            <v>CASD32/LW-AL</v>
          </cell>
          <cell r="B2171">
            <v>1663.2</v>
          </cell>
          <cell r="C2171" t="str">
            <v>MINIZACK/LW LED LUCE BIANCA-AL</v>
          </cell>
        </row>
        <row r="2172">
          <cell r="A2172" t="str">
            <v>CASD32/P</v>
          </cell>
          <cell r="B2172">
            <v>123.2</v>
          </cell>
          <cell r="C2172" t="str">
            <v>MINIZACK POZZETTO DA INCASSO</v>
          </cell>
        </row>
        <row r="2173">
          <cell r="A2173" t="str">
            <v>CASD32/SO</v>
          </cell>
          <cell r="B2173">
            <v>34.65</v>
          </cell>
          <cell r="C2173" t="str">
            <v>MINIZACK SETTORE OSCURANTE AMPIEZZA 90°</v>
          </cell>
        </row>
        <row r="2174">
          <cell r="A2174" t="str">
            <v>CASD34/CCP-12/24</v>
          </cell>
          <cell r="B2174">
            <v>1524.6</v>
          </cell>
          <cell r="C2174" t="str">
            <v>RELE' CREPUSCOLARE 12/24V AC-DC</v>
          </cell>
        </row>
        <row r="2175">
          <cell r="A2175" t="str">
            <v>CASD34/CMA</v>
          </cell>
          <cell r="B2175">
            <v>970.2</v>
          </cell>
          <cell r="C2175" t="str">
            <v>CMA DISPOSITIVO DI COMMUTAZIONE</v>
          </cell>
        </row>
        <row r="2176">
          <cell r="A2176" t="str">
            <v>CASD34/LD24-R</v>
          </cell>
          <cell r="B2176">
            <v>2710.4</v>
          </cell>
          <cell r="C2176" t="str">
            <v>SEGNALATORE SINGOLO A LED ROSSI 24V-CC/C</v>
          </cell>
        </row>
        <row r="2177">
          <cell r="A2177" t="str">
            <v>CASD34/LDA-R</v>
          </cell>
          <cell r="B2177">
            <v>2710.4</v>
          </cell>
          <cell r="C2177" t="str">
            <v>SEGNALATORE SINGOLO A LED ROSSI  110/230</v>
          </cell>
        </row>
        <row r="2178">
          <cell r="A2178" t="str">
            <v>CASD34/LDD24-R</v>
          </cell>
          <cell r="B2178">
            <v>5759.6</v>
          </cell>
          <cell r="C2178" t="str">
            <v>SEGNALATORE DOPPIO A LED ROSSI 24V-CC/CA</v>
          </cell>
        </row>
        <row r="2179">
          <cell r="A2179" t="str">
            <v>CASD34/LDDA-R</v>
          </cell>
          <cell r="B2179">
            <v>5759.6</v>
          </cell>
          <cell r="C2179" t="str">
            <v>SEGNALATORE DOPPIO A LED ROSSI 110/230V-</v>
          </cell>
        </row>
        <row r="2180">
          <cell r="A2180" t="str">
            <v>CASD34/SD-R</v>
          </cell>
          <cell r="B2180">
            <v>1047.2</v>
          </cell>
          <cell r="C2180" t="str">
            <v>SD/E27 SINGOLO ROSSO</v>
          </cell>
        </row>
        <row r="2181">
          <cell r="A2181" t="str">
            <v>CASD34/SDD-R</v>
          </cell>
          <cell r="B2181">
            <v>2602.6</v>
          </cell>
          <cell r="C2181" t="str">
            <v>SDD SEGNALATORE DOPPIO ROSSO</v>
          </cell>
        </row>
        <row r="2182">
          <cell r="A2182" t="str">
            <v>CASD35/BD100-GR</v>
          </cell>
          <cell r="B2182">
            <v>3003</v>
          </cell>
          <cell r="C2182" t="str">
            <v>MILANO/BD100 BRACCIO A PALO DOPPIO-GR</v>
          </cell>
        </row>
        <row r="2183">
          <cell r="A2183" t="str">
            <v>CASD35/BD70-GR</v>
          </cell>
          <cell r="B2183">
            <v>2818.2</v>
          </cell>
          <cell r="C2183" t="str">
            <v>MILANO/BD70 BRACCIO A PALO DOPPIO-GR</v>
          </cell>
        </row>
        <row r="2184">
          <cell r="A2184" t="str">
            <v>CASD35/BS70-GR</v>
          </cell>
          <cell r="B2184">
            <v>1909.6</v>
          </cell>
          <cell r="C2184" t="str">
            <v>MILANO/BS70 BRACCIO A PALO SINGOLO-GR</v>
          </cell>
        </row>
        <row r="2185">
          <cell r="A2185" t="str">
            <v>CASD35/BW70-GR</v>
          </cell>
          <cell r="B2185">
            <v>1925</v>
          </cell>
          <cell r="C2185" t="str">
            <v>MILANO/BW70 ATTACCO A MURO-GR</v>
          </cell>
        </row>
        <row r="2186">
          <cell r="A2186" t="str">
            <v>CASD35/C-F70-GR</v>
          </cell>
          <cell r="B2186">
            <v>6375.6</v>
          </cell>
          <cell r="C2186" t="str">
            <v>MILANO OTTICA CIRCOLARE 70W-GR</v>
          </cell>
        </row>
        <row r="2187">
          <cell r="A2187" t="str">
            <v>CASD35/C-HPS100-GR</v>
          </cell>
          <cell r="B2187">
            <v>6314</v>
          </cell>
          <cell r="C2187" t="str">
            <v>MILANO OTTICA CIRCOLARE HPS100-GR</v>
          </cell>
        </row>
        <row r="2188">
          <cell r="A2188" t="str">
            <v>CASD35/C-HPS150-GR</v>
          </cell>
          <cell r="B2188">
            <v>6375.6</v>
          </cell>
          <cell r="C2188" t="str">
            <v>MILANO OTTICA CIRCOLARE HPS150-GR</v>
          </cell>
        </row>
        <row r="2189">
          <cell r="A2189" t="str">
            <v>CASD35/C-HPS250-GR</v>
          </cell>
          <cell r="B2189">
            <v>6529.6</v>
          </cell>
          <cell r="C2189" t="str">
            <v>MILANO OTTICA CIRCOLARE HPS250-GR</v>
          </cell>
        </row>
        <row r="2190">
          <cell r="A2190" t="str">
            <v>CASD35/C-MV250-GR</v>
          </cell>
          <cell r="B2190">
            <v>5882.8</v>
          </cell>
          <cell r="C2190" t="str">
            <v>MILANO OTTICA CIRCOLARE MV250-GR</v>
          </cell>
        </row>
        <row r="2191">
          <cell r="A2191" t="str">
            <v>CASD35/E-CW140-GR</v>
          </cell>
          <cell r="B2191">
            <v>7761.6</v>
          </cell>
          <cell r="C2191" t="str">
            <v>MILANO OTTICA ELLITTICA CW140-GR</v>
          </cell>
        </row>
        <row r="2192">
          <cell r="A2192" t="str">
            <v>CASD35/E-CW60-GR</v>
          </cell>
          <cell r="B2192">
            <v>7761.6</v>
          </cell>
          <cell r="C2192" t="str">
            <v>MILANO OTTICA ELLITTICA CW60-GR</v>
          </cell>
        </row>
        <row r="2193">
          <cell r="A2193" t="str">
            <v>CASD35/E-F70-GR</v>
          </cell>
          <cell r="B2193">
            <v>6375.6</v>
          </cell>
          <cell r="C2193" t="str">
            <v>MILANO OTTICA ELLITTICA 70W-GR</v>
          </cell>
        </row>
        <row r="2194">
          <cell r="A2194" t="str">
            <v>CASD35/E-HPS100-GR</v>
          </cell>
          <cell r="B2194">
            <v>6314</v>
          </cell>
          <cell r="C2194" t="str">
            <v>MILANO OTTICA ELLITTICA HPS100-GR</v>
          </cell>
        </row>
        <row r="2195">
          <cell r="A2195" t="str">
            <v>CASD35/E-HPS150-GR</v>
          </cell>
          <cell r="B2195">
            <v>6375.6</v>
          </cell>
          <cell r="C2195" t="str">
            <v>MILANO OTTICA ELLITTICA HPS150-GR</v>
          </cell>
        </row>
        <row r="2196">
          <cell r="A2196" t="str">
            <v>CASD35/E-HPS250-GR</v>
          </cell>
          <cell r="B2196">
            <v>6529.6</v>
          </cell>
          <cell r="C2196" t="str">
            <v>MILANO OTTICA ELLITTICA HPS250-GR</v>
          </cell>
        </row>
        <row r="2197">
          <cell r="A2197" t="str">
            <v>CASD35/E-HPS400-GR</v>
          </cell>
          <cell r="B2197">
            <v>6729.8</v>
          </cell>
          <cell r="C2197" t="str">
            <v>MILANO OTTICA ELLITTICA HPS400-GR</v>
          </cell>
        </row>
        <row r="2198">
          <cell r="A2198" t="str">
            <v>CASD35/E-MV250-GR</v>
          </cell>
          <cell r="B2198">
            <v>5913.6</v>
          </cell>
          <cell r="C2198" t="str">
            <v>MILANO OTTICA ELLITTICA MV250-GR</v>
          </cell>
        </row>
        <row r="2199">
          <cell r="A2199" t="str">
            <v>CASD35/F</v>
          </cell>
          <cell r="B2199">
            <v>215.6</v>
          </cell>
          <cell r="C2199" t="str">
            <v>MILANO ATTACCO A SOFFITTO</v>
          </cell>
        </row>
        <row r="2200">
          <cell r="A2200" t="str">
            <v>CASD35/GS</v>
          </cell>
          <cell r="B2200">
            <v>84.7</v>
          </cell>
          <cell r="C2200" t="str">
            <v>MILANO GANCIO DI SOSPENSIONE</v>
          </cell>
        </row>
        <row r="2201">
          <cell r="A2201" t="str">
            <v>CASD35/P1-GR</v>
          </cell>
          <cell r="B2201">
            <v>2926</v>
          </cell>
          <cell r="C2201" t="str">
            <v>MILANO/P1 BRACCIO SINGOLO A2-GR</v>
          </cell>
        </row>
        <row r="2202">
          <cell r="A2202" t="str">
            <v>CASD35/P2-GR</v>
          </cell>
          <cell r="B2202">
            <v>5343.8</v>
          </cell>
          <cell r="C2202" t="str">
            <v>MILANO/P2 BRACCIO DOPPIO A2-GR</v>
          </cell>
        </row>
        <row r="2203">
          <cell r="A2203" t="str">
            <v>CASD35/T</v>
          </cell>
          <cell r="B2203">
            <v>215.6</v>
          </cell>
          <cell r="C2203" t="str">
            <v>MILANO ATTACCO A TESATA</v>
          </cell>
        </row>
        <row r="2204">
          <cell r="A2204" t="str">
            <v>CASD36/CW140-GR</v>
          </cell>
          <cell r="B2204">
            <v>6113.8</v>
          </cell>
          <cell r="C2204" t="str">
            <v>GENOVA/OTTICA ELLITTICA  CW140-GR</v>
          </cell>
        </row>
        <row r="2205">
          <cell r="A2205" t="str">
            <v>CASD36/CW60-GR</v>
          </cell>
          <cell r="B2205">
            <v>6113.8</v>
          </cell>
          <cell r="C2205" t="str">
            <v>GENOVA/OTTICA ELLITTICA  CW60-GR</v>
          </cell>
        </row>
        <row r="2206">
          <cell r="A2206" t="str">
            <v>CASD36/F120-GR</v>
          </cell>
          <cell r="B2206">
            <v>4758.6000000000004</v>
          </cell>
          <cell r="C2206" t="str">
            <v>GENOVA/F OTTICA ELLITTICA 85/120W-GR</v>
          </cell>
        </row>
        <row r="2207">
          <cell r="A2207" t="str">
            <v>CASD36/F70-GR</v>
          </cell>
          <cell r="B2207">
            <v>4743.2</v>
          </cell>
          <cell r="C2207" t="str">
            <v>GENOVA/F OTTICA ELLITTICA 70W-GR</v>
          </cell>
        </row>
        <row r="2208">
          <cell r="A2208" t="str">
            <v>CASD36/HPS100E40-GR</v>
          </cell>
          <cell r="B2208">
            <v>4681.6000000000004</v>
          </cell>
          <cell r="C2208" t="str">
            <v>GENOVA/E40 OTTICA ELLITTICA  HPS100-GR</v>
          </cell>
        </row>
        <row r="2209">
          <cell r="A2209" t="str">
            <v>CASD36/HPS150E40-GR</v>
          </cell>
          <cell r="B2209">
            <v>4743.2</v>
          </cell>
          <cell r="C2209" t="str">
            <v>GENOVA/E40 OTTICA ELLITTICA HPS150-GR</v>
          </cell>
        </row>
        <row r="2210">
          <cell r="A2210" t="str">
            <v>CASD36/HPS70E27-GR</v>
          </cell>
          <cell r="B2210">
            <v>4650.8</v>
          </cell>
          <cell r="C2210" t="str">
            <v>GENOVA/E27 OTTICA ELLITTICA HPS70-GR</v>
          </cell>
        </row>
        <row r="2211">
          <cell r="A2211" t="str">
            <v>CASD36/MH100E27-GR</v>
          </cell>
          <cell r="B2211">
            <v>4681.6000000000004</v>
          </cell>
          <cell r="C2211" t="str">
            <v>GENOVA/E27 OTTICA ELLITTICA MH100-GR</v>
          </cell>
        </row>
        <row r="2212">
          <cell r="A2212" t="str">
            <v>CASD36/MH150E27-GR</v>
          </cell>
          <cell r="B2212">
            <v>4743.2</v>
          </cell>
          <cell r="C2212" t="str">
            <v>GENOVA/E27 OTTICA ELLITTICA MH150-GR</v>
          </cell>
        </row>
        <row r="2213">
          <cell r="A2213" t="str">
            <v>CASD36/MH70E27-GR</v>
          </cell>
          <cell r="B2213">
            <v>4650.8</v>
          </cell>
          <cell r="C2213" t="str">
            <v>GENOVA/E27 OTTICA ELLITTICA MH70-GR</v>
          </cell>
        </row>
        <row r="2214">
          <cell r="A2214" t="str">
            <v>CASD40/B-LW</v>
          </cell>
          <cell r="B2214">
            <v>1663.2</v>
          </cell>
          <cell r="C2214" t="str">
            <v>ZEN/B-LED A LUCE BIANCA BIEMISSIONE-A2</v>
          </cell>
        </row>
        <row r="2215">
          <cell r="A2215" t="str">
            <v>CASD40/L-LW</v>
          </cell>
          <cell r="B2215">
            <v>1463</v>
          </cell>
          <cell r="C2215" t="str">
            <v>ZEN/L-LED A LUCE BIANCA-A2</v>
          </cell>
        </row>
        <row r="2216">
          <cell r="A2216" t="str">
            <v>CASD40/P-LW</v>
          </cell>
          <cell r="B2216">
            <v>1447.6</v>
          </cell>
          <cell r="C2216" t="str">
            <v>ZEN/P-LED A LUCE BIANCA-A2</v>
          </cell>
        </row>
        <row r="2217">
          <cell r="A2217" t="str">
            <v>CASD43/115-GR</v>
          </cell>
          <cell r="B2217">
            <v>3033.8</v>
          </cell>
          <cell r="C2217" t="str">
            <v>TAU/115W-2GX13 GRAFITE SATINATO</v>
          </cell>
        </row>
        <row r="2218">
          <cell r="A2218" t="str">
            <v>CASD43/22-GR</v>
          </cell>
          <cell r="B2218">
            <v>1724.8</v>
          </cell>
          <cell r="C2218" t="str">
            <v>TAU/22W-2GX13 GRAFITE SATINATO</v>
          </cell>
        </row>
        <row r="2219">
          <cell r="A2219" t="str">
            <v>CASD43/55-GR</v>
          </cell>
          <cell r="B2219">
            <v>1955.8</v>
          </cell>
          <cell r="C2219" t="str">
            <v>TAU/55W-2GX13 GRAFITE SATINATO</v>
          </cell>
        </row>
        <row r="2220">
          <cell r="A2220" t="str">
            <v>CASD43/55R60-GR</v>
          </cell>
          <cell r="B2220">
            <v>2217.6</v>
          </cell>
          <cell r="C2220" t="str">
            <v>D43/TAU 55W CON RACCORDO PER PALO D.60 S</v>
          </cell>
        </row>
        <row r="2221">
          <cell r="A2221" t="str">
            <v>CASD43/BS</v>
          </cell>
          <cell r="B2221">
            <v>462</v>
          </cell>
          <cell r="C2221" t="str">
            <v>D43/TAU BASE PALO</v>
          </cell>
        </row>
        <row r="2222">
          <cell r="A2222" t="str">
            <v>CASD43/BW70-GR</v>
          </cell>
          <cell r="B2222">
            <v>754.6</v>
          </cell>
          <cell r="C2222" t="str">
            <v>TAU/BW70 ATTACCO A MURO-GR</v>
          </cell>
        </row>
        <row r="2223">
          <cell r="A2223" t="str">
            <v>CASD43/C300-GR</v>
          </cell>
          <cell r="B2223">
            <v>3557.4</v>
          </cell>
          <cell r="C2223" t="str">
            <v>D43/TAU 55W CON PALO H300</v>
          </cell>
        </row>
        <row r="2224">
          <cell r="A2224" t="str">
            <v>CASD43/L9W-GR</v>
          </cell>
          <cell r="B2224">
            <v>3372.6</v>
          </cell>
          <cell r="C2224" t="str">
            <v>TAU/9 LED BIANCHI DA 1W  GRAFITE SATINAT</v>
          </cell>
        </row>
        <row r="2225">
          <cell r="A2225" t="str">
            <v>CASD43/P</v>
          </cell>
          <cell r="B2225">
            <v>585.20000000000005</v>
          </cell>
          <cell r="C2225" t="str">
            <v>D43/TAU BASE PALO CON POZZETTO DA INTERR</v>
          </cell>
        </row>
        <row r="2226">
          <cell r="A2226" t="str">
            <v>CASD43/POLIS1-GR</v>
          </cell>
          <cell r="B2226">
            <v>4650.8</v>
          </cell>
          <cell r="C2226" t="str">
            <v>D43/TAU POLIS 1 -GR</v>
          </cell>
        </row>
        <row r="2227">
          <cell r="A2227" t="str">
            <v>CASD43/POLIS2-GR</v>
          </cell>
          <cell r="B2227">
            <v>7022.4</v>
          </cell>
          <cell r="C2227" t="str">
            <v>D43/TAU POLIS 2-GR</v>
          </cell>
        </row>
        <row r="2228">
          <cell r="A2228" t="str">
            <v>CASD43/PT135-GR</v>
          </cell>
          <cell r="B2228">
            <v>400.4</v>
          </cell>
          <cell r="C2228" t="str">
            <v>D43/TAU PALO H=135 GRAFITE SATINATO</v>
          </cell>
        </row>
        <row r="2229">
          <cell r="A2229" t="str">
            <v>CASD43/PT65-GR</v>
          </cell>
          <cell r="B2229">
            <v>277.2</v>
          </cell>
          <cell r="C2229" t="str">
            <v>D43/TAU PALO H=65 GRAFITE SATINATO</v>
          </cell>
        </row>
        <row r="2230">
          <cell r="A2230" t="str">
            <v>CASD43/PT85-GR</v>
          </cell>
          <cell r="B2230">
            <v>338.8</v>
          </cell>
          <cell r="C2230" t="str">
            <v>D43/TAU PALO H=85 GRAFITE SATINATO</v>
          </cell>
        </row>
        <row r="2231">
          <cell r="A2231" t="str">
            <v>CASD43/U400-GR</v>
          </cell>
          <cell r="B2231">
            <v>5805.8</v>
          </cell>
          <cell r="C2231" t="str">
            <v>D43/TAU URBIS - GR</v>
          </cell>
        </row>
        <row r="2232">
          <cell r="A2232" t="str">
            <v>CASD43/WA</v>
          </cell>
          <cell r="B2232">
            <v>523.6</v>
          </cell>
          <cell r="C2232" t="str">
            <v>TAU/WA ATTACCO A MURO</v>
          </cell>
        </row>
        <row r="2233">
          <cell r="A2233" t="str">
            <v>CASD44/Q3-DT</v>
          </cell>
          <cell r="B2233">
            <v>107.8</v>
          </cell>
          <cell r="C2233" t="str">
            <v>TELLUX/Q3-DT DEFLETTORE TERMICO</v>
          </cell>
        </row>
        <row r="2234">
          <cell r="A2234" t="str">
            <v>CASD44/Q3-F242</v>
          </cell>
          <cell r="B2234">
            <v>3218.6</v>
          </cell>
          <cell r="C2234" t="str">
            <v>TELLUX/Q3-F242</v>
          </cell>
        </row>
        <row r="2235">
          <cell r="A2235" t="str">
            <v>CASD44/Q3-F42</v>
          </cell>
          <cell r="B2235">
            <v>3064.6</v>
          </cell>
          <cell r="C2235" t="str">
            <v>TELLUX/Q3-F42</v>
          </cell>
        </row>
        <row r="2236">
          <cell r="A2236" t="str">
            <v>CASD44/Q3-GD</v>
          </cell>
          <cell r="B2236">
            <v>261.8</v>
          </cell>
          <cell r="C2236" t="str">
            <v>TELLUX/Q3-GD GRIGLIA LAMELLE INCLINATE</v>
          </cell>
        </row>
        <row r="2237">
          <cell r="A2237" t="str">
            <v>CASD44/Q3-GP</v>
          </cell>
          <cell r="B2237">
            <v>231</v>
          </cell>
          <cell r="C2237" t="str">
            <v>TELLUX/Q3-GP GRIGLIA LAMELLE VERTICALI</v>
          </cell>
        </row>
        <row r="2238">
          <cell r="A2238" t="str">
            <v>CASD44/Q3-MH150AS</v>
          </cell>
          <cell r="B2238">
            <v>3388</v>
          </cell>
          <cell r="C2238" t="str">
            <v>TELLUX/Q3-MH150AS</v>
          </cell>
        </row>
        <row r="2239">
          <cell r="A2239" t="str">
            <v>CASD44/Q3-MH70AS</v>
          </cell>
          <cell r="B2239">
            <v>3264.8</v>
          </cell>
          <cell r="C2239" t="str">
            <v>TELLUX/Q3-MH70AS</v>
          </cell>
        </row>
        <row r="2240">
          <cell r="A2240" t="str">
            <v>CASD44/Q3-MH70MF</v>
          </cell>
          <cell r="B2240">
            <v>3264.8</v>
          </cell>
          <cell r="C2240" t="str">
            <v>TELLUX/Q3-MH70MF</v>
          </cell>
        </row>
        <row r="2241">
          <cell r="A2241" t="str">
            <v>CASD44/T2-F13</v>
          </cell>
          <cell r="B2241">
            <v>1986.6</v>
          </cell>
          <cell r="C2241" t="str">
            <v>TELLUX/T2-F13</v>
          </cell>
        </row>
        <row r="2242">
          <cell r="A2242" t="str">
            <v>CASD44/T2-F18</v>
          </cell>
          <cell r="B2242">
            <v>1986.6</v>
          </cell>
          <cell r="C2242" t="str">
            <v>TELLUX/T2-F18</v>
          </cell>
        </row>
        <row r="2243">
          <cell r="A2243" t="str">
            <v>CASD44/T2-GD</v>
          </cell>
          <cell r="B2243">
            <v>184.8</v>
          </cell>
          <cell r="C2243" t="str">
            <v>TELLUX/T2-GD GRIGLIA LAMELLE INCLINATE</v>
          </cell>
        </row>
        <row r="2244">
          <cell r="A2244" t="str">
            <v>CASD44/T2-GP</v>
          </cell>
          <cell r="B2244">
            <v>154</v>
          </cell>
          <cell r="C2244" t="str">
            <v>TELLUX/T2-GP GRIGLIA LAMELLE VERTICALI</v>
          </cell>
        </row>
        <row r="2245">
          <cell r="A2245" t="str">
            <v>CASD44/T2-GY</v>
          </cell>
          <cell r="B2245">
            <v>1986.6</v>
          </cell>
          <cell r="C2245" t="str">
            <v>TELLUX/T2-GY</v>
          </cell>
        </row>
        <row r="2246">
          <cell r="A2246" t="str">
            <v>CASD44/T2-MH20</v>
          </cell>
          <cell r="B2246">
            <v>2802.8</v>
          </cell>
          <cell r="C2246" t="str">
            <v>TELLUX/T2-MH20</v>
          </cell>
        </row>
        <row r="2247">
          <cell r="A2247" t="str">
            <v>CASD44/T3-DT</v>
          </cell>
          <cell r="B2247">
            <v>138.6</v>
          </cell>
          <cell r="C2247" t="str">
            <v>TELLUX/T3-DT DEFLETTORE TERMICO</v>
          </cell>
        </row>
        <row r="2248">
          <cell r="A2248" t="str">
            <v>CASD44/T3-F42</v>
          </cell>
          <cell r="B2248">
            <v>2879.8</v>
          </cell>
          <cell r="C2248" t="str">
            <v>TELLUX/T3-F42</v>
          </cell>
        </row>
        <row r="2249">
          <cell r="A2249" t="str">
            <v>CASD44/T3-GP</v>
          </cell>
          <cell r="B2249">
            <v>200.2</v>
          </cell>
          <cell r="C2249" t="str">
            <v>TELLUX/T3-GP GRIGLIA LAMELLE VERTICALI</v>
          </cell>
        </row>
        <row r="2250">
          <cell r="A2250" t="str">
            <v>CASD44/T3-MH35MB</v>
          </cell>
          <cell r="B2250">
            <v>2956.8</v>
          </cell>
          <cell r="C2250" t="str">
            <v>TELLUX/T3-MH35MB</v>
          </cell>
        </row>
        <row r="2251">
          <cell r="A2251" t="str">
            <v>CASD44/T3-MH35NB</v>
          </cell>
          <cell r="B2251">
            <v>2956.8</v>
          </cell>
          <cell r="C2251" t="str">
            <v>TELLUX/T3-MH35NB</v>
          </cell>
        </row>
        <row r="2252">
          <cell r="A2252" t="str">
            <v>CASD44/T3-MH70MB</v>
          </cell>
          <cell r="B2252">
            <v>2956.8</v>
          </cell>
          <cell r="C2252" t="str">
            <v>TELLUX/T3-MH70MB</v>
          </cell>
        </row>
        <row r="2253">
          <cell r="A2253" t="str">
            <v>CASD44/T3-MH70NB</v>
          </cell>
          <cell r="B2253">
            <v>2956.8</v>
          </cell>
          <cell r="C2253" t="str">
            <v>TELLUX/T3-MH70NB</v>
          </cell>
        </row>
        <row r="2254">
          <cell r="A2254" t="str">
            <v>CASD45/LB</v>
          </cell>
          <cell r="B2254">
            <v>1678.6</v>
          </cell>
          <cell r="C2254" t="str">
            <v>TRILLY LUCE BLU</v>
          </cell>
        </row>
        <row r="2255">
          <cell r="A2255" t="str">
            <v>CASD45/LW</v>
          </cell>
          <cell r="B2255">
            <v>1678.6</v>
          </cell>
          <cell r="C2255" t="str">
            <v>TRILLY LUCE BIANCA</v>
          </cell>
        </row>
        <row r="2256">
          <cell r="A2256" t="str">
            <v>CASD46/3D-GR</v>
          </cell>
          <cell r="B2256">
            <v>5636.4</v>
          </cell>
          <cell r="C2256" t="str">
            <v>DIABLO A 3 LED EMISSIONE DIFFUSA-GR</v>
          </cell>
        </row>
        <row r="2257">
          <cell r="A2257" t="str">
            <v>CASD46/3L-GR</v>
          </cell>
          <cell r="B2257">
            <v>5636.4</v>
          </cell>
          <cell r="C2257" t="str">
            <v>DIABLO A 3 LED  CONCENTRANTE-GR</v>
          </cell>
        </row>
        <row r="2258">
          <cell r="A2258" t="str">
            <v>CASD46/6D-GR</v>
          </cell>
          <cell r="B2258">
            <v>7484.4</v>
          </cell>
          <cell r="C2258" t="str">
            <v>DIABLO A 6 LED EMISSIONE DIFFUSA-GR</v>
          </cell>
        </row>
        <row r="2259">
          <cell r="A2259" t="str">
            <v>CASD46/6L-GR</v>
          </cell>
          <cell r="B2259">
            <v>7484.4</v>
          </cell>
          <cell r="C2259" t="str">
            <v>DIABLO A 6 LED EMISSIONE CONCENTRANTE-GR</v>
          </cell>
        </row>
        <row r="2260">
          <cell r="A2260" t="str">
            <v>CASD47/F7-GR</v>
          </cell>
          <cell r="B2260">
            <v>1293.5999999999999</v>
          </cell>
          <cell r="C2260" t="str">
            <v>POLLICINO F7W LAMPADA COLORE BIANCO-GR</v>
          </cell>
        </row>
        <row r="2261">
          <cell r="A2261" t="str">
            <v>CASD47/F7B-GR</v>
          </cell>
          <cell r="B2261">
            <v>1262.8</v>
          </cell>
          <cell r="C2261" t="str">
            <v>POLLICINO F7W LAMPADA COLORE BLU-GR</v>
          </cell>
        </row>
        <row r="2262">
          <cell r="A2262" t="str">
            <v>CASD47/LW-GR</v>
          </cell>
          <cell r="B2262">
            <v>1262.8</v>
          </cell>
          <cell r="C2262" t="str">
            <v>POLLICINO 1LED BIANCO-GR</v>
          </cell>
        </row>
        <row r="2263">
          <cell r="A2263" t="str">
            <v>CASD47/P</v>
          </cell>
          <cell r="B2263">
            <v>215.6</v>
          </cell>
          <cell r="C2263" t="str">
            <v>POLLICINO POZZETTO INCASSO</v>
          </cell>
        </row>
        <row r="2264">
          <cell r="A2264" t="str">
            <v>CASD47/PT50-GR</v>
          </cell>
          <cell r="B2264">
            <v>231</v>
          </cell>
          <cell r="C2264" t="str">
            <v>POLLICINO PT50-GR</v>
          </cell>
        </row>
        <row r="2265">
          <cell r="A2265" t="str">
            <v>CASD47/WA16-GR</v>
          </cell>
          <cell r="B2265">
            <v>292.60000000000002</v>
          </cell>
          <cell r="C2265" t="str">
            <v>POLLICINO WA16-GR</v>
          </cell>
        </row>
        <row r="2266">
          <cell r="A2266" t="str">
            <v>CASD47/WA20-GR</v>
          </cell>
          <cell r="B2266">
            <v>385</v>
          </cell>
          <cell r="C2266" t="str">
            <v>POLLICINO WA20-GR</v>
          </cell>
        </row>
        <row r="2267">
          <cell r="A2267" t="str">
            <v>CASD49/24A-AL</v>
          </cell>
          <cell r="B2267">
            <v>1909.6</v>
          </cell>
          <cell r="C2267" t="str">
            <v>NASTER/24W OTTICA ASIMMETRICA-AL</v>
          </cell>
        </row>
        <row r="2268">
          <cell r="A2268" t="str">
            <v>CASD49/24C-AL</v>
          </cell>
          <cell r="B2268">
            <v>1909.6</v>
          </cell>
          <cell r="C2268" t="str">
            <v>NASTER/24W OTTICA CONCENTRANTE-AL</v>
          </cell>
        </row>
        <row r="2269">
          <cell r="A2269" t="str">
            <v>CASD49/24D-AL</v>
          </cell>
          <cell r="B2269">
            <v>1909.6</v>
          </cell>
          <cell r="C2269" t="str">
            <v>NASTER/24W OTTICA DIFFONDENTE-AL</v>
          </cell>
        </row>
        <row r="2270">
          <cell r="A2270" t="str">
            <v>CASD49/39A-AL</v>
          </cell>
          <cell r="B2270">
            <v>2294.6</v>
          </cell>
          <cell r="C2270" t="str">
            <v>NASTER/39W OTTICA ASIMMETRICA-AL</v>
          </cell>
        </row>
        <row r="2271">
          <cell r="A2271" t="str">
            <v>CASD49/39C-AL</v>
          </cell>
          <cell r="B2271">
            <v>2294.6</v>
          </cell>
          <cell r="C2271" t="str">
            <v>NASTER/39W OTTICA CONCENTRANTE-AL</v>
          </cell>
        </row>
        <row r="2272">
          <cell r="A2272" t="str">
            <v>CASD49/39D-AL</v>
          </cell>
          <cell r="B2272">
            <v>2294.6</v>
          </cell>
          <cell r="C2272" t="str">
            <v>NASTER/39W OTTICA DIFFONDENTE-AL</v>
          </cell>
        </row>
        <row r="2273">
          <cell r="A2273" t="str">
            <v>CASD49/54A-AL</v>
          </cell>
          <cell r="B2273">
            <v>2664.2</v>
          </cell>
          <cell r="C2273" t="str">
            <v>NASTER/54W OTTICA ASIMMETRICA-AL</v>
          </cell>
        </row>
        <row r="2274">
          <cell r="A2274" t="str">
            <v>CASD49/54C-AL</v>
          </cell>
          <cell r="B2274">
            <v>2664.2</v>
          </cell>
          <cell r="C2274" t="str">
            <v>NASTER/54W OTTICA CONCENTRANTE-AL</v>
          </cell>
        </row>
        <row r="2275">
          <cell r="A2275" t="str">
            <v>CASD49/54D-AL</v>
          </cell>
          <cell r="B2275">
            <v>2664.2</v>
          </cell>
          <cell r="C2275" t="str">
            <v>NASTER/54W OTTICA DIFFONDENTE-AL</v>
          </cell>
        </row>
        <row r="2276">
          <cell r="A2276" t="str">
            <v>CASD49/8A-AL</v>
          </cell>
          <cell r="B2276">
            <v>1432.2</v>
          </cell>
          <cell r="C2276" t="str">
            <v>NASTER/8W OTTICA ASIMMETRICA-AL</v>
          </cell>
        </row>
        <row r="2277">
          <cell r="A2277" t="str">
            <v>CASD49/8C-AL</v>
          </cell>
          <cell r="B2277">
            <v>1432.2</v>
          </cell>
          <cell r="C2277" t="str">
            <v>NASTER/8W OTTICA CONCENTRANTE-AL</v>
          </cell>
        </row>
        <row r="2278">
          <cell r="A2278" t="str">
            <v>CASD49/8D-AL</v>
          </cell>
          <cell r="B2278">
            <v>1432.2</v>
          </cell>
          <cell r="C2278" t="str">
            <v>NASTER/8W OTTICA DIFFONDENTE-AL</v>
          </cell>
        </row>
        <row r="2279">
          <cell r="A2279" t="str">
            <v>CASD49/B39D-AL</v>
          </cell>
          <cell r="B2279">
            <v>4050.2</v>
          </cell>
          <cell r="C2279" t="str">
            <v>NASTER MONTAGGIO A COLONNA -AL</v>
          </cell>
        </row>
        <row r="2280">
          <cell r="A2280" t="str">
            <v>CASD49/G0</v>
          </cell>
          <cell r="B2280">
            <v>669.9</v>
          </cell>
          <cell r="C2280" t="str">
            <v>CASSAFORMA INCASSO NASTER 24W</v>
          </cell>
        </row>
        <row r="2281">
          <cell r="A2281" t="str">
            <v>CASD49/G00</v>
          </cell>
          <cell r="B2281">
            <v>554.4</v>
          </cell>
          <cell r="C2281" t="str">
            <v>CASSAFORMA INCASSO NASTER 8W</v>
          </cell>
        </row>
        <row r="2282">
          <cell r="A2282" t="str">
            <v>CASD49/G1</v>
          </cell>
          <cell r="B2282">
            <v>800.8</v>
          </cell>
          <cell r="C2282" t="str">
            <v>CASSAFORMA INCASSO NASTER 39W</v>
          </cell>
        </row>
        <row r="2283">
          <cell r="A2283" t="str">
            <v>CASD49/G2</v>
          </cell>
          <cell r="B2283">
            <v>908.6</v>
          </cell>
          <cell r="C2283" t="str">
            <v>CASSAFORMA INCASSO NASTER 54W</v>
          </cell>
        </row>
        <row r="2284">
          <cell r="A2284" t="str">
            <v>CASD49/GDL24</v>
          </cell>
          <cell r="B2284">
            <v>123.2</v>
          </cell>
          <cell r="C2284" t="str">
            <v>D49 GRIGLIE GDL 24W</v>
          </cell>
        </row>
        <row r="2285">
          <cell r="A2285" t="str">
            <v>CASD49/GDL8</v>
          </cell>
          <cell r="B2285">
            <v>61.6</v>
          </cell>
          <cell r="C2285" t="str">
            <v>D49 GRIGLIA GDL 8W</v>
          </cell>
        </row>
        <row r="2286">
          <cell r="A2286" t="str">
            <v>CASD49/GP24</v>
          </cell>
          <cell r="B2286">
            <v>123.2</v>
          </cell>
          <cell r="C2286" t="str">
            <v>D49 GRIGLIE GP 24W</v>
          </cell>
        </row>
        <row r="2287">
          <cell r="A2287" t="str">
            <v>CASD49/GP39</v>
          </cell>
          <cell r="B2287">
            <v>184.8</v>
          </cell>
          <cell r="C2287" t="str">
            <v>D49 GRIGLIE GP 39W</v>
          </cell>
        </row>
        <row r="2288">
          <cell r="A2288" t="str">
            <v>CASD49/GP54</v>
          </cell>
          <cell r="B2288">
            <v>246.4</v>
          </cell>
          <cell r="C2288" t="str">
            <v>D49 GRIGLIE GP 54W</v>
          </cell>
        </row>
        <row r="2289">
          <cell r="A2289" t="str">
            <v>CASD49/GP8</v>
          </cell>
          <cell r="B2289">
            <v>61.6</v>
          </cell>
          <cell r="C2289" t="str">
            <v>D49 GRIGLIA GP 8W</v>
          </cell>
        </row>
        <row r="2290">
          <cell r="A2290" t="str">
            <v>CASD49/L16WC-AL</v>
          </cell>
          <cell r="B2290">
            <v>5913.6</v>
          </cell>
          <cell r="C2290" t="str">
            <v>NASTER/ 16 LED BIANCHI CONCENTRANTI - AL</v>
          </cell>
        </row>
        <row r="2291">
          <cell r="A2291" t="str">
            <v>CASD49/L16WD-AL</v>
          </cell>
          <cell r="B2291">
            <v>5913.6</v>
          </cell>
          <cell r="C2291" t="str">
            <v>NASTER/ 16 LED BIANCHI DIFFONDENTI - AL</v>
          </cell>
        </row>
        <row r="2292">
          <cell r="A2292" t="str">
            <v>CASD49/L8WC-AL</v>
          </cell>
          <cell r="B2292">
            <v>3326.4</v>
          </cell>
          <cell r="C2292" t="str">
            <v>NASTER/ 8 LED BIANCHI CONCENTRANTI - AL</v>
          </cell>
        </row>
        <row r="2293">
          <cell r="A2293" t="str">
            <v>CASD49/L8WD-AL</v>
          </cell>
          <cell r="B2293">
            <v>3326.4</v>
          </cell>
          <cell r="C2293" t="str">
            <v>NASTER/ 8 LED BIANCHI DIFFONDENTI - AL</v>
          </cell>
        </row>
        <row r="2294">
          <cell r="A2294" t="str">
            <v>CASD49/MC</v>
          </cell>
          <cell r="B2294">
            <v>369.6</v>
          </cell>
          <cell r="C2294" t="str">
            <v>D49 STAFFE DI SOSTEGNO PER CONTROSOFFITT</v>
          </cell>
        </row>
        <row r="2295">
          <cell r="A2295" t="str">
            <v>CASD49/T1-AL</v>
          </cell>
          <cell r="B2295">
            <v>785.4</v>
          </cell>
          <cell r="C2295" t="str">
            <v>ALLOGGIAMENTO A TRANSENNA COMPL.DI RACCO</v>
          </cell>
        </row>
        <row r="2296">
          <cell r="A2296" t="str">
            <v>CASD49/T2-AL</v>
          </cell>
          <cell r="B2296">
            <v>939.4</v>
          </cell>
          <cell r="C2296" t="str">
            <v>ALLOGGIAMENTO A TRANSENNA COMPL.DI RACCO</v>
          </cell>
        </row>
        <row r="2297">
          <cell r="A2297" t="str">
            <v>CASD49/TB-AL</v>
          </cell>
          <cell r="B2297">
            <v>770</v>
          </cell>
          <cell r="C2297" t="str">
            <v>D49-SOSTEGNO CON BASE PER TRANSENNA-AL</v>
          </cell>
        </row>
        <row r="2298">
          <cell r="A2298" t="str">
            <v>CASD49/TG-AL</v>
          </cell>
          <cell r="B2298">
            <v>462</v>
          </cell>
          <cell r="C2298" t="str">
            <v>D49-SOSTEGNO INTERRATO PER TRANSENNA-AL</v>
          </cell>
        </row>
        <row r="2299">
          <cell r="A2299" t="str">
            <v>CASD49/TT-AL</v>
          </cell>
          <cell r="B2299">
            <v>338.8</v>
          </cell>
          <cell r="C2299" t="str">
            <v>COPPIA TESTATE DI CHIUSURA NASTER TRANSE</v>
          </cell>
        </row>
        <row r="2300">
          <cell r="A2300" t="str">
            <v>CASD49/W0-AL</v>
          </cell>
          <cell r="B2300">
            <v>862.4</v>
          </cell>
          <cell r="C2300" t="str">
            <v>ALLOGGIAMENTO A PARETE ORIENT. CON STAFF</v>
          </cell>
        </row>
        <row r="2301">
          <cell r="A2301" t="str">
            <v>CASD49/W1-AL</v>
          </cell>
          <cell r="B2301">
            <v>1001</v>
          </cell>
          <cell r="C2301" t="str">
            <v>ALLOGGIAMENTO A PARETE ORIENT.CON STAFFE</v>
          </cell>
        </row>
        <row r="2302">
          <cell r="A2302" t="str">
            <v>CASD49/W2-AL</v>
          </cell>
          <cell r="B2302">
            <v>1155</v>
          </cell>
          <cell r="C2302" t="str">
            <v>ALLOGGIAMENTO A PARETE ORIENT.CON STAFFE</v>
          </cell>
        </row>
        <row r="2303">
          <cell r="A2303" t="str">
            <v>CASD49/WW-AL</v>
          </cell>
          <cell r="B2303">
            <v>154</v>
          </cell>
          <cell r="C2303" t="str">
            <v>COPPIA TESTATE TERMINALI X NASTER ORIENT</v>
          </cell>
        </row>
        <row r="2304">
          <cell r="A2304" t="str">
            <v>CASD50/1-3LW</v>
          </cell>
          <cell r="B2304">
            <v>1832.6</v>
          </cell>
          <cell r="C2304" t="str">
            <v>EDRA/1 CON 3 LED DA 1W BIANCHI</v>
          </cell>
        </row>
        <row r="2305">
          <cell r="A2305" t="str">
            <v>CASD50/1-3LW-GR</v>
          </cell>
          <cell r="B2305">
            <v>1601.6</v>
          </cell>
          <cell r="C2305" t="str">
            <v>EDRA/1 CON 3 LED DA 1W BIANCHI-GR</v>
          </cell>
        </row>
        <row r="2306">
          <cell r="A2306" t="str">
            <v>CASD50/1-F6</v>
          </cell>
          <cell r="B2306">
            <v>1293.5999999999999</v>
          </cell>
          <cell r="C2306" t="str">
            <v>EDRA/1 6W GX53 FLUORESCENTE BIANCO</v>
          </cell>
        </row>
        <row r="2307">
          <cell r="A2307" t="str">
            <v>CASD50/1-F6-GR</v>
          </cell>
          <cell r="B2307">
            <v>1062.5999999999999</v>
          </cell>
          <cell r="C2307" t="str">
            <v>EDRA/1 6W GX53 FLUORESCENTE BIANCO-GR</v>
          </cell>
        </row>
        <row r="2308">
          <cell r="A2308" t="str">
            <v>CASD50/1-F6B</v>
          </cell>
          <cell r="B2308">
            <v>1293.5999999999999</v>
          </cell>
          <cell r="C2308" t="str">
            <v>EDRA/1 6W GX53 FLUORESCENTE BLU</v>
          </cell>
        </row>
        <row r="2309">
          <cell r="A2309" t="str">
            <v>CASD50/1-F6B-GR</v>
          </cell>
          <cell r="B2309">
            <v>1062.5999999999999</v>
          </cell>
          <cell r="C2309" t="str">
            <v>EDRA/1 6W GX53 FLUORESCENTE BLU-GR</v>
          </cell>
        </row>
        <row r="2310">
          <cell r="A2310" t="str">
            <v>CASD50/2-4X9E</v>
          </cell>
          <cell r="B2310">
            <v>2787.4</v>
          </cell>
          <cell r="C2310" t="str">
            <v>EDRA/2 4x9w 2G7 FLUORESCENTI  RT  ELETTR</v>
          </cell>
        </row>
        <row r="2311">
          <cell r="A2311" t="str">
            <v>CASD50/2-4X9E-GR</v>
          </cell>
          <cell r="B2311">
            <v>2271.5</v>
          </cell>
          <cell r="C2311" t="str">
            <v>EDRA/2 4x9w 2G7 FLUORESCENTI  RT  ELETTR</v>
          </cell>
        </row>
        <row r="2312">
          <cell r="A2312" t="str">
            <v>CASD50/2-4X9F</v>
          </cell>
          <cell r="B2312">
            <v>2479.4</v>
          </cell>
          <cell r="C2312" t="str">
            <v>EDRA/2 4x9w G23 FLUORESCENTI RT FERROMAG</v>
          </cell>
        </row>
        <row r="2313">
          <cell r="A2313" t="str">
            <v>CASD50/2-4X9F-GR</v>
          </cell>
          <cell r="B2313">
            <v>1963.5</v>
          </cell>
          <cell r="C2313" t="str">
            <v>EDRA/2 4x9w G23 FLUORESCENTI RT FERROMAG</v>
          </cell>
        </row>
        <row r="2314">
          <cell r="A2314" t="str">
            <v>CASD50/3-4X18E</v>
          </cell>
          <cell r="B2314">
            <v>3110.8</v>
          </cell>
          <cell r="C2314" t="str">
            <v>EDRA/3  4x18W 2G11 FLUORESCENTI RT ELETT</v>
          </cell>
        </row>
        <row r="2315">
          <cell r="A2315" t="str">
            <v>CASD50/3-4X18E-GR</v>
          </cell>
          <cell r="B2315">
            <v>2479.4</v>
          </cell>
          <cell r="C2315" t="str">
            <v>EDRA/3  4x18W 2G11 FLUORESCENTI RT ELETT</v>
          </cell>
        </row>
        <row r="2316">
          <cell r="A2316" t="str">
            <v>CASFE0551</v>
          </cell>
          <cell r="B2316">
            <v>30.8</v>
          </cell>
          <cell r="C2316" t="str">
            <v>CHIAVE PER VITE IMPRONTA TX-TP 40 -(D31)</v>
          </cell>
        </row>
        <row r="2317">
          <cell r="A2317" t="str">
            <v>CASFE0552</v>
          </cell>
          <cell r="B2317">
            <v>26.95</v>
          </cell>
          <cell r="C2317" t="str">
            <v>CHIAVE PER VITE IMPRONTA TX-TP 30</v>
          </cell>
        </row>
        <row r="2319">
          <cell r="A2319" t="str">
            <v>T17000</v>
          </cell>
          <cell r="B2319">
            <v>814.66</v>
          </cell>
          <cell r="C2319" t="str">
            <v xml:space="preserve">DEC TIVOLI  XENON    1000                         </v>
          </cell>
          <cell r="E2319" t="str">
            <v>A</v>
          </cell>
        </row>
        <row r="2320">
          <cell r="A2320" t="str">
            <v>T17002</v>
          </cell>
          <cell r="B2320">
            <v>1626.24</v>
          </cell>
          <cell r="C2320" t="str">
            <v xml:space="preserve">DEC TIVOLI  XENON    2000                         </v>
          </cell>
          <cell r="E2320" t="str">
            <v>A</v>
          </cell>
        </row>
        <row r="2321">
          <cell r="A2321" t="str">
            <v>T17004</v>
          </cell>
          <cell r="B2321">
            <v>361.90000000000003</v>
          </cell>
          <cell r="C2321" t="str">
            <v xml:space="preserve">DEC TIVOLI  KIT                                   </v>
          </cell>
          <cell r="E2321" t="str">
            <v>B</v>
          </cell>
        </row>
        <row r="2322">
          <cell r="A2322" t="str">
            <v>T17005</v>
          </cell>
          <cell r="B2322">
            <v>90.09</v>
          </cell>
          <cell r="C2322" t="str">
            <v xml:space="preserve">DEC TIVOLI  KIT                                   </v>
          </cell>
          <cell r="E2322" t="str">
            <v>B</v>
          </cell>
        </row>
        <row r="2323">
          <cell r="A2323" t="str">
            <v>T17006</v>
          </cell>
          <cell r="B2323">
            <v>42.35</v>
          </cell>
          <cell r="C2323" t="str">
            <v xml:space="preserve">DEC TIVOLI  KIT                                   </v>
          </cell>
          <cell r="E2323" t="str">
            <v>B</v>
          </cell>
        </row>
        <row r="2324">
          <cell r="A2324" t="str">
            <v>T17007</v>
          </cell>
          <cell r="B2324">
            <v>251.02</v>
          </cell>
          <cell r="C2324" t="str">
            <v xml:space="preserve">DEC TIVOLI  ALIMEN                                </v>
          </cell>
          <cell r="E2324" t="str">
            <v>B</v>
          </cell>
        </row>
        <row r="2325">
          <cell r="A2325" t="str">
            <v>T17008</v>
          </cell>
          <cell r="B2325">
            <v>281.82</v>
          </cell>
          <cell r="C2325" t="str">
            <v xml:space="preserve">DEC TIVOLI  COPERC   1000                         </v>
          </cell>
          <cell r="E2325" t="str">
            <v>B</v>
          </cell>
        </row>
        <row r="2326">
          <cell r="A2326" t="str">
            <v>T17019</v>
          </cell>
          <cell r="B2326">
            <v>23.1</v>
          </cell>
          <cell r="C2326" t="str">
            <v xml:space="preserve">LMP XENON 5W CLEAR                                </v>
          </cell>
          <cell r="E2326" t="str">
            <v>B</v>
          </cell>
        </row>
        <row r="2327">
          <cell r="A2327" t="str">
            <v>T1A0026</v>
          </cell>
          <cell r="B2327">
            <v>1771</v>
          </cell>
          <cell r="C2327" t="str">
            <v>GIO visilica parabolic 1x28W</v>
          </cell>
          <cell r="E2327" t="str">
            <v>B</v>
          </cell>
        </row>
        <row r="2328">
          <cell r="A2328" t="str">
            <v>T1A0027</v>
          </cell>
          <cell r="B2328">
            <v>2964.5</v>
          </cell>
          <cell r="C2328" t="str">
            <v>GIO visilica parabolic 1+1x28W</v>
          </cell>
          <cell r="E2328" t="str">
            <v>B</v>
          </cell>
        </row>
        <row r="2329">
          <cell r="A2329" t="str">
            <v>T1A0028</v>
          </cell>
          <cell r="B2329">
            <v>1959.65</v>
          </cell>
          <cell r="C2329" t="str">
            <v>GIO visilica parabolic 1x35W</v>
          </cell>
          <cell r="E2329" t="str">
            <v>B</v>
          </cell>
        </row>
        <row r="2330">
          <cell r="A2330" t="str">
            <v>T1A0029</v>
          </cell>
          <cell r="B2330">
            <v>3375.68</v>
          </cell>
          <cell r="C2330" t="str">
            <v>GIO vislica parabolic 1+1x35W</v>
          </cell>
          <cell r="E2330" t="str">
            <v>B</v>
          </cell>
        </row>
        <row r="2331">
          <cell r="A2331" t="str">
            <v>T1A0031</v>
          </cell>
          <cell r="B2331">
            <v>1844.92</v>
          </cell>
          <cell r="C2331" t="str">
            <v>GIO visilica parabolic 2x28W</v>
          </cell>
          <cell r="E2331" t="str">
            <v>B</v>
          </cell>
        </row>
        <row r="2332">
          <cell r="A2332" t="str">
            <v>T1A0032</v>
          </cell>
          <cell r="B2332">
            <v>3349.5</v>
          </cell>
          <cell r="C2332" t="str">
            <v>GIO visilica parabolic 2+2x28W</v>
          </cell>
          <cell r="E2332" t="str">
            <v>B</v>
          </cell>
        </row>
        <row r="2333">
          <cell r="A2333" t="str">
            <v>T1A0033</v>
          </cell>
          <cell r="B2333">
            <v>2029.7200000000003</v>
          </cell>
          <cell r="C2333" t="str">
            <v>GIO visilica parabolic 2x35W</v>
          </cell>
          <cell r="E2333" t="str">
            <v>C</v>
          </cell>
        </row>
        <row r="2334">
          <cell r="A2334" t="str">
            <v>T1A0034</v>
          </cell>
          <cell r="B2334">
            <v>3743.74</v>
          </cell>
          <cell r="C2334" t="str">
            <v>GIO visilica parabolic 2+2x35W</v>
          </cell>
          <cell r="E2334" t="str">
            <v>B</v>
          </cell>
        </row>
        <row r="2335">
          <cell r="A2335" t="str">
            <v>T1A0036</v>
          </cell>
          <cell r="B2335">
            <v>1771</v>
          </cell>
          <cell r="C2335" t="str">
            <v>GIO visilica parabolic 1x54W</v>
          </cell>
          <cell r="E2335" t="str">
            <v>B</v>
          </cell>
        </row>
        <row r="2336">
          <cell r="A2336" t="str">
            <v>T1A0037</v>
          </cell>
          <cell r="B2336">
            <v>2964.5</v>
          </cell>
          <cell r="C2336" t="str">
            <v>GIO visilica parabolic 1+1x54W</v>
          </cell>
          <cell r="E2336" t="str">
            <v>B</v>
          </cell>
        </row>
        <row r="2337">
          <cell r="A2337" t="str">
            <v>T1A0043</v>
          </cell>
          <cell r="B2337">
            <v>1844.92</v>
          </cell>
          <cell r="C2337" t="str">
            <v>GIO visilica parabolic 2x54W</v>
          </cell>
          <cell r="E2337" t="str">
            <v>B</v>
          </cell>
        </row>
        <row r="2338">
          <cell r="A2338" t="str">
            <v>T1A0044</v>
          </cell>
          <cell r="B2338">
            <v>3349.5</v>
          </cell>
          <cell r="C2338" t="str">
            <v>GIO visilica parabolic 2+2x54W</v>
          </cell>
          <cell r="E2338" t="str">
            <v>B</v>
          </cell>
        </row>
        <row r="2339">
          <cell r="A2339" t="str">
            <v>T1A0050</v>
          </cell>
          <cell r="B2339">
            <v>1673.21</v>
          </cell>
          <cell r="C2339" t="str">
            <v>GIO visilica opale 1x28W</v>
          </cell>
          <cell r="E2339" t="str">
            <v>B</v>
          </cell>
        </row>
        <row r="2340">
          <cell r="A2340" t="str">
            <v>T1A0051</v>
          </cell>
          <cell r="B2340">
            <v>2776.6200000000003</v>
          </cell>
          <cell r="C2340" t="str">
            <v xml:space="preserve">GIO visilica opale 1+1x28W </v>
          </cell>
          <cell r="E2340" t="str">
            <v>B</v>
          </cell>
        </row>
        <row r="2341">
          <cell r="A2341" t="str">
            <v>T1A0052</v>
          </cell>
          <cell r="B2341">
            <v>1784.8600000000001</v>
          </cell>
          <cell r="C2341" t="str">
            <v>GIO visilica opale 1x35W</v>
          </cell>
          <cell r="E2341" t="str">
            <v>B</v>
          </cell>
        </row>
        <row r="2342">
          <cell r="A2342" t="str">
            <v>T1A0053</v>
          </cell>
          <cell r="B2342">
            <v>3033.0299999999997</v>
          </cell>
          <cell r="C2342" t="str">
            <v>GIO visilica opale 1+1x35W</v>
          </cell>
          <cell r="E2342" t="str">
            <v>B</v>
          </cell>
        </row>
        <row r="2343">
          <cell r="A2343" t="str">
            <v>T1A0055</v>
          </cell>
          <cell r="B2343">
            <v>1730.19</v>
          </cell>
          <cell r="C2343" t="str">
            <v>GIO visilica opale 2x28W</v>
          </cell>
          <cell r="E2343" t="str">
            <v>B</v>
          </cell>
        </row>
        <row r="2344">
          <cell r="A2344" t="str">
            <v>T1A0056</v>
          </cell>
          <cell r="B2344">
            <v>3126.9700000000003</v>
          </cell>
          <cell r="C2344" t="str">
            <v>GIO visilica opale 2+2x28W</v>
          </cell>
          <cell r="E2344" t="str">
            <v>B</v>
          </cell>
        </row>
        <row r="2345">
          <cell r="A2345" t="str">
            <v>T1A0057</v>
          </cell>
          <cell r="B2345">
            <v>1837.22</v>
          </cell>
          <cell r="C2345" t="str">
            <v>GIO visilica opale 2x35W</v>
          </cell>
          <cell r="E2345" t="str">
            <v>B</v>
          </cell>
        </row>
        <row r="2346">
          <cell r="A2346" t="str">
            <v>T1A0058</v>
          </cell>
          <cell r="B2346">
            <v>3366.44</v>
          </cell>
          <cell r="C2346" t="str">
            <v>GIO visilica opale 2+2x35W</v>
          </cell>
          <cell r="E2346" t="str">
            <v>B</v>
          </cell>
        </row>
        <row r="2347">
          <cell r="A2347" t="str">
            <v>T1A0170</v>
          </cell>
          <cell r="B2347">
            <v>1797.95</v>
          </cell>
          <cell r="C2347" t="str">
            <v>PICASSO visilica parabolic 1x28W</v>
          </cell>
          <cell r="E2347" t="str">
            <v>B</v>
          </cell>
        </row>
        <row r="2348">
          <cell r="A2348" t="str">
            <v>T1A0171</v>
          </cell>
          <cell r="B2348">
            <v>3299.4500000000003</v>
          </cell>
          <cell r="C2348" t="str">
            <v>PICASSO visilica parabolic 1+1x28W</v>
          </cell>
          <cell r="E2348" t="str">
            <v>B</v>
          </cell>
        </row>
        <row r="2349">
          <cell r="A2349" t="str">
            <v>T1A0172</v>
          </cell>
          <cell r="B2349">
            <v>2048.9700000000003</v>
          </cell>
          <cell r="C2349" t="str">
            <v>PICASSO visilica parabolic 1x35W</v>
          </cell>
          <cell r="E2349" t="str">
            <v>B</v>
          </cell>
        </row>
        <row r="2350">
          <cell r="A2350" t="str">
            <v>T1A0173</v>
          </cell>
          <cell r="B2350">
            <v>3808.42</v>
          </cell>
          <cell r="C2350" t="str">
            <v>PICASSO visilica parabolic 1+1x35W</v>
          </cell>
          <cell r="E2350" t="str">
            <v>B</v>
          </cell>
        </row>
        <row r="2351">
          <cell r="A2351" t="str">
            <v>T1A0175</v>
          </cell>
          <cell r="B2351">
            <v>1927.3100000000002</v>
          </cell>
          <cell r="C2351" t="str">
            <v>PICASSO visilica parabolic 2x28W</v>
          </cell>
          <cell r="E2351" t="str">
            <v>B</v>
          </cell>
        </row>
        <row r="2352">
          <cell r="A2352" t="str">
            <v>T1A0176</v>
          </cell>
          <cell r="B2352">
            <v>3679.06</v>
          </cell>
          <cell r="C2352" t="str">
            <v>PICASSO visilica parabolic 2+2x28W</v>
          </cell>
          <cell r="E2352" t="str">
            <v>B</v>
          </cell>
        </row>
        <row r="2353">
          <cell r="A2353" t="str">
            <v>T1A0177</v>
          </cell>
          <cell r="B2353">
            <v>2189.11</v>
          </cell>
          <cell r="C2353" t="str">
            <v>PICASSO visilica parabolic 2x35W</v>
          </cell>
          <cell r="E2353" t="str">
            <v>B</v>
          </cell>
        </row>
        <row r="2354">
          <cell r="A2354" t="str">
            <v>T1A0178</v>
          </cell>
          <cell r="B2354">
            <v>4188.8</v>
          </cell>
          <cell r="C2354" t="str">
            <v>PICASSO visilica parabolic 2+2x35W</v>
          </cell>
          <cell r="E2354" t="str">
            <v>B</v>
          </cell>
        </row>
        <row r="2355">
          <cell r="A2355" t="str">
            <v>T1A0180</v>
          </cell>
          <cell r="B2355">
            <v>1797.95</v>
          </cell>
          <cell r="C2355" t="str">
            <v>PICASSO visilica parabolic 1x54W</v>
          </cell>
          <cell r="E2355" t="str">
            <v>B</v>
          </cell>
        </row>
        <row r="2356">
          <cell r="A2356" t="str">
            <v>T1A0181</v>
          </cell>
          <cell r="B2356">
            <v>3299.4500000000003</v>
          </cell>
          <cell r="C2356" t="str">
            <v>PICASSO visilica parabolic 1+1x54W</v>
          </cell>
          <cell r="E2356" t="str">
            <v>B</v>
          </cell>
        </row>
        <row r="2357">
          <cell r="A2357" t="str">
            <v>T1A0187</v>
          </cell>
          <cell r="B2357">
            <v>1927.3100000000002</v>
          </cell>
          <cell r="C2357" t="str">
            <v>PICASSO visilica parabolic 2x54W</v>
          </cell>
          <cell r="E2357" t="str">
            <v>B</v>
          </cell>
        </row>
        <row r="2358">
          <cell r="A2358" t="str">
            <v>T1A0188</v>
          </cell>
          <cell r="B2358">
            <v>3679.06</v>
          </cell>
          <cell r="C2358" t="str">
            <v>PICASSO visilica parabolic 2+2x54W</v>
          </cell>
          <cell r="E2358" t="str">
            <v>B</v>
          </cell>
        </row>
        <row r="2359">
          <cell r="A2359" t="str">
            <v>T1A0194</v>
          </cell>
          <cell r="B2359">
            <v>1700.93</v>
          </cell>
          <cell r="C2359" t="str">
            <v>PICASSO visilica opale 1x28W</v>
          </cell>
          <cell r="E2359" t="str">
            <v>B</v>
          </cell>
        </row>
        <row r="2360">
          <cell r="A2360" t="str">
            <v>T1A0195</v>
          </cell>
          <cell r="B2360">
            <v>3111.57</v>
          </cell>
          <cell r="C2360" t="str">
            <v>PICASSO visilica opale 1+1x28W</v>
          </cell>
          <cell r="E2360" t="str">
            <v>B</v>
          </cell>
        </row>
        <row r="2361">
          <cell r="A2361" t="str">
            <v>T1A0196</v>
          </cell>
          <cell r="B2361">
            <v>1874.18</v>
          </cell>
          <cell r="C2361" t="str">
            <v>PICASSO visilica opale 1x35W</v>
          </cell>
          <cell r="E2361" t="str">
            <v>B</v>
          </cell>
        </row>
        <row r="2362">
          <cell r="A2362" t="str">
            <v>T1A0197</v>
          </cell>
          <cell r="B2362">
            <v>3465</v>
          </cell>
          <cell r="C2362" t="str">
            <v>PICASSO visilica opale 1+1x35W</v>
          </cell>
          <cell r="E2362" t="str">
            <v>B</v>
          </cell>
        </row>
        <row r="2363">
          <cell r="A2363" t="str">
            <v>T1A0199</v>
          </cell>
          <cell r="B2363">
            <v>1812.5800000000002</v>
          </cell>
          <cell r="C2363" t="str">
            <v>PICASSO visilica opale 2x28W</v>
          </cell>
          <cell r="E2363" t="str">
            <v>B</v>
          </cell>
        </row>
        <row r="2364">
          <cell r="A2364" t="str">
            <v>T1A0200</v>
          </cell>
          <cell r="B2364">
            <v>3456.5299999999997</v>
          </cell>
          <cell r="C2364" t="str">
            <v>PICASSO visilica opale 2+2x28W</v>
          </cell>
          <cell r="E2364" t="str">
            <v>B</v>
          </cell>
        </row>
        <row r="2365">
          <cell r="A2365" t="str">
            <v>T1A0201</v>
          </cell>
          <cell r="B2365">
            <v>1996.6100000000001</v>
          </cell>
          <cell r="C2365" t="str">
            <v>PICASSO visilica opale 2x35W</v>
          </cell>
          <cell r="E2365" t="str">
            <v>B</v>
          </cell>
        </row>
        <row r="2366">
          <cell r="A2366" t="str">
            <v>T1A0202</v>
          </cell>
          <cell r="B2366">
            <v>3810.73</v>
          </cell>
          <cell r="C2366" t="str">
            <v>PICASSO visilica opale 2+2x35W</v>
          </cell>
          <cell r="E2366" t="str">
            <v>B</v>
          </cell>
        </row>
        <row r="2367">
          <cell r="A2367" t="str">
            <v>T1A0204</v>
          </cell>
          <cell r="B2367">
            <v>1700.93</v>
          </cell>
          <cell r="C2367" t="str">
            <v>PICASSO visilica opale 1x54W</v>
          </cell>
          <cell r="E2367" t="str">
            <v>B</v>
          </cell>
        </row>
        <row r="2368">
          <cell r="A2368" t="str">
            <v>T1A0205</v>
          </cell>
          <cell r="B2368">
            <v>3111.57</v>
          </cell>
          <cell r="C2368" t="str">
            <v>PICASSO visilica opale 1+1x54W</v>
          </cell>
          <cell r="E2368" t="str">
            <v>B</v>
          </cell>
        </row>
        <row r="2369">
          <cell r="A2369" t="str">
            <v>T1A0211</v>
          </cell>
          <cell r="B2369">
            <v>1812.5800000000002</v>
          </cell>
          <cell r="C2369" t="str">
            <v>PICASSO visilica opale 2x54W</v>
          </cell>
          <cell r="E2369" t="str">
            <v>B</v>
          </cell>
        </row>
        <row r="2370">
          <cell r="A2370" t="str">
            <v>T1A0212</v>
          </cell>
          <cell r="B2370">
            <v>3456.5299999999997</v>
          </cell>
          <cell r="C2370" t="str">
            <v>PICASSO visilica opale 2+2x54W</v>
          </cell>
          <cell r="E2370" t="str">
            <v>B</v>
          </cell>
        </row>
        <row r="2371">
          <cell r="A2371" t="str">
            <v>T1A0242</v>
          </cell>
          <cell r="B2371">
            <v>2022.0200000000002</v>
          </cell>
          <cell r="C2371" t="str">
            <v>PICASSO zidni parabolic 1x28W</v>
          </cell>
          <cell r="E2371" t="str">
            <v>C</v>
          </cell>
        </row>
        <row r="2372">
          <cell r="A2372" t="str">
            <v>T1A0243</v>
          </cell>
          <cell r="B2372">
            <v>3632.09</v>
          </cell>
          <cell r="C2372" t="str">
            <v>PICASSO zidni parabolic 1+1x28W</v>
          </cell>
          <cell r="E2372" t="str">
            <v>C</v>
          </cell>
        </row>
        <row r="2373">
          <cell r="A2373" t="str">
            <v>T1A0244</v>
          </cell>
          <cell r="B2373">
            <v>2273.04</v>
          </cell>
          <cell r="C2373" t="str">
            <v>PICASSO zidni parabolic 1x35W</v>
          </cell>
          <cell r="E2373" t="str">
            <v>C</v>
          </cell>
        </row>
        <row r="2374">
          <cell r="A2374" t="str">
            <v>T1A0245</v>
          </cell>
          <cell r="B2374">
            <v>4141.0599999999995</v>
          </cell>
          <cell r="C2374" t="str">
            <v>PICASSO zidni parabolic 1+1x35W</v>
          </cell>
          <cell r="E2374" t="str">
            <v>C</v>
          </cell>
        </row>
        <row r="2375">
          <cell r="A2375" t="str">
            <v>T1A0247</v>
          </cell>
          <cell r="B2375">
            <v>2151.3799999999997</v>
          </cell>
          <cell r="C2375" t="str">
            <v>PICASSO zidni parabolic 2x28W</v>
          </cell>
          <cell r="E2375" t="str">
            <v>C</v>
          </cell>
        </row>
        <row r="2376">
          <cell r="A2376" t="str">
            <v>T1A0248</v>
          </cell>
          <cell r="B2376">
            <v>4011.7000000000003</v>
          </cell>
          <cell r="C2376" t="str">
            <v>PICASSO zidni parabolic 2+2x28W</v>
          </cell>
          <cell r="E2376" t="str">
            <v>C</v>
          </cell>
        </row>
        <row r="2377">
          <cell r="A2377" t="str">
            <v>T1A0249</v>
          </cell>
          <cell r="B2377">
            <v>2413.1799999999998</v>
          </cell>
          <cell r="C2377" t="str">
            <v>PICASSO zidni parabolic 2x35W</v>
          </cell>
          <cell r="E2377" t="str">
            <v>C</v>
          </cell>
        </row>
        <row r="2378">
          <cell r="A2378" t="str">
            <v>T1A0250</v>
          </cell>
          <cell r="B2378">
            <v>4521.4400000000005</v>
          </cell>
          <cell r="C2378" t="str">
            <v>PICASSO zidni parabolic 2+2x35W</v>
          </cell>
          <cell r="E2378" t="str">
            <v>C</v>
          </cell>
        </row>
        <row r="2379">
          <cell r="A2379" t="str">
            <v>T1A0252</v>
          </cell>
          <cell r="B2379">
            <v>2022.0200000000002</v>
          </cell>
          <cell r="C2379" t="str">
            <v>PICASSO zidni parabolic 1x54W</v>
          </cell>
          <cell r="E2379" t="str">
            <v>C</v>
          </cell>
        </row>
        <row r="2380">
          <cell r="A2380" t="str">
            <v>T1A0253</v>
          </cell>
          <cell r="B2380">
            <v>3632.09</v>
          </cell>
          <cell r="C2380" t="str">
            <v>PICASSO zidni parabolic 1+1x54W</v>
          </cell>
          <cell r="E2380" t="str">
            <v>C</v>
          </cell>
        </row>
        <row r="2381">
          <cell r="A2381" t="str">
            <v>T1A0259</v>
          </cell>
          <cell r="B2381">
            <v>2151.3799999999997</v>
          </cell>
          <cell r="C2381" t="str">
            <v>PICASSO zidni parabolic 2x54W</v>
          </cell>
          <cell r="E2381" t="str">
            <v>C</v>
          </cell>
        </row>
        <row r="2382">
          <cell r="A2382" t="str">
            <v>T1A0260</v>
          </cell>
          <cell r="B2382">
            <v>4011.7000000000003</v>
          </cell>
          <cell r="C2382" t="str">
            <v>PICASSO zidni parabolic 2+2x54W</v>
          </cell>
          <cell r="E2382" t="str">
            <v>C</v>
          </cell>
        </row>
        <row r="2383">
          <cell r="A2383" t="str">
            <v>T1A0266</v>
          </cell>
          <cell r="B2383">
            <v>1925</v>
          </cell>
          <cell r="C2383" t="str">
            <v>PICASSO zidni opale 1x28W</v>
          </cell>
          <cell r="E2383" t="str">
            <v>B</v>
          </cell>
        </row>
        <row r="2384">
          <cell r="A2384" t="str">
            <v>T1A0267</v>
          </cell>
          <cell r="B2384">
            <v>3444.21</v>
          </cell>
          <cell r="C2384" t="str">
            <v>PICASSO zidni opale 1+1x28W</v>
          </cell>
          <cell r="E2384" t="str">
            <v>B</v>
          </cell>
        </row>
        <row r="2385">
          <cell r="A2385" t="str">
            <v>T1A0268</v>
          </cell>
          <cell r="B2385">
            <v>2098.25</v>
          </cell>
          <cell r="C2385" t="str">
            <v>PICASSO zidni opale 1x35W</v>
          </cell>
          <cell r="E2385" t="str">
            <v>B</v>
          </cell>
        </row>
        <row r="2386">
          <cell r="A2386" t="str">
            <v>T1A0269</v>
          </cell>
          <cell r="B2386">
            <v>3798.4100000000003</v>
          </cell>
          <cell r="C2386" t="str">
            <v>PICASSO zidni opale 1+1x35W</v>
          </cell>
          <cell r="E2386" t="str">
            <v>B</v>
          </cell>
        </row>
        <row r="2387">
          <cell r="A2387" t="str">
            <v>T1A0271</v>
          </cell>
          <cell r="B2387">
            <v>2036.65</v>
          </cell>
          <cell r="C2387" t="str">
            <v>PICASSO zidni opale 2x28W</v>
          </cell>
          <cell r="E2387" t="str">
            <v>B</v>
          </cell>
        </row>
        <row r="2388">
          <cell r="A2388" t="str">
            <v>T1A0272</v>
          </cell>
          <cell r="B2388">
            <v>3789.17</v>
          </cell>
          <cell r="C2388" t="str">
            <v>PICASSO zidni opale 2+2x28W</v>
          </cell>
          <cell r="E2388" t="str">
            <v>B</v>
          </cell>
        </row>
        <row r="2389">
          <cell r="A2389" t="str">
            <v>T1A0273</v>
          </cell>
          <cell r="B2389">
            <v>2220.6799999999998</v>
          </cell>
          <cell r="C2389" t="str">
            <v>PICASSO zidni opale 2x35W</v>
          </cell>
          <cell r="E2389" t="str">
            <v>B</v>
          </cell>
        </row>
        <row r="2390">
          <cell r="A2390" t="str">
            <v>T1A0274</v>
          </cell>
          <cell r="B2390">
            <v>4143.37</v>
          </cell>
          <cell r="C2390" t="str">
            <v>PICASSO zidni opale 2+2x35W</v>
          </cell>
          <cell r="E2390" t="str">
            <v>B</v>
          </cell>
        </row>
        <row r="2391">
          <cell r="A2391" t="str">
            <v>T1A0276</v>
          </cell>
          <cell r="B2391">
            <v>1925</v>
          </cell>
          <cell r="C2391" t="str">
            <v>PICASSO zidni opale 1x54W</v>
          </cell>
          <cell r="E2391" t="str">
            <v>B</v>
          </cell>
        </row>
        <row r="2392">
          <cell r="A2392" t="str">
            <v>T1A0277</v>
          </cell>
          <cell r="B2392">
            <v>3444.21</v>
          </cell>
          <cell r="C2392" t="str">
            <v>PICASSO zidni opale 1+1x54W</v>
          </cell>
          <cell r="E2392" t="str">
            <v>B</v>
          </cell>
        </row>
        <row r="2393">
          <cell r="A2393" t="str">
            <v>T1A0283</v>
          </cell>
          <cell r="B2393">
            <v>2036.65</v>
          </cell>
          <cell r="C2393" t="str">
            <v>PICASSO zidni opale 2x54W</v>
          </cell>
          <cell r="E2393" t="str">
            <v>B</v>
          </cell>
        </row>
        <row r="2394">
          <cell r="A2394" t="str">
            <v>T1A0284</v>
          </cell>
          <cell r="B2394">
            <v>3789.17</v>
          </cell>
          <cell r="C2394" t="str">
            <v>PICASSO zidni opale 2+2x54W</v>
          </cell>
          <cell r="E2394" t="str">
            <v>B</v>
          </cell>
        </row>
        <row r="2395">
          <cell r="A2395" t="str">
            <v>T1A0314</v>
          </cell>
          <cell r="B2395">
            <v>1696.3100000000002</v>
          </cell>
          <cell r="C2395" t="str">
            <v>GALILEO visilica parabolic 1x28W</v>
          </cell>
          <cell r="E2395" t="str">
            <v>A</v>
          </cell>
        </row>
        <row r="2396">
          <cell r="A2396" t="str">
            <v>T1A0315</v>
          </cell>
          <cell r="B2396">
            <v>2796.64</v>
          </cell>
          <cell r="C2396" t="str">
            <v>GALILEO visilica parabolic 1+1x28W</v>
          </cell>
          <cell r="E2396" t="str">
            <v>B</v>
          </cell>
        </row>
        <row r="2397">
          <cell r="A2397" t="str">
            <v>T1A0316</v>
          </cell>
          <cell r="B2397">
            <v>1894.2</v>
          </cell>
          <cell r="C2397" t="str">
            <v>GALILEO visilica parabolic 1x35W</v>
          </cell>
          <cell r="E2397" t="str">
            <v>A</v>
          </cell>
        </row>
        <row r="2398">
          <cell r="A2398" t="str">
            <v>T1A0317</v>
          </cell>
          <cell r="B2398">
            <v>3190.88</v>
          </cell>
          <cell r="C2398" t="str">
            <v>GALILEO visilica parabolic 1+1x35W</v>
          </cell>
          <cell r="E2398" t="str">
            <v>B</v>
          </cell>
        </row>
        <row r="2399">
          <cell r="A2399" t="str">
            <v>T1A0319</v>
          </cell>
          <cell r="B2399">
            <v>1779.47</v>
          </cell>
          <cell r="C2399" t="str">
            <v>GALILEO visilica parabolic 2x28W</v>
          </cell>
          <cell r="E2399" t="str">
            <v>A</v>
          </cell>
        </row>
        <row r="2400">
          <cell r="A2400" t="str">
            <v>T1A0320</v>
          </cell>
          <cell r="B2400">
            <v>3181.64</v>
          </cell>
          <cell r="C2400" t="str">
            <v>GALILEO visilica parabolic 2+2x28W</v>
          </cell>
          <cell r="E2400" t="str">
            <v>B</v>
          </cell>
        </row>
        <row r="2401">
          <cell r="A2401" t="str">
            <v>T1A0321</v>
          </cell>
          <cell r="B2401">
            <v>1972.74</v>
          </cell>
          <cell r="C2401" t="str">
            <v>GALILEO visilica parabolic 2x35W</v>
          </cell>
          <cell r="E2401" t="str">
            <v>A</v>
          </cell>
        </row>
        <row r="2402">
          <cell r="A2402" t="str">
            <v>T1A0322</v>
          </cell>
          <cell r="B2402">
            <v>3575.88</v>
          </cell>
          <cell r="C2402" t="str">
            <v>GALILEO visilica parabolic 2+2x35W</v>
          </cell>
          <cell r="E2402" t="str">
            <v>B</v>
          </cell>
        </row>
        <row r="2403">
          <cell r="A2403" t="str">
            <v>T1A0324</v>
          </cell>
          <cell r="B2403">
            <v>1696.3100000000002</v>
          </cell>
          <cell r="C2403" t="str">
            <v>GALILEO visilica parabolic 1x54W</v>
          </cell>
          <cell r="E2403" t="str">
            <v>A</v>
          </cell>
        </row>
        <row r="2404">
          <cell r="A2404" t="str">
            <v>T1A0325</v>
          </cell>
          <cell r="B2404">
            <v>2796.64</v>
          </cell>
          <cell r="C2404" t="str">
            <v>GALILEO visilica parabolic 1+1x54W</v>
          </cell>
          <cell r="E2404" t="str">
            <v>B</v>
          </cell>
        </row>
        <row r="2405">
          <cell r="A2405" t="str">
            <v>T1A0328</v>
          </cell>
          <cell r="B2405">
            <v>1935.7800000000002</v>
          </cell>
          <cell r="C2405" t="str">
            <v>GALILEO visilica parabolic 1x80W</v>
          </cell>
          <cell r="E2405" t="str">
            <v>A</v>
          </cell>
        </row>
        <row r="2406">
          <cell r="A2406" t="str">
            <v>T1A0329</v>
          </cell>
          <cell r="B2406">
            <v>3379.5299999999997</v>
          </cell>
          <cell r="C2406" t="str">
            <v>GALILEO visilica parabolic 1+1x80W</v>
          </cell>
          <cell r="E2406" t="str">
            <v>B</v>
          </cell>
        </row>
        <row r="2407">
          <cell r="A2407" t="str">
            <v>T1A0331</v>
          </cell>
          <cell r="B2407">
            <v>1779.47</v>
          </cell>
          <cell r="C2407" t="str">
            <v>GALILEO visilica parabolic 2x54W</v>
          </cell>
          <cell r="E2407" t="str">
            <v>A</v>
          </cell>
        </row>
        <row r="2408">
          <cell r="A2408" t="str">
            <v>T1A0332</v>
          </cell>
          <cell r="B2408">
            <v>2841.3</v>
          </cell>
          <cell r="C2408" t="str">
            <v>GALILEO visilica parabolic 2+2x54W</v>
          </cell>
          <cell r="E2408" t="str">
            <v>C</v>
          </cell>
        </row>
        <row r="2409">
          <cell r="A2409" t="str">
            <v>T1A0335</v>
          </cell>
          <cell r="B2409">
            <v>2162.1600000000003</v>
          </cell>
          <cell r="C2409" t="str">
            <v>GALILEO visilica parabolic 2x80W</v>
          </cell>
          <cell r="E2409" t="str">
            <v>A</v>
          </cell>
        </row>
        <row r="2410">
          <cell r="A2410" t="str">
            <v>T1A0336</v>
          </cell>
          <cell r="B2410">
            <v>3953.9500000000003</v>
          </cell>
          <cell r="C2410" t="str">
            <v>GALILEO visilica parabolic 2+2x80W</v>
          </cell>
          <cell r="E2410" t="str">
            <v>B</v>
          </cell>
        </row>
        <row r="2411">
          <cell r="A2411" t="str">
            <v>T1A0338</v>
          </cell>
          <cell r="B2411">
            <v>1463.77</v>
          </cell>
          <cell r="C2411" t="str">
            <v>GALILEO visilica opale 1x28W</v>
          </cell>
          <cell r="E2411" t="str">
            <v>A</v>
          </cell>
        </row>
        <row r="2412">
          <cell r="A2412" t="str">
            <v>T1A0339</v>
          </cell>
          <cell r="B2412">
            <v>2608.7600000000002</v>
          </cell>
          <cell r="C2412" t="str">
            <v>GALILEO visilica opale 1+1x28W</v>
          </cell>
          <cell r="E2412" t="str">
            <v>B</v>
          </cell>
        </row>
        <row r="2413">
          <cell r="A2413" t="str">
            <v>T1A0340</v>
          </cell>
          <cell r="B2413">
            <v>1719.41</v>
          </cell>
          <cell r="C2413" t="str">
            <v>GALILEO visilica opale 1x35W</v>
          </cell>
          <cell r="E2413" t="str">
            <v>A</v>
          </cell>
        </row>
        <row r="2414">
          <cell r="A2414" t="str">
            <v>T1A0341</v>
          </cell>
          <cell r="B2414">
            <v>2847.46</v>
          </cell>
          <cell r="C2414" t="str">
            <v>GALILEO visilica opale 1+1x35W</v>
          </cell>
          <cell r="E2414" t="str">
            <v>B</v>
          </cell>
        </row>
        <row r="2415">
          <cell r="A2415" t="str">
            <v>T1A0343</v>
          </cell>
          <cell r="B2415">
            <v>1486.87</v>
          </cell>
          <cell r="C2415" t="str">
            <v>GALILEO visilica opale 2x28W</v>
          </cell>
          <cell r="E2415" t="str">
            <v>A</v>
          </cell>
        </row>
        <row r="2416">
          <cell r="A2416" t="str">
            <v>T1A0344</v>
          </cell>
          <cell r="B2416">
            <v>2959.88</v>
          </cell>
          <cell r="C2416" t="str">
            <v>GALILEO visilica opale 2+2x28W</v>
          </cell>
          <cell r="E2416" t="str">
            <v>B</v>
          </cell>
        </row>
        <row r="2417">
          <cell r="A2417" t="str">
            <v>T1A0345</v>
          </cell>
          <cell r="B2417">
            <v>1781.0100000000002</v>
          </cell>
          <cell r="C2417" t="str">
            <v>GALILEO visilica opale 2x35W</v>
          </cell>
          <cell r="E2417" t="str">
            <v>A</v>
          </cell>
        </row>
        <row r="2418">
          <cell r="A2418" t="str">
            <v>T1A0346</v>
          </cell>
          <cell r="B2418">
            <v>3198.58</v>
          </cell>
          <cell r="C2418" t="str">
            <v>GALILEO visilica opale 2+2x35W</v>
          </cell>
          <cell r="E2418" t="str">
            <v>B</v>
          </cell>
        </row>
        <row r="2419">
          <cell r="A2419" t="str">
            <v>T1A0348</v>
          </cell>
          <cell r="B2419">
            <v>1463.77</v>
          </cell>
          <cell r="C2419" t="str">
            <v>GALILEO visilica opale 1x54W</v>
          </cell>
          <cell r="E2419" t="str">
            <v>A</v>
          </cell>
        </row>
        <row r="2420">
          <cell r="A2420" t="str">
            <v>T1A0349</v>
          </cell>
          <cell r="B2420">
            <v>2608.7600000000002</v>
          </cell>
          <cell r="C2420" t="str">
            <v>GALILEO visilica opale 1+1x54W</v>
          </cell>
          <cell r="E2420" t="str">
            <v>B</v>
          </cell>
        </row>
        <row r="2421">
          <cell r="A2421" t="str">
            <v>T1A0352</v>
          </cell>
          <cell r="B2421">
            <v>1760.99</v>
          </cell>
          <cell r="C2421" t="str">
            <v>GALILEO visilica opale 1x80W</v>
          </cell>
          <cell r="E2421" t="str">
            <v>A</v>
          </cell>
        </row>
        <row r="2422">
          <cell r="A2422" t="str">
            <v>T1A0353</v>
          </cell>
          <cell r="B2422">
            <v>3036.88</v>
          </cell>
          <cell r="C2422" t="str">
            <v>GALILEO visilica opale 1+1x80W</v>
          </cell>
          <cell r="E2422" t="str">
            <v>B</v>
          </cell>
        </row>
        <row r="2423">
          <cell r="A2423" t="str">
            <v>T1A0355</v>
          </cell>
          <cell r="B2423">
            <v>1664.74</v>
          </cell>
          <cell r="C2423" t="str">
            <v>GALILEO visilica opale 2x54W</v>
          </cell>
          <cell r="E2423" t="str">
            <v>A</v>
          </cell>
        </row>
        <row r="2424">
          <cell r="A2424" t="str">
            <v>T1A0356</v>
          </cell>
          <cell r="B2424">
            <v>2959.88</v>
          </cell>
          <cell r="C2424" t="str">
            <v>GALILEO visilica opale 2+2x54W</v>
          </cell>
          <cell r="E2424" t="str">
            <v>B</v>
          </cell>
        </row>
        <row r="2425">
          <cell r="A2425" t="str">
            <v>T1A0359</v>
          </cell>
          <cell r="B2425">
            <v>1969.66</v>
          </cell>
          <cell r="C2425" t="str">
            <v>GALILEO visilica opale 2x80W</v>
          </cell>
          <cell r="E2425" t="str">
            <v>A</v>
          </cell>
        </row>
        <row r="2426">
          <cell r="A2426" t="str">
            <v>T1A0360</v>
          </cell>
          <cell r="B2426">
            <v>3575.88</v>
          </cell>
          <cell r="C2426" t="str">
            <v>GALILEO visilica opale 2+2x80W</v>
          </cell>
          <cell r="E2426" t="str">
            <v>B</v>
          </cell>
        </row>
        <row r="2427">
          <cell r="A2427" t="str">
            <v>T1A0386</v>
          </cell>
          <cell r="B2427">
            <v>1586.2</v>
          </cell>
          <cell r="C2427" t="str">
            <v>ONDA visilica parabolic 1x28W</v>
          </cell>
          <cell r="E2427" t="str">
            <v>C</v>
          </cell>
        </row>
        <row r="2428">
          <cell r="A2428" t="str">
            <v>T1A0387</v>
          </cell>
          <cell r="B2428">
            <v>2768.15</v>
          </cell>
          <cell r="C2428" t="str">
            <v>ONDA visilica parabolic 1+1x28W</v>
          </cell>
          <cell r="E2428" t="str">
            <v>C</v>
          </cell>
        </row>
        <row r="2429">
          <cell r="A2429" t="str">
            <v>T1A0388</v>
          </cell>
          <cell r="B2429">
            <v>1798.72</v>
          </cell>
          <cell r="C2429" t="str">
            <v>ONDA visilica parabolic 1x35W</v>
          </cell>
          <cell r="E2429" t="str">
            <v>C</v>
          </cell>
        </row>
        <row r="2430">
          <cell r="A2430" t="str">
            <v>T1A0389</v>
          </cell>
          <cell r="B2430">
            <v>3180.1</v>
          </cell>
          <cell r="C2430" t="str">
            <v>ONDA visilica parabolic 1+1x35W</v>
          </cell>
          <cell r="E2430" t="str">
            <v>C</v>
          </cell>
        </row>
        <row r="2431">
          <cell r="A2431" t="str">
            <v>T1A0391</v>
          </cell>
          <cell r="B2431">
            <v>1695.54</v>
          </cell>
          <cell r="C2431" t="str">
            <v>ONDA visilica parabolic 2x28W</v>
          </cell>
          <cell r="E2431" t="str">
            <v>C</v>
          </cell>
        </row>
        <row r="2432">
          <cell r="A2432" t="str">
            <v>T1A0392</v>
          </cell>
          <cell r="B2432">
            <v>3170.86</v>
          </cell>
          <cell r="C2432" t="str">
            <v>ONDA visilica parabolic 2+2x28W</v>
          </cell>
          <cell r="E2432" t="str">
            <v>C</v>
          </cell>
        </row>
        <row r="2433">
          <cell r="A2433" t="str">
            <v>T1A0393</v>
          </cell>
          <cell r="B2433">
            <v>1903.44</v>
          </cell>
          <cell r="C2433" t="str">
            <v>ONDA visilica parabolic 2x35W</v>
          </cell>
          <cell r="E2433" t="str">
            <v>C</v>
          </cell>
        </row>
        <row r="2434">
          <cell r="A2434" t="str">
            <v>T1A0394</v>
          </cell>
          <cell r="B2434">
            <v>3582.81</v>
          </cell>
          <cell r="C2434" t="str">
            <v>ONDA visilica parabolic 2+2x35W</v>
          </cell>
          <cell r="E2434" t="str">
            <v>C</v>
          </cell>
        </row>
        <row r="2435">
          <cell r="A2435" t="str">
            <v>T1A0396</v>
          </cell>
          <cell r="B2435">
            <v>1586.2</v>
          </cell>
          <cell r="C2435" t="str">
            <v>ONDA visilica parabolic 1x54W</v>
          </cell>
          <cell r="E2435" t="str">
            <v>C</v>
          </cell>
        </row>
        <row r="2436">
          <cell r="A2436" t="str">
            <v>T1A0397</v>
          </cell>
          <cell r="B2436">
            <v>2768.15</v>
          </cell>
          <cell r="C2436" t="str">
            <v>ONDA visilica parabolic 1+1x54W</v>
          </cell>
          <cell r="E2436" t="str">
            <v>C</v>
          </cell>
        </row>
        <row r="2437">
          <cell r="A2437" t="str">
            <v>T1A0403</v>
          </cell>
          <cell r="B2437">
            <v>1695.54</v>
          </cell>
          <cell r="C2437" t="str">
            <v>ONDA visilica parabolic 2x54W</v>
          </cell>
          <cell r="E2437" t="str">
            <v>C</v>
          </cell>
        </row>
        <row r="2438">
          <cell r="A2438" t="str">
            <v>T1A0404</v>
          </cell>
          <cell r="B2438">
            <v>3170.86</v>
          </cell>
          <cell r="C2438" t="str">
            <v>ONDA visilica parabolic 2+2x54W</v>
          </cell>
          <cell r="E2438" t="str">
            <v>C</v>
          </cell>
        </row>
        <row r="2439">
          <cell r="A2439" t="str">
            <v>T1A0433</v>
          </cell>
          <cell r="B2439">
            <v>1794.1000000000001</v>
          </cell>
          <cell r="C2439" t="str">
            <v>LEONARDO visilica indirect 2x28W</v>
          </cell>
          <cell r="E2439" t="str">
            <v>C</v>
          </cell>
        </row>
        <row r="2440">
          <cell r="A2440" t="str">
            <v>T1A0434</v>
          </cell>
          <cell r="B2440">
            <v>2855.1600000000003</v>
          </cell>
          <cell r="C2440" t="str">
            <v>LEONARDO visilica indirect 2+2x28W</v>
          </cell>
          <cell r="E2440" t="str">
            <v>C</v>
          </cell>
        </row>
        <row r="2441">
          <cell r="A2441" t="str">
            <v>T1A0435</v>
          </cell>
          <cell r="B2441">
            <v>1906.52</v>
          </cell>
          <cell r="C2441" t="str">
            <v>LEONARDO visilica indirect 2x35W</v>
          </cell>
          <cell r="E2441" t="str">
            <v>C</v>
          </cell>
        </row>
        <row r="2442">
          <cell r="A2442" t="str">
            <v>T1A0436</v>
          </cell>
          <cell r="B2442">
            <v>3082.31</v>
          </cell>
          <cell r="C2442" t="str">
            <v>LEONARDO visilica indirect 2+2x35W</v>
          </cell>
          <cell r="E2442" t="str">
            <v>C</v>
          </cell>
        </row>
        <row r="2443">
          <cell r="A2443" t="str">
            <v>T1A0437</v>
          </cell>
          <cell r="B2443">
            <v>1794.1000000000001</v>
          </cell>
          <cell r="C2443" t="str">
            <v>LEONARDO visilica indirect 2x54W</v>
          </cell>
          <cell r="E2443" t="str">
            <v>C</v>
          </cell>
        </row>
        <row r="2444">
          <cell r="A2444" t="str">
            <v>T1A0438</v>
          </cell>
          <cell r="B2444">
            <v>2855.1600000000003</v>
          </cell>
          <cell r="C2444" t="str">
            <v>LEONARDO visilica indirect 2+2x54W</v>
          </cell>
          <cell r="E2444" t="str">
            <v>C</v>
          </cell>
        </row>
        <row r="2445">
          <cell r="A2445" t="str">
            <v>T1A0442</v>
          </cell>
          <cell r="B2445">
            <v>3459.61</v>
          </cell>
          <cell r="C2445" t="str">
            <v>LEONARDO visilica indirect 2+2x80W</v>
          </cell>
          <cell r="E2445" t="str">
            <v>C</v>
          </cell>
        </row>
        <row r="2446">
          <cell r="A2446" t="str">
            <v>T1A0483</v>
          </cell>
          <cell r="B2446">
            <v>597.52</v>
          </cell>
          <cell r="C2446" t="str">
            <v>LUNA ugradna stropna 1x36W</v>
          </cell>
          <cell r="E2446" t="str">
            <v>C</v>
          </cell>
        </row>
        <row r="2447">
          <cell r="A2447" t="str">
            <v>T1A0484</v>
          </cell>
          <cell r="B2447">
            <v>769.23</v>
          </cell>
          <cell r="C2447" t="str">
            <v>LUNA ugradna stropna electronic 1x55W</v>
          </cell>
          <cell r="E2447" t="str">
            <v>C</v>
          </cell>
        </row>
        <row r="2448">
          <cell r="A2448" t="str">
            <v>T1A0487</v>
          </cell>
          <cell r="B2448">
            <v>932.47</v>
          </cell>
          <cell r="C2448" t="str">
            <v>LUNA ugradna stropna electronic 2x55W</v>
          </cell>
          <cell r="E2448" t="str">
            <v>A</v>
          </cell>
        </row>
        <row r="2449">
          <cell r="A2449" t="str">
            <v>T1A0489</v>
          </cell>
          <cell r="B2449">
            <v>853.16</v>
          </cell>
          <cell r="C2449" t="str">
            <v>LUNA ugradna stropna 2x36W</v>
          </cell>
          <cell r="E2449" t="str">
            <v>C</v>
          </cell>
        </row>
        <row r="2450">
          <cell r="A2450" t="str">
            <v>T1A0490</v>
          </cell>
          <cell r="B2450">
            <v>1007.9300000000001</v>
          </cell>
          <cell r="C2450" t="str">
            <v>LUNA ugradna stropna electronic 2x55W</v>
          </cell>
          <cell r="E2450" t="str">
            <v>B</v>
          </cell>
        </row>
        <row r="2451">
          <cell r="A2451" t="str">
            <v>T1A0492</v>
          </cell>
          <cell r="B2451">
            <v>748.44</v>
          </cell>
          <cell r="C2451" t="str">
            <v>LUNA ugradna stropna 2x36W</v>
          </cell>
          <cell r="E2451" t="str">
            <v>B</v>
          </cell>
        </row>
        <row r="2452">
          <cell r="A2452" t="str">
            <v>T1A0493</v>
          </cell>
          <cell r="B2452">
            <v>903.21</v>
          </cell>
          <cell r="C2452" t="str">
            <v>LUNA ugradna stropna electronic 2x55W</v>
          </cell>
          <cell r="E2452" t="str">
            <v>B</v>
          </cell>
        </row>
        <row r="2453">
          <cell r="A2453" t="str">
            <v>T1A0495</v>
          </cell>
          <cell r="B2453">
            <v>678.37</v>
          </cell>
          <cell r="C2453" t="str">
            <v>LUNA ugradna stropna electronic 1x55W d=296mm</v>
          </cell>
          <cell r="E2453" t="str">
            <v>B</v>
          </cell>
        </row>
        <row r="2454">
          <cell r="A2454" t="str">
            <v>T1A0525</v>
          </cell>
          <cell r="B2454">
            <v>1027.95</v>
          </cell>
          <cell r="C2454" t="str">
            <v>ECLISSI ugradna stropna parabolic TC-L 1x36W</v>
          </cell>
          <cell r="E2454" t="str">
            <v>C</v>
          </cell>
        </row>
        <row r="2455">
          <cell r="A2455" t="str">
            <v>T1A0526</v>
          </cell>
          <cell r="B2455">
            <v>1199.6600000000001</v>
          </cell>
          <cell r="C2455" t="str">
            <v>ECLISSI ugradna stropna parabolic TC-L 1x55W</v>
          </cell>
          <cell r="E2455" t="str">
            <v>B</v>
          </cell>
        </row>
        <row r="2456">
          <cell r="A2456" t="str">
            <v>T1A0528</v>
          </cell>
          <cell r="B2456">
            <v>1576.19</v>
          </cell>
          <cell r="C2456" t="str">
            <v>ECLISSI ugradna stropna parabolic TC-L 2x36W</v>
          </cell>
          <cell r="E2456" t="str">
            <v>C</v>
          </cell>
        </row>
        <row r="2457">
          <cell r="A2457" t="str">
            <v>T1A0529</v>
          </cell>
          <cell r="B2457">
            <v>1730.96</v>
          </cell>
          <cell r="C2457" t="str">
            <v>ECLISSI ugradna stropna parabolic TC-L 2x55W</v>
          </cell>
          <cell r="E2457" t="str">
            <v>A</v>
          </cell>
        </row>
        <row r="2458">
          <cell r="A2458" t="str">
            <v>T1A0530</v>
          </cell>
          <cell r="B2458">
            <v>2745.05</v>
          </cell>
          <cell r="E2458" t="str">
            <v>C</v>
          </cell>
        </row>
        <row r="2459">
          <cell r="A2459" t="str">
            <v>T1A0534</v>
          </cell>
          <cell r="B2459">
            <v>1657.8100000000002</v>
          </cell>
          <cell r="C2459" t="str">
            <v>ELIOS nadgradna stropna 2x28W</v>
          </cell>
          <cell r="E2459" t="str">
            <v>C</v>
          </cell>
        </row>
        <row r="2460">
          <cell r="A2460" t="str">
            <v>T1A0535</v>
          </cell>
          <cell r="B2460">
            <v>1791.79</v>
          </cell>
          <cell r="C2460" t="str">
            <v>ELIOS nadgradna stropna 2x35W</v>
          </cell>
          <cell r="E2460" t="str">
            <v>C</v>
          </cell>
        </row>
        <row r="2461">
          <cell r="A2461" t="str">
            <v>T1A0537</v>
          </cell>
          <cell r="B2461">
            <v>1657.8100000000002</v>
          </cell>
          <cell r="C2461" t="str">
            <v>ELIOS nadgradna stropna 2x54W</v>
          </cell>
          <cell r="E2461" t="str">
            <v>C</v>
          </cell>
        </row>
        <row r="2462">
          <cell r="A2462" t="str">
            <v>T1A0544</v>
          </cell>
          <cell r="B2462">
            <v>1389.8500000000001</v>
          </cell>
          <cell r="C2462" t="str">
            <v>ELIOS nadgradna stropna 2x55W</v>
          </cell>
          <cell r="E2462" t="str">
            <v>C</v>
          </cell>
        </row>
        <row r="2463">
          <cell r="A2463" t="str">
            <v>T1A0545</v>
          </cell>
          <cell r="B2463">
            <v>2004.3100000000002</v>
          </cell>
          <cell r="C2463" t="str">
            <v>ELIOS nadgradna stropna 2+2x55W</v>
          </cell>
          <cell r="E2463" t="str">
            <v>C</v>
          </cell>
        </row>
        <row r="2464">
          <cell r="A2464" t="str">
            <v>T1A0550</v>
          </cell>
          <cell r="B2464">
            <v>2008.16</v>
          </cell>
          <cell r="C2464" t="str">
            <v>NAP nadgradna zidna indirect 2x28W</v>
          </cell>
          <cell r="E2464" t="str">
            <v>B</v>
          </cell>
        </row>
        <row r="2465">
          <cell r="A2465" t="str">
            <v>T1A0557</v>
          </cell>
          <cell r="B2465">
            <v>2115.19</v>
          </cell>
          <cell r="C2465" t="str">
            <v>NAP nadgradna zidna direct/indirect 2x28W</v>
          </cell>
          <cell r="E2465" t="str">
            <v>B</v>
          </cell>
        </row>
        <row r="2466">
          <cell r="A2466" t="str">
            <v>T1A0629</v>
          </cell>
          <cell r="B2466">
            <v>3274.04</v>
          </cell>
          <cell r="E2466" t="str">
            <v>C</v>
          </cell>
        </row>
        <row r="2467">
          <cell r="A2467" t="str">
            <v>T1A0631</v>
          </cell>
          <cell r="B2467">
            <v>3762.2200000000003</v>
          </cell>
          <cell r="E2467" t="str">
            <v>C</v>
          </cell>
        </row>
        <row r="2468">
          <cell r="A2468" t="str">
            <v>T1A0632</v>
          </cell>
          <cell r="B2468">
            <v>3259.4100000000003</v>
          </cell>
          <cell r="E2468" t="str">
            <v>C</v>
          </cell>
        </row>
        <row r="2469">
          <cell r="A2469" t="str">
            <v>T1A0633</v>
          </cell>
          <cell r="B2469">
            <v>3290.98</v>
          </cell>
          <cell r="E2469" t="str">
            <v>C</v>
          </cell>
        </row>
        <row r="2470">
          <cell r="A2470" t="str">
            <v>T1A0634</v>
          </cell>
          <cell r="B2470">
            <v>4233.46</v>
          </cell>
          <cell r="E2470" t="str">
            <v>C</v>
          </cell>
        </row>
        <row r="2471">
          <cell r="A2471" t="str">
            <v>T1A0635</v>
          </cell>
          <cell r="B2471">
            <v>4781.7</v>
          </cell>
          <cell r="E2471" t="str">
            <v>C</v>
          </cell>
        </row>
        <row r="2472">
          <cell r="A2472" t="str">
            <v>T1A0636</v>
          </cell>
          <cell r="B2472">
            <v>3307.15</v>
          </cell>
          <cell r="E2472" t="str">
            <v>C</v>
          </cell>
        </row>
        <row r="2473">
          <cell r="A2473" t="str">
            <v>T1A0637</v>
          </cell>
          <cell r="B2473">
            <v>3337.9500000000003</v>
          </cell>
          <cell r="E2473" t="str">
            <v>C</v>
          </cell>
        </row>
        <row r="2474">
          <cell r="A2474" t="str">
            <v>T1A0638</v>
          </cell>
          <cell r="B2474">
            <v>561.33000000000004</v>
          </cell>
          <cell r="E2474" t="str">
            <v>C</v>
          </cell>
        </row>
        <row r="2475">
          <cell r="A2475" t="str">
            <v>T1A0639</v>
          </cell>
          <cell r="B2475">
            <v>701.47</v>
          </cell>
          <cell r="E2475" t="str">
            <v>C</v>
          </cell>
        </row>
        <row r="2476">
          <cell r="A2476" t="str">
            <v>T1A0640</v>
          </cell>
          <cell r="B2476">
            <v>579.80999999999995</v>
          </cell>
          <cell r="E2476" t="str">
            <v>C</v>
          </cell>
        </row>
        <row r="2477">
          <cell r="A2477" t="str">
            <v>T1A0641</v>
          </cell>
          <cell r="B2477">
            <v>962.5</v>
          </cell>
          <cell r="E2477" t="str">
            <v>C</v>
          </cell>
        </row>
        <row r="2478">
          <cell r="A2478" t="str">
            <v>T1A0642</v>
          </cell>
          <cell r="B2478">
            <v>1203.5100000000002</v>
          </cell>
          <cell r="E2478" t="str">
            <v>C</v>
          </cell>
        </row>
        <row r="2479">
          <cell r="A2479" t="str">
            <v>T1A0643</v>
          </cell>
          <cell r="B2479">
            <v>349.58</v>
          </cell>
          <cell r="E2479" t="str">
            <v>C</v>
          </cell>
        </row>
        <row r="2480">
          <cell r="A2480" t="str">
            <v>T1A0644</v>
          </cell>
          <cell r="B2480">
            <v>437.36</v>
          </cell>
          <cell r="E2480" t="str">
            <v>C</v>
          </cell>
        </row>
        <row r="2481">
          <cell r="A2481" t="str">
            <v>T1A0645</v>
          </cell>
          <cell r="B2481">
            <v>395.01</v>
          </cell>
          <cell r="E2481" t="str">
            <v>C</v>
          </cell>
        </row>
        <row r="2482">
          <cell r="A2482" t="str">
            <v>T1A0646</v>
          </cell>
          <cell r="B2482">
            <v>639.87</v>
          </cell>
          <cell r="E2482" t="str">
            <v>C</v>
          </cell>
        </row>
        <row r="2483">
          <cell r="A2483" t="str">
            <v>T1A0647</v>
          </cell>
          <cell r="B2483">
            <v>800.03000000000009</v>
          </cell>
          <cell r="E2483" t="str">
            <v>C</v>
          </cell>
        </row>
        <row r="2484">
          <cell r="A2484" t="str">
            <v>T1A0648</v>
          </cell>
          <cell r="B2484">
            <v>388.08</v>
          </cell>
          <cell r="E2484" t="str">
            <v>C</v>
          </cell>
        </row>
        <row r="2485">
          <cell r="A2485" t="str">
            <v>T1A0649</v>
          </cell>
          <cell r="B2485">
            <v>485.1</v>
          </cell>
          <cell r="E2485" t="str">
            <v>C</v>
          </cell>
        </row>
        <row r="2486">
          <cell r="A2486" t="str">
            <v>T1A0650</v>
          </cell>
          <cell r="B2486">
            <v>371.14000000000004</v>
          </cell>
          <cell r="E2486" t="str">
            <v>C</v>
          </cell>
        </row>
        <row r="2487">
          <cell r="A2487" t="str">
            <v>T1A0651</v>
          </cell>
          <cell r="B2487">
            <v>676.06</v>
          </cell>
          <cell r="E2487" t="str">
            <v>C</v>
          </cell>
        </row>
        <row r="2488">
          <cell r="A2488" t="str">
            <v>T1A0652</v>
          </cell>
          <cell r="B2488">
            <v>845.46</v>
          </cell>
          <cell r="E2488" t="str">
            <v>C</v>
          </cell>
        </row>
        <row r="2489">
          <cell r="A2489" t="str">
            <v>T1A0653</v>
          </cell>
          <cell r="B2489">
            <v>388.08</v>
          </cell>
          <cell r="E2489" t="str">
            <v>C</v>
          </cell>
        </row>
        <row r="2490">
          <cell r="A2490" t="str">
            <v>T1A0654</v>
          </cell>
          <cell r="B2490">
            <v>388.08</v>
          </cell>
          <cell r="E2490" t="str">
            <v>C</v>
          </cell>
        </row>
        <row r="2491">
          <cell r="A2491" t="str">
            <v>T1A0655</v>
          </cell>
          <cell r="B2491">
            <v>485.1</v>
          </cell>
          <cell r="E2491" t="str">
            <v>C</v>
          </cell>
        </row>
        <row r="2492">
          <cell r="A2492" t="str">
            <v>T1A0656</v>
          </cell>
          <cell r="B2492">
            <v>371.14000000000004</v>
          </cell>
          <cell r="E2492" t="str">
            <v>C</v>
          </cell>
        </row>
        <row r="2493">
          <cell r="A2493" t="str">
            <v>T1A0657</v>
          </cell>
          <cell r="B2493">
            <v>676.06</v>
          </cell>
          <cell r="E2493" t="str">
            <v>C</v>
          </cell>
        </row>
        <row r="2494">
          <cell r="A2494" t="str">
            <v>T1A0658</v>
          </cell>
          <cell r="B2494">
            <v>845.46</v>
          </cell>
          <cell r="E2494" t="str">
            <v>C</v>
          </cell>
        </row>
        <row r="2495">
          <cell r="A2495" t="str">
            <v>T1A0659</v>
          </cell>
          <cell r="B2495">
            <v>388.08</v>
          </cell>
          <cell r="E2495" t="str">
            <v>C</v>
          </cell>
        </row>
        <row r="2496">
          <cell r="A2496" t="str">
            <v>T1A0660</v>
          </cell>
          <cell r="B2496">
            <v>1362.9</v>
          </cell>
          <cell r="E2496" t="str">
            <v>C</v>
          </cell>
        </row>
        <row r="2497">
          <cell r="A2497" t="str">
            <v>T1A0661</v>
          </cell>
          <cell r="B2497">
            <v>1723.2600000000002</v>
          </cell>
          <cell r="E2497" t="str">
            <v>C</v>
          </cell>
        </row>
        <row r="2498">
          <cell r="A2498" t="str">
            <v>T1A0662</v>
          </cell>
          <cell r="B2498">
            <v>1605.45</v>
          </cell>
          <cell r="E2498" t="str">
            <v>C</v>
          </cell>
        </row>
        <row r="2499">
          <cell r="A2499" t="str">
            <v>T1A0663</v>
          </cell>
          <cell r="B2499">
            <v>1605.45</v>
          </cell>
          <cell r="E2499" t="str">
            <v>C</v>
          </cell>
        </row>
        <row r="2500">
          <cell r="A2500" t="str">
            <v>T1A0664</v>
          </cell>
          <cell r="B2500">
            <v>2570.2600000000002</v>
          </cell>
          <cell r="E2500" t="str">
            <v>C</v>
          </cell>
        </row>
        <row r="2501">
          <cell r="A2501" t="str">
            <v>T1A0665</v>
          </cell>
          <cell r="B2501">
            <v>1628.55</v>
          </cell>
          <cell r="E2501" t="str">
            <v>C</v>
          </cell>
        </row>
        <row r="2502">
          <cell r="A2502" t="str">
            <v>T1A0666</v>
          </cell>
          <cell r="B2502">
            <v>1628.55</v>
          </cell>
          <cell r="E2502" t="str">
            <v>C</v>
          </cell>
        </row>
        <row r="2503">
          <cell r="A2503" t="str">
            <v>T1A0667</v>
          </cell>
          <cell r="B2503">
            <v>2616.46</v>
          </cell>
          <cell r="E2503" t="str">
            <v>C</v>
          </cell>
        </row>
        <row r="2504">
          <cell r="A2504" t="str">
            <v>T1A0668</v>
          </cell>
          <cell r="B2504">
            <v>1269.73</v>
          </cell>
          <cell r="E2504" t="str">
            <v>C</v>
          </cell>
        </row>
        <row r="2505">
          <cell r="A2505" t="str">
            <v>T1A0669</v>
          </cell>
          <cell r="B2505">
            <v>1564.6399999999999</v>
          </cell>
          <cell r="E2505" t="str">
            <v>C</v>
          </cell>
        </row>
        <row r="2506">
          <cell r="A2506" t="str">
            <v>T1A0670</v>
          </cell>
          <cell r="B2506">
            <v>1462.23</v>
          </cell>
          <cell r="E2506" t="str">
            <v>C</v>
          </cell>
        </row>
        <row r="2507">
          <cell r="A2507" t="str">
            <v>T1A0671</v>
          </cell>
          <cell r="B2507">
            <v>1462.23</v>
          </cell>
          <cell r="E2507" t="str">
            <v>C</v>
          </cell>
        </row>
        <row r="2508">
          <cell r="A2508" t="str">
            <v>T1A0672</v>
          </cell>
          <cell r="B2508">
            <v>2308.46</v>
          </cell>
          <cell r="E2508" t="str">
            <v>C</v>
          </cell>
        </row>
        <row r="2509">
          <cell r="A2509" t="str">
            <v>T1A0673</v>
          </cell>
          <cell r="B2509">
            <v>1484.5600000000002</v>
          </cell>
          <cell r="E2509" t="str">
            <v>C</v>
          </cell>
        </row>
        <row r="2510">
          <cell r="A2510" t="str">
            <v>T1A0674</v>
          </cell>
          <cell r="B2510">
            <v>1484.5600000000002</v>
          </cell>
          <cell r="E2510" t="str">
            <v>C</v>
          </cell>
        </row>
        <row r="2511">
          <cell r="A2511" t="str">
            <v>T1A0675</v>
          </cell>
          <cell r="B2511">
            <v>2354.6600000000003</v>
          </cell>
          <cell r="E2511" t="str">
            <v>C</v>
          </cell>
        </row>
        <row r="2512">
          <cell r="A2512" t="str">
            <v>T1A0676</v>
          </cell>
          <cell r="B2512">
            <v>3314.85</v>
          </cell>
          <cell r="E2512" t="str">
            <v>C</v>
          </cell>
        </row>
        <row r="2513">
          <cell r="A2513" t="str">
            <v>T1A0677</v>
          </cell>
          <cell r="B2513">
            <v>3619</v>
          </cell>
          <cell r="E2513" t="str">
            <v>C</v>
          </cell>
        </row>
        <row r="2514">
          <cell r="A2514" t="str">
            <v>T1A0678</v>
          </cell>
          <cell r="B2514">
            <v>2848.23</v>
          </cell>
          <cell r="E2514" t="str">
            <v>C</v>
          </cell>
        </row>
        <row r="2515">
          <cell r="A2515" t="str">
            <v>T1A0679</v>
          </cell>
          <cell r="B2515">
            <v>2848.23</v>
          </cell>
          <cell r="E2515" t="str">
            <v>C</v>
          </cell>
        </row>
        <row r="2516">
          <cell r="A2516" t="str">
            <v>T1A0680</v>
          </cell>
          <cell r="B2516">
            <v>4204.2</v>
          </cell>
          <cell r="E2516" t="str">
            <v>C</v>
          </cell>
        </row>
        <row r="2517">
          <cell r="A2517" t="str">
            <v>T1A0681</v>
          </cell>
          <cell r="B2517">
            <v>2842.84</v>
          </cell>
          <cell r="E2517" t="str">
            <v>C</v>
          </cell>
        </row>
        <row r="2518">
          <cell r="A2518" t="str">
            <v>T1A0682</v>
          </cell>
          <cell r="B2518">
            <v>2842.84</v>
          </cell>
          <cell r="E2518" t="str">
            <v>C</v>
          </cell>
        </row>
        <row r="2519">
          <cell r="A2519" t="str">
            <v>T1A0683</v>
          </cell>
          <cell r="B2519">
            <v>2842.84</v>
          </cell>
          <cell r="E2519" t="str">
            <v>C</v>
          </cell>
        </row>
        <row r="2520">
          <cell r="A2520" t="str">
            <v>T1A0684</v>
          </cell>
          <cell r="B2520">
            <v>346.5</v>
          </cell>
          <cell r="E2520" t="str">
            <v>C</v>
          </cell>
        </row>
        <row r="2521">
          <cell r="A2521" t="str">
            <v>T1A0685</v>
          </cell>
          <cell r="B2521">
            <v>628.31999999999994</v>
          </cell>
          <cell r="E2521" t="str">
            <v>C</v>
          </cell>
        </row>
        <row r="2522">
          <cell r="A2522" t="str">
            <v>T1A0686</v>
          </cell>
          <cell r="B2522">
            <v>649.11</v>
          </cell>
          <cell r="E2522" t="str">
            <v>C</v>
          </cell>
        </row>
        <row r="2523">
          <cell r="A2523" t="str">
            <v>T1A0687</v>
          </cell>
          <cell r="B2523">
            <v>1078</v>
          </cell>
          <cell r="E2523" t="str">
            <v>C</v>
          </cell>
        </row>
        <row r="2524">
          <cell r="A2524" t="str">
            <v>T1A0688</v>
          </cell>
          <cell r="B2524">
            <v>231</v>
          </cell>
          <cell r="E2524" t="str">
            <v>C</v>
          </cell>
        </row>
        <row r="2525">
          <cell r="A2525" t="str">
            <v>T1A0689</v>
          </cell>
          <cell r="B2525">
            <v>391.15999999999997</v>
          </cell>
          <cell r="E2525" t="str">
            <v>C</v>
          </cell>
        </row>
        <row r="2526">
          <cell r="A2526" t="str">
            <v>T1A0690</v>
          </cell>
          <cell r="B2526">
            <v>442.75</v>
          </cell>
          <cell r="E2526" t="str">
            <v>C</v>
          </cell>
        </row>
        <row r="2527">
          <cell r="A2527" t="str">
            <v>T1A0691</v>
          </cell>
          <cell r="B2527">
            <v>716.87</v>
          </cell>
          <cell r="E2527" t="str">
            <v>C</v>
          </cell>
        </row>
        <row r="2528">
          <cell r="A2528" t="str">
            <v>T1A0692</v>
          </cell>
          <cell r="B2528">
            <v>308</v>
          </cell>
          <cell r="E2528" t="str">
            <v>C</v>
          </cell>
        </row>
        <row r="2529">
          <cell r="A2529" t="str">
            <v>T1A0693</v>
          </cell>
          <cell r="B2529">
            <v>434.28</v>
          </cell>
          <cell r="E2529" t="str">
            <v>C</v>
          </cell>
        </row>
        <row r="2530">
          <cell r="A2530" t="str">
            <v>T1A0694</v>
          </cell>
          <cell r="B2530">
            <v>415.8</v>
          </cell>
          <cell r="E2530" t="str">
            <v>C</v>
          </cell>
        </row>
        <row r="2531">
          <cell r="A2531" t="str">
            <v>T1A0695</v>
          </cell>
          <cell r="B2531">
            <v>756.91</v>
          </cell>
          <cell r="E2531" t="str">
            <v>C</v>
          </cell>
        </row>
        <row r="2532">
          <cell r="A2532" t="str">
            <v>T1A0696</v>
          </cell>
          <cell r="B2532">
            <v>434.28</v>
          </cell>
          <cell r="E2532" t="str">
            <v>C</v>
          </cell>
        </row>
        <row r="2533">
          <cell r="A2533" t="str">
            <v>T1A0697</v>
          </cell>
          <cell r="B2533">
            <v>308</v>
          </cell>
          <cell r="E2533" t="str">
            <v>C</v>
          </cell>
        </row>
        <row r="2534">
          <cell r="A2534" t="str">
            <v>T1A0698</v>
          </cell>
          <cell r="B2534">
            <v>434.28</v>
          </cell>
          <cell r="E2534" t="str">
            <v>C</v>
          </cell>
        </row>
        <row r="2535">
          <cell r="A2535" t="str">
            <v>T1A0699</v>
          </cell>
          <cell r="B2535">
            <v>415.8</v>
          </cell>
          <cell r="E2535" t="str">
            <v>C</v>
          </cell>
        </row>
        <row r="2536">
          <cell r="A2536" t="str">
            <v>T1A0700</v>
          </cell>
          <cell r="B2536">
            <v>756.91</v>
          </cell>
          <cell r="E2536" t="str">
            <v>C</v>
          </cell>
        </row>
        <row r="2537">
          <cell r="A2537" t="str">
            <v>T1A0701</v>
          </cell>
          <cell r="B2537">
            <v>434.28</v>
          </cell>
          <cell r="E2537" t="str">
            <v>C</v>
          </cell>
        </row>
        <row r="2538">
          <cell r="A2538" t="str">
            <v>T1A0727</v>
          </cell>
          <cell r="B2538">
            <v>1394.47</v>
          </cell>
          <cell r="E2538" t="str">
            <v>C</v>
          </cell>
        </row>
        <row r="2539">
          <cell r="A2539" t="str">
            <v>T1A0728</v>
          </cell>
          <cell r="B2539">
            <v>1394.47</v>
          </cell>
          <cell r="E2539" t="str">
            <v>C</v>
          </cell>
        </row>
        <row r="2540">
          <cell r="A2540" t="str">
            <v>T1A0729</v>
          </cell>
          <cell r="B2540">
            <v>1394.47</v>
          </cell>
          <cell r="E2540" t="str">
            <v>C</v>
          </cell>
        </row>
        <row r="2541">
          <cell r="A2541" t="str">
            <v>T1A0730</v>
          </cell>
          <cell r="B2541">
            <v>1394.47</v>
          </cell>
          <cell r="E2541" t="str">
            <v>C</v>
          </cell>
        </row>
        <row r="2542">
          <cell r="A2542" t="str">
            <v>T1A0731</v>
          </cell>
          <cell r="B2542">
            <v>1394.47</v>
          </cell>
          <cell r="E2542" t="str">
            <v>C</v>
          </cell>
        </row>
        <row r="2543">
          <cell r="A2543" t="str">
            <v>T1A0732</v>
          </cell>
          <cell r="B2543">
            <v>1506.8899999999999</v>
          </cell>
          <cell r="E2543" t="str">
            <v>C</v>
          </cell>
        </row>
        <row r="2544">
          <cell r="A2544" t="str">
            <v>T1A0733</v>
          </cell>
          <cell r="B2544">
            <v>1506.8899999999999</v>
          </cell>
          <cell r="E2544" t="str">
            <v>C</v>
          </cell>
        </row>
        <row r="2545">
          <cell r="A2545" t="str">
            <v>T1A0734</v>
          </cell>
          <cell r="B2545">
            <v>1506.8899999999999</v>
          </cell>
          <cell r="E2545" t="str">
            <v>C</v>
          </cell>
        </row>
        <row r="2546">
          <cell r="A2546" t="str">
            <v>T1A0735</v>
          </cell>
          <cell r="B2546">
            <v>1506.8899999999999</v>
          </cell>
          <cell r="E2546" t="str">
            <v>C</v>
          </cell>
        </row>
        <row r="2547">
          <cell r="A2547" t="str">
            <v>T1A0736</v>
          </cell>
          <cell r="B2547">
            <v>1506.8899999999999</v>
          </cell>
          <cell r="E2547" t="str">
            <v>C</v>
          </cell>
        </row>
        <row r="2548">
          <cell r="A2548" t="str">
            <v>T1A0737</v>
          </cell>
          <cell r="B2548">
            <v>1525.37</v>
          </cell>
          <cell r="E2548" t="str">
            <v>C</v>
          </cell>
        </row>
        <row r="2549">
          <cell r="A2549" t="str">
            <v>T1A0738</v>
          </cell>
          <cell r="B2549">
            <v>1525.37</v>
          </cell>
          <cell r="E2549" t="str">
            <v>C</v>
          </cell>
        </row>
        <row r="2550">
          <cell r="A2550" t="str">
            <v>T1A0739</v>
          </cell>
          <cell r="B2550">
            <v>1525.37</v>
          </cell>
          <cell r="E2550" t="str">
            <v>C</v>
          </cell>
        </row>
        <row r="2551">
          <cell r="A2551" t="str">
            <v>T1A0740</v>
          </cell>
          <cell r="B2551">
            <v>1525.37</v>
          </cell>
          <cell r="E2551" t="str">
            <v>C</v>
          </cell>
        </row>
        <row r="2552">
          <cell r="A2552" t="str">
            <v>T1A0741</v>
          </cell>
          <cell r="B2552">
            <v>1525.37</v>
          </cell>
          <cell r="E2552" t="str">
            <v>C</v>
          </cell>
        </row>
        <row r="2553">
          <cell r="A2553" t="str">
            <v>T1A0742</v>
          </cell>
          <cell r="B2553">
            <v>1562.3300000000002</v>
          </cell>
          <cell r="E2553" t="str">
            <v>C</v>
          </cell>
        </row>
        <row r="2554">
          <cell r="A2554" t="str">
            <v>T1A0743</v>
          </cell>
          <cell r="B2554">
            <v>1562.3300000000002</v>
          </cell>
          <cell r="E2554" t="str">
            <v>C</v>
          </cell>
        </row>
        <row r="2555">
          <cell r="A2555" t="str">
            <v>T1A0744</v>
          </cell>
          <cell r="B2555">
            <v>1562.3300000000002</v>
          </cell>
          <cell r="E2555" t="str">
            <v>C</v>
          </cell>
        </row>
        <row r="2556">
          <cell r="A2556" t="str">
            <v>T1A0745</v>
          </cell>
          <cell r="B2556">
            <v>1562.3300000000002</v>
          </cell>
          <cell r="E2556" t="str">
            <v>C</v>
          </cell>
        </row>
        <row r="2557">
          <cell r="A2557" t="str">
            <v>T1A0746</v>
          </cell>
          <cell r="B2557">
            <v>1562.3300000000002</v>
          </cell>
          <cell r="E2557" t="str">
            <v>C</v>
          </cell>
        </row>
        <row r="2558">
          <cell r="A2558" t="str">
            <v>T1A0747</v>
          </cell>
          <cell r="B2558">
            <v>1583.8899999999999</v>
          </cell>
          <cell r="E2558" t="str">
            <v>C</v>
          </cell>
        </row>
        <row r="2559">
          <cell r="A2559" t="str">
            <v>T1A0748</v>
          </cell>
          <cell r="B2559">
            <v>1583.8899999999999</v>
          </cell>
          <cell r="E2559" t="str">
            <v>C</v>
          </cell>
        </row>
        <row r="2560">
          <cell r="A2560" t="str">
            <v>T1A0749</v>
          </cell>
          <cell r="B2560">
            <v>1583.8899999999999</v>
          </cell>
          <cell r="E2560" t="str">
            <v>C</v>
          </cell>
        </row>
        <row r="2561">
          <cell r="A2561" t="str">
            <v>T1A0750</v>
          </cell>
          <cell r="B2561">
            <v>1583.8899999999999</v>
          </cell>
          <cell r="E2561" t="str">
            <v>C</v>
          </cell>
        </row>
        <row r="2562">
          <cell r="A2562" t="str">
            <v>T1A0751</v>
          </cell>
          <cell r="B2562">
            <v>1583.8899999999999</v>
          </cell>
          <cell r="E2562" t="str">
            <v>C</v>
          </cell>
        </row>
        <row r="2563">
          <cell r="A2563" t="str">
            <v>T1A0752</v>
          </cell>
          <cell r="B2563">
            <v>3951.6400000000003</v>
          </cell>
          <cell r="E2563" t="str">
            <v>C</v>
          </cell>
        </row>
        <row r="2564">
          <cell r="A2564" t="str">
            <v>T1A0753</v>
          </cell>
          <cell r="B2564">
            <v>5008.8500000000004</v>
          </cell>
          <cell r="E2564" t="str">
            <v>C</v>
          </cell>
        </row>
        <row r="2565">
          <cell r="A2565" t="str">
            <v>T1A0936</v>
          </cell>
          <cell r="B2565">
            <v>1044.8899999999999</v>
          </cell>
          <cell r="C2565" t="str">
            <v>HB ugradni stropni perforirani bijeli electronic 4x14W</v>
          </cell>
          <cell r="E2565" t="str">
            <v>A</v>
          </cell>
        </row>
        <row r="2566">
          <cell r="A2566" t="str">
            <v>T1A0936D</v>
          </cell>
          <cell r="B2566">
            <v>1664.74</v>
          </cell>
          <cell r="E2566" t="str">
            <v>B</v>
          </cell>
        </row>
        <row r="2567">
          <cell r="A2567" t="str">
            <v>T1A0936H</v>
          </cell>
          <cell r="B2567">
            <v>1923.46</v>
          </cell>
          <cell r="E2567" t="str">
            <v>B</v>
          </cell>
        </row>
        <row r="2568">
          <cell r="A2568" t="str">
            <v>T1A0955</v>
          </cell>
          <cell r="B2568">
            <v>1044.8899999999999</v>
          </cell>
          <cell r="C2568" t="str">
            <v>HB ugradni stropni bijeli electronic 4x14W</v>
          </cell>
          <cell r="E2568" t="str">
            <v>A</v>
          </cell>
        </row>
        <row r="2569">
          <cell r="A2569" t="str">
            <v>T1A0955D</v>
          </cell>
          <cell r="B2569">
            <v>1664.74</v>
          </cell>
          <cell r="E2569" t="str">
            <v>B</v>
          </cell>
        </row>
        <row r="2570">
          <cell r="A2570" t="str">
            <v>T1A0955H</v>
          </cell>
          <cell r="B2570">
            <v>1923.46</v>
          </cell>
          <cell r="E2570" t="str">
            <v>B</v>
          </cell>
        </row>
        <row r="2571">
          <cell r="A2571" t="str">
            <v>T1A0970</v>
          </cell>
          <cell r="B2571">
            <v>1044.8899999999999</v>
          </cell>
          <cell r="E2571" t="str">
            <v>B</v>
          </cell>
        </row>
        <row r="2572">
          <cell r="A2572" t="str">
            <v>T1A0970D</v>
          </cell>
          <cell r="B2572">
            <v>1664.74</v>
          </cell>
          <cell r="E2572" t="str">
            <v>B</v>
          </cell>
        </row>
        <row r="2573">
          <cell r="A2573" t="str">
            <v>T1A0970H</v>
          </cell>
          <cell r="B2573">
            <v>1923.46</v>
          </cell>
          <cell r="E2573" t="str">
            <v>B</v>
          </cell>
        </row>
        <row r="2574">
          <cell r="A2574" t="str">
            <v>T1A0985</v>
          </cell>
          <cell r="B2574">
            <v>1044.8899999999999</v>
          </cell>
          <cell r="E2574" t="str">
            <v>B</v>
          </cell>
        </row>
        <row r="2575">
          <cell r="A2575" t="str">
            <v>T1A0985D</v>
          </cell>
          <cell r="B2575">
            <v>1664.74</v>
          </cell>
          <cell r="E2575" t="str">
            <v>B</v>
          </cell>
        </row>
        <row r="2576">
          <cell r="A2576" t="str">
            <v>T1A0985H</v>
          </cell>
          <cell r="B2576">
            <v>1923.46</v>
          </cell>
          <cell r="E2576" t="str">
            <v>B</v>
          </cell>
        </row>
        <row r="2577">
          <cell r="A2577" t="str">
            <v>T1AV002</v>
          </cell>
          <cell r="B2577">
            <v>93.94</v>
          </cell>
          <cell r="C2577" t="str">
            <v>Kit za visilicu jednostruki kabel</v>
          </cell>
          <cell r="E2577" t="str">
            <v>A</v>
          </cell>
        </row>
        <row r="2578">
          <cell r="A2578" t="str">
            <v>T1AV003</v>
          </cell>
          <cell r="B2578">
            <v>175.56</v>
          </cell>
          <cell r="C2578" t="str">
            <v>Kit za visilicu jednostruki kabel + napajanje aluminij</v>
          </cell>
          <cell r="E2578" t="str">
            <v>A</v>
          </cell>
        </row>
        <row r="2579">
          <cell r="A2579" t="str">
            <v>T1AV006</v>
          </cell>
          <cell r="B2579">
            <v>166.32000000000002</v>
          </cell>
          <cell r="C2579" t="str">
            <v>Kit za visilicu aluminij + napajanje 500mm RAL 9016</v>
          </cell>
          <cell r="E2579" t="str">
            <v>B</v>
          </cell>
        </row>
        <row r="2580">
          <cell r="A2580" t="str">
            <v>T1AV007</v>
          </cell>
          <cell r="B2580">
            <v>123.2</v>
          </cell>
          <cell r="C2580" t="str">
            <v>Kit za visilicu aluminij 500mm RAL 9006</v>
          </cell>
          <cell r="E2580" t="str">
            <v>B</v>
          </cell>
        </row>
        <row r="2581">
          <cell r="A2581" t="str">
            <v>T1AV008</v>
          </cell>
          <cell r="B2581">
            <v>187.88</v>
          </cell>
          <cell r="C2581" t="str">
            <v>Kit za visilicu aluminij + napajanje 500mm RAL 9006</v>
          </cell>
          <cell r="E2581" t="str">
            <v>B</v>
          </cell>
        </row>
        <row r="2582">
          <cell r="A2582" t="str">
            <v>T1AV017</v>
          </cell>
          <cell r="B2582">
            <v>86.24</v>
          </cell>
          <cell r="C2582" t="str">
            <v>Kit za visilicu dupli kabel</v>
          </cell>
          <cell r="E2582" t="str">
            <v>A</v>
          </cell>
        </row>
        <row r="2583">
          <cell r="A2583" t="str">
            <v>T1AV018</v>
          </cell>
          <cell r="B2583">
            <v>154</v>
          </cell>
          <cell r="C2583" t="str">
            <v>Kit za visilicu jednostruki kabel + napajanje bijeli</v>
          </cell>
          <cell r="E2583" t="str">
            <v>A</v>
          </cell>
        </row>
        <row r="2584">
          <cell r="A2584" t="str">
            <v>T1AV022</v>
          </cell>
          <cell r="B2584">
            <v>184.8</v>
          </cell>
          <cell r="E2584" t="str">
            <v>C</v>
          </cell>
        </row>
        <row r="2585">
          <cell r="A2585" t="str">
            <v>T1AV024</v>
          </cell>
          <cell r="B2585">
            <v>60.06</v>
          </cell>
          <cell r="C2585" t="str">
            <v>Dodatak za GAL 35/49/80W</v>
          </cell>
          <cell r="E2585" t="str">
            <v>B</v>
          </cell>
        </row>
        <row r="2586">
          <cell r="A2586" t="str">
            <v>T1AV027</v>
          </cell>
          <cell r="B2586">
            <v>34.65</v>
          </cell>
          <cell r="C2586" t="str">
            <v>Dodatak za ugradnju HB-ST1</v>
          </cell>
          <cell r="E2586" t="str">
            <v>A</v>
          </cell>
        </row>
        <row r="2587">
          <cell r="A2587" t="str">
            <v>T1AV028</v>
          </cell>
          <cell r="B2587">
            <v>34.65</v>
          </cell>
          <cell r="C2587" t="str">
            <v>Dodatak za ugradnju HB-ST5</v>
          </cell>
          <cell r="E2587" t="str">
            <v>A</v>
          </cell>
        </row>
        <row r="2588">
          <cell r="A2588" t="str">
            <v>T1AV029</v>
          </cell>
          <cell r="B2588">
            <v>151.69</v>
          </cell>
          <cell r="C2588" t="str">
            <v>Kit za visilicu dupli kabel + napajanje bijeli</v>
          </cell>
          <cell r="E2588" t="str">
            <v>A</v>
          </cell>
        </row>
        <row r="2589">
          <cell r="A2589" t="str">
            <v>T1AV032</v>
          </cell>
          <cell r="B2589">
            <v>34.65</v>
          </cell>
          <cell r="C2589" t="str">
            <v>Dodatak za ugradnju HB-ST2</v>
          </cell>
          <cell r="E2589" t="str">
            <v>A</v>
          </cell>
        </row>
        <row r="2590">
          <cell r="A2590" t="str">
            <v>T1AV033</v>
          </cell>
          <cell r="B2590">
            <v>173.25</v>
          </cell>
          <cell r="C2590" t="str">
            <v>Kit za visilicu dupli kabel + napajanje aluminij</v>
          </cell>
          <cell r="E2590" t="str">
            <v>A</v>
          </cell>
        </row>
        <row r="2591">
          <cell r="A2591" t="str">
            <v>T1AV045</v>
          </cell>
          <cell r="B2591">
            <v>101.64</v>
          </cell>
          <cell r="C2591" t="str">
            <v>Kit za visilicu aluminij 500mm RAL 9017</v>
          </cell>
          <cell r="E2591" t="str">
            <v>B</v>
          </cell>
        </row>
        <row r="2592">
          <cell r="A2592" t="str">
            <v>T1E0001</v>
          </cell>
          <cell r="B2592">
            <v>7445.13</v>
          </cell>
          <cell r="C2592" t="str">
            <v xml:space="preserve">MINI LC BOLLARD E27 35W </v>
          </cell>
          <cell r="E2592" t="str">
            <v>C</v>
          </cell>
        </row>
        <row r="2593">
          <cell r="A2593" t="str">
            <v>T1E0002</v>
          </cell>
          <cell r="B2593">
            <v>7445.13</v>
          </cell>
          <cell r="C2593" t="str">
            <v xml:space="preserve">MINI LC BOLLARD E27 70W </v>
          </cell>
          <cell r="E2593" t="str">
            <v>C</v>
          </cell>
        </row>
        <row r="2594">
          <cell r="A2594" t="str">
            <v>T1E0007</v>
          </cell>
          <cell r="B2594">
            <v>9206.119999999999</v>
          </cell>
          <cell r="C2594" t="str">
            <v>MINI LC TORCH E27 35W</v>
          </cell>
          <cell r="E2594" t="str">
            <v>C</v>
          </cell>
        </row>
        <row r="2595">
          <cell r="A2595" t="str">
            <v>T1E0006</v>
          </cell>
          <cell r="B2595">
            <v>6630.47</v>
          </cell>
          <cell r="C2595" t="str">
            <v>MINI LC BOLLARD GX24q-3 26/32W</v>
          </cell>
          <cell r="E2595" t="str">
            <v>B</v>
          </cell>
        </row>
        <row r="2596">
          <cell r="A2596" t="str">
            <v>T1E0008</v>
          </cell>
          <cell r="B2596">
            <v>9206.119999999999</v>
          </cell>
          <cell r="C2596" t="str">
            <v>MINI LC TORCH E27 70W</v>
          </cell>
          <cell r="E2596" t="str">
            <v>C</v>
          </cell>
        </row>
        <row r="2597">
          <cell r="A2597" t="str">
            <v>T1E0012</v>
          </cell>
          <cell r="B2597">
            <v>8288.2800000000007</v>
          </cell>
          <cell r="C2597" t="str">
            <v>MINI LC TORCH GX24q-3 26/32W</v>
          </cell>
          <cell r="E2597" t="str">
            <v>C</v>
          </cell>
        </row>
        <row r="2598">
          <cell r="A2598" t="str">
            <v>T1E0061</v>
          </cell>
          <cell r="B2598">
            <v>305.69000000000005</v>
          </cell>
          <cell r="C2598" t="str">
            <v>MINI LC Blade of light filter</v>
          </cell>
          <cell r="E2598" t="str">
            <v>C</v>
          </cell>
        </row>
        <row r="2599">
          <cell r="A2599" t="str">
            <v>T1E0182</v>
          </cell>
          <cell r="B2599">
            <v>589.05000000000007</v>
          </cell>
          <cell r="C2599" t="str">
            <v>ICARE Heat reduction filter fi 184mm</v>
          </cell>
          <cell r="E2599" t="str">
            <v>A</v>
          </cell>
        </row>
        <row r="2600">
          <cell r="A2600" t="str">
            <v>T1E0191</v>
          </cell>
          <cell r="B2600">
            <v>274.89000000000004</v>
          </cell>
          <cell r="C2600" t="str">
            <v>PHENIX Heat reduction filter fi 50mm</v>
          </cell>
          <cell r="E2600" t="str">
            <v>A</v>
          </cell>
        </row>
        <row r="2601">
          <cell r="A2601" t="str">
            <v>T1E0195</v>
          </cell>
          <cell r="B2601">
            <v>889.35</v>
          </cell>
          <cell r="C2601" t="str">
            <v>PHENIX Heat reduction disk</v>
          </cell>
          <cell r="E2601" t="str">
            <v>A</v>
          </cell>
        </row>
        <row r="2602">
          <cell r="A2602" t="str">
            <v>T1E0201</v>
          </cell>
          <cell r="B2602">
            <v>1395.24</v>
          </cell>
          <cell r="C2602" t="str">
            <v xml:space="preserve">LINEOS ZIDNI NOSAČ 2KOM L=1108mm                             </v>
          </cell>
          <cell r="E2602" t="str">
            <v>A</v>
          </cell>
        </row>
        <row r="2603">
          <cell r="A2603" t="str">
            <v>T1E0202</v>
          </cell>
          <cell r="B2603">
            <v>1768.69</v>
          </cell>
          <cell r="C2603" t="str">
            <v xml:space="preserve">LINEOS STROPNI NOSAČ 2KOM L=1063mm                             </v>
          </cell>
          <cell r="E2603" t="str">
            <v>C</v>
          </cell>
        </row>
        <row r="2604">
          <cell r="A2604" t="str">
            <v>T1E0203</v>
          </cell>
          <cell r="B2604">
            <v>1675.52</v>
          </cell>
          <cell r="C2604" t="str">
            <v xml:space="preserve">LINEOS Sign Kit 2kom H=802mm                             </v>
          </cell>
          <cell r="E2604" t="str">
            <v>C</v>
          </cell>
        </row>
        <row r="2605">
          <cell r="A2605" t="str">
            <v>T1E0204</v>
          </cell>
          <cell r="B2605">
            <v>384.23</v>
          </cell>
          <cell r="C2605" t="str">
            <v>LINEOS ZAKRETNI NOSAČ L=75mm</v>
          </cell>
          <cell r="E2605" t="str">
            <v>T</v>
          </cell>
        </row>
        <row r="2606">
          <cell r="A2606" t="str">
            <v>T1E0205</v>
          </cell>
          <cell r="B2606">
            <v>561.33000000000004</v>
          </cell>
          <cell r="C2606" t="str">
            <v>LINEOS ZAKRETNI NOSAČ L=175mm</v>
          </cell>
          <cell r="E2606" t="str">
            <v>B</v>
          </cell>
        </row>
        <row r="2607">
          <cell r="A2607" t="str">
            <v>T1E0206</v>
          </cell>
          <cell r="B2607">
            <v>646.03000000000009</v>
          </cell>
          <cell r="C2607" t="str">
            <v>LINEOS ZAKRETNI NOSAČ L=325mm</v>
          </cell>
          <cell r="E2607" t="str">
            <v>B</v>
          </cell>
        </row>
        <row r="2608">
          <cell r="A2608" t="str">
            <v>T1E0207</v>
          </cell>
          <cell r="B2608">
            <v>544.39</v>
          </cell>
          <cell r="C2608" t="str">
            <v>LINEOS ČEP 2KOM</v>
          </cell>
          <cell r="E2608" t="str">
            <v>B</v>
          </cell>
        </row>
        <row r="2609">
          <cell r="A2609" t="str">
            <v>T1E0300</v>
          </cell>
          <cell r="B2609">
            <v>3428.04</v>
          </cell>
          <cell r="C2609" t="str">
            <v xml:space="preserve">ICARE Cool collar Black                                    </v>
          </cell>
          <cell r="E2609" t="str">
            <v>C</v>
          </cell>
        </row>
        <row r="2610">
          <cell r="A2610" t="str">
            <v>T1E0301</v>
          </cell>
          <cell r="B2610">
            <v>3428.04</v>
          </cell>
          <cell r="C2610" t="str">
            <v xml:space="preserve">ICARE Cool collar Aluminium                                   </v>
          </cell>
          <cell r="E2610" t="str">
            <v>B</v>
          </cell>
        </row>
        <row r="2611">
          <cell r="A2611" t="str">
            <v>T1E0302</v>
          </cell>
          <cell r="B2611">
            <v>3593.59</v>
          </cell>
          <cell r="C2611" t="str">
            <v xml:space="preserve">ICARE Cool collar Black Anti-slip glass                        </v>
          </cell>
          <cell r="E2611" t="str">
            <v>C</v>
          </cell>
        </row>
        <row r="2612">
          <cell r="A2612" t="str">
            <v>T1E0303</v>
          </cell>
          <cell r="B2612">
            <v>3593.59</v>
          </cell>
          <cell r="C2612" t="str">
            <v xml:space="preserve">ICARE Cool collar Aluminium Anti-slip glass                        </v>
          </cell>
          <cell r="E2612" t="str">
            <v>C</v>
          </cell>
        </row>
        <row r="2613">
          <cell r="A2613" t="str">
            <v>T1E0388</v>
          </cell>
          <cell r="B2613">
            <v>130.9</v>
          </cell>
          <cell r="C2613" t="str">
            <v>ICARE Sucker</v>
          </cell>
          <cell r="E2613" t="str">
            <v>C</v>
          </cell>
        </row>
        <row r="2614">
          <cell r="A2614" t="str">
            <v>T1E0390</v>
          </cell>
          <cell r="B2614">
            <v>374.22</v>
          </cell>
          <cell r="C2614" t="str">
            <v xml:space="preserve">E-FORUM Steel mounting frame                                </v>
          </cell>
          <cell r="E2614" t="str">
            <v>C</v>
          </cell>
        </row>
        <row r="2615">
          <cell r="A2615" t="str">
            <v>T1E0425</v>
          </cell>
          <cell r="B2615">
            <v>2385.46</v>
          </cell>
          <cell r="C2615" t="str">
            <v xml:space="preserve">E-FORUM 2G11 1x18W                                </v>
          </cell>
          <cell r="E2615" t="str">
            <v>T</v>
          </cell>
        </row>
        <row r="2616">
          <cell r="A2616" t="str">
            <v>T1E0427</v>
          </cell>
          <cell r="B2616">
            <v>2734.2700000000004</v>
          </cell>
          <cell r="C2616" t="str">
            <v xml:space="preserve">E-FORUM 2G11 1x36W                                </v>
          </cell>
          <cell r="E2616" t="str">
            <v>B</v>
          </cell>
        </row>
        <row r="2617">
          <cell r="A2617" t="str">
            <v>T1E0428</v>
          </cell>
          <cell r="B2617">
            <v>3395.7000000000003</v>
          </cell>
          <cell r="C2617" t="str">
            <v xml:space="preserve">E-FORUM 2G11 2x36W                                </v>
          </cell>
          <cell r="E2617" t="str">
            <v>C</v>
          </cell>
        </row>
        <row r="2618">
          <cell r="A2618" t="str">
            <v>T1E0429</v>
          </cell>
          <cell r="B2618">
            <v>4176.4799999999996</v>
          </cell>
          <cell r="C2618" t="str">
            <v xml:space="preserve">E-FORUM 2G11 2x55W                                </v>
          </cell>
          <cell r="E2618" t="str">
            <v>C</v>
          </cell>
        </row>
        <row r="2619">
          <cell r="A2619" t="str">
            <v>T1E0435</v>
          </cell>
          <cell r="B2619">
            <v>1817.2</v>
          </cell>
          <cell r="C2619" t="str">
            <v xml:space="preserve">E-FORUM GY 6.35 max 50W                              </v>
          </cell>
          <cell r="E2619" t="str">
            <v>C</v>
          </cell>
        </row>
        <row r="2620">
          <cell r="A2620" t="str">
            <v>T1E0436</v>
          </cell>
          <cell r="B2620">
            <v>1817.2</v>
          </cell>
          <cell r="C2620" t="str">
            <v xml:space="preserve">E-FORUM G9 max 40W                              </v>
          </cell>
          <cell r="E2620" t="str">
            <v>B</v>
          </cell>
        </row>
        <row r="2621">
          <cell r="A2621" t="str">
            <v>T1E0508</v>
          </cell>
          <cell r="B2621">
            <v>3109.26</v>
          </cell>
          <cell r="C2621" t="str">
            <v>MERCURE asymmetric T16 14/24W L=600mm</v>
          </cell>
          <cell r="E2621" t="str">
            <v>A</v>
          </cell>
        </row>
        <row r="2622">
          <cell r="A2622" t="str">
            <v>T1E0509</v>
          </cell>
          <cell r="B2622">
            <v>4081</v>
          </cell>
          <cell r="C2622" t="str">
            <v>MERCURE asymmetric T16 39W L=900mm</v>
          </cell>
          <cell r="E2622" t="str">
            <v>A</v>
          </cell>
        </row>
        <row r="2623">
          <cell r="A2623" t="str">
            <v>T1E0512</v>
          </cell>
          <cell r="B2623">
            <v>3541.23</v>
          </cell>
          <cell r="C2623" t="str">
            <v>EDEN HIT-CE 35W Aluminium</v>
          </cell>
          <cell r="E2623" t="str">
            <v>B</v>
          </cell>
        </row>
        <row r="2624">
          <cell r="A2624" t="str">
            <v>T1E0513</v>
          </cell>
          <cell r="B2624">
            <v>3541.23</v>
          </cell>
          <cell r="C2624" t="str">
            <v>EDEN HIT-CE 35W Black</v>
          </cell>
          <cell r="E2624" t="str">
            <v>B</v>
          </cell>
        </row>
        <row r="2625">
          <cell r="A2625" t="str">
            <v>T1E0514</v>
          </cell>
          <cell r="B2625">
            <v>3541.23</v>
          </cell>
          <cell r="C2625" t="str">
            <v>EDEN HIT-CE 70W Aluminium</v>
          </cell>
          <cell r="E2625" t="str">
            <v>C</v>
          </cell>
        </row>
        <row r="2626">
          <cell r="A2626" t="str">
            <v>T1E0515</v>
          </cell>
          <cell r="B2626">
            <v>3541.23</v>
          </cell>
          <cell r="C2626" t="str">
            <v>EDEN HIT-CE 70W Black</v>
          </cell>
          <cell r="E2626" t="str">
            <v>C</v>
          </cell>
        </row>
        <row r="2627">
          <cell r="A2627" t="str">
            <v>T1E0516</v>
          </cell>
          <cell r="B2627">
            <v>3359.51</v>
          </cell>
          <cell r="C2627" t="str">
            <v>EDEN TC-TEL 26/32/42W Aluminium</v>
          </cell>
          <cell r="E2627" t="str">
            <v>T</v>
          </cell>
        </row>
        <row r="2628">
          <cell r="A2628" t="str">
            <v>T1E0517</v>
          </cell>
          <cell r="B2628">
            <v>3359.51</v>
          </cell>
          <cell r="C2628" t="str">
            <v>EDEN TC-TEL 26/32/42W Black</v>
          </cell>
          <cell r="E2628" t="str">
            <v>B</v>
          </cell>
        </row>
        <row r="2629">
          <cell r="A2629" t="str">
            <v>T1E0518</v>
          </cell>
          <cell r="B2629">
            <v>3025.33</v>
          </cell>
          <cell r="C2629" t="str">
            <v>EDEN SUPER DURALUX 30W Aluminium</v>
          </cell>
          <cell r="E2629" t="str">
            <v>B</v>
          </cell>
        </row>
        <row r="2630">
          <cell r="A2630" t="str">
            <v>T1E0519</v>
          </cell>
          <cell r="B2630">
            <v>3025.33</v>
          </cell>
          <cell r="C2630" t="str">
            <v>EDEN SUPER DURALUX 30W Black</v>
          </cell>
          <cell r="E2630" t="str">
            <v>B</v>
          </cell>
        </row>
        <row r="2631">
          <cell r="A2631" t="str">
            <v>T1E0523</v>
          </cell>
          <cell r="B2631">
            <v>3692.15</v>
          </cell>
          <cell r="C2631" t="str">
            <v>MERCURE light-line T16 39W L=900mm</v>
          </cell>
          <cell r="E2631" t="str">
            <v>T</v>
          </cell>
        </row>
        <row r="2632">
          <cell r="A2632" t="str">
            <v>T1E0525</v>
          </cell>
          <cell r="B2632">
            <v>4357.43</v>
          </cell>
          <cell r="C2632" t="str">
            <v>MERCURE symmetric T16 39W L=900mm</v>
          </cell>
          <cell r="E2632" t="str">
            <v>B</v>
          </cell>
        </row>
        <row r="2633">
          <cell r="A2633" t="str">
            <v>T1E0527</v>
          </cell>
          <cell r="B2633">
            <v>3036.11</v>
          </cell>
          <cell r="C2633" t="str">
            <v>MINI LINI SIMETRIČNI 6LED 9W 305mm</v>
          </cell>
          <cell r="E2633" t="str">
            <v>B</v>
          </cell>
        </row>
        <row r="2634">
          <cell r="A2634" t="str">
            <v>T1E0528</v>
          </cell>
          <cell r="B2634">
            <v>5216.75</v>
          </cell>
          <cell r="C2634" t="str">
            <v>MINI LINI SIMETRIČNI 12LED 17W 610mm</v>
          </cell>
          <cell r="E2634" t="str">
            <v>B</v>
          </cell>
        </row>
        <row r="2635">
          <cell r="A2635" t="str">
            <v>T1E0529</v>
          </cell>
          <cell r="B2635">
            <v>7324.2400000000007</v>
          </cell>
          <cell r="C2635" t="str">
            <v>MINI LINI SIMETRIČNI 18LED 26W 915mm</v>
          </cell>
          <cell r="E2635" t="str">
            <v>B</v>
          </cell>
        </row>
        <row r="2636">
          <cell r="A2636" t="str">
            <v>T1E0530</v>
          </cell>
          <cell r="B2636">
            <v>9631.16</v>
          </cell>
          <cell r="C2636" t="str">
            <v>MINI LINI SIMETRIČNI 24LED 35W 1220mm</v>
          </cell>
          <cell r="E2636" t="str">
            <v>B</v>
          </cell>
        </row>
        <row r="2637">
          <cell r="A2637" t="str">
            <v>T1E0531</v>
          </cell>
          <cell r="B2637">
            <v>3036.11</v>
          </cell>
          <cell r="C2637" t="str">
            <v>MINI LINI ASIMETRIČNI 6LED 9W 305mm</v>
          </cell>
          <cell r="E2637" t="str">
            <v>C</v>
          </cell>
        </row>
        <row r="2638">
          <cell r="A2638" t="str">
            <v>T1E0532</v>
          </cell>
          <cell r="B2638">
            <v>5216.75</v>
          </cell>
          <cell r="C2638" t="str">
            <v>MINI LINI ASIMETRIČNI 12LED 17W 610mm</v>
          </cell>
          <cell r="E2638" t="str">
            <v>B</v>
          </cell>
        </row>
        <row r="2639">
          <cell r="A2639" t="str">
            <v>T1E0533</v>
          </cell>
          <cell r="B2639">
            <v>7324.2400000000007</v>
          </cell>
          <cell r="C2639" t="str">
            <v>MINI LINI ASIMETRIČNI 18LED 26W 915mm</v>
          </cell>
          <cell r="E2639" t="str">
            <v>B</v>
          </cell>
        </row>
        <row r="2640">
          <cell r="A2640" t="str">
            <v>T1E0534</v>
          </cell>
          <cell r="B2640">
            <v>9631.16</v>
          </cell>
          <cell r="C2640" t="str">
            <v>MINI LINI ASIMETRIČNI 24LED 35W 1220mm</v>
          </cell>
          <cell r="E2640" t="str">
            <v>B</v>
          </cell>
        </row>
        <row r="2641">
          <cell r="A2641" t="str">
            <v>T1E0535</v>
          </cell>
          <cell r="B2641">
            <v>116.27</v>
          </cell>
          <cell r="C2641" t="str">
            <v>MINI LINI KIT 35mm</v>
          </cell>
          <cell r="E2641" t="str">
            <v>B</v>
          </cell>
        </row>
        <row r="2642">
          <cell r="A2642" t="str">
            <v>T1E0536</v>
          </cell>
          <cell r="B2642">
            <v>175.56</v>
          </cell>
          <cell r="C2642" t="str">
            <v>MINI LINI KIT 85mm</v>
          </cell>
          <cell r="E2642" t="str">
            <v>C</v>
          </cell>
        </row>
        <row r="2643">
          <cell r="A2643" t="str">
            <v>T1E0537</v>
          </cell>
          <cell r="B2643">
            <v>204.05</v>
          </cell>
          <cell r="C2643" t="str">
            <v>MINI LINI KIT 135mm</v>
          </cell>
          <cell r="E2643" t="str">
            <v>C</v>
          </cell>
        </row>
        <row r="2644">
          <cell r="A2644" t="str">
            <v>T1E0990</v>
          </cell>
          <cell r="B2644">
            <v>106.26</v>
          </cell>
          <cell r="C2644" t="str">
            <v>LED.Y Mounting key</v>
          </cell>
          <cell r="E2644" t="str">
            <v>B</v>
          </cell>
        </row>
        <row r="2645">
          <cell r="A2645" t="str">
            <v>T1E0991</v>
          </cell>
          <cell r="B2645">
            <v>481.25</v>
          </cell>
          <cell r="C2645" t="str">
            <v>LED.Y Power supply 220/240V 350mA-28V sequences installation</v>
          </cell>
          <cell r="E2645" t="str">
            <v>A</v>
          </cell>
        </row>
        <row r="2646">
          <cell r="A2646" t="str">
            <v>T1E0992</v>
          </cell>
          <cell r="B2646">
            <v>454.3</v>
          </cell>
          <cell r="C2646" t="str">
            <v>LED.Y Power supply 24Vdc-10W parallel installation</v>
          </cell>
          <cell r="E2646" t="str">
            <v>B</v>
          </cell>
        </row>
        <row r="2647">
          <cell r="A2647" t="str">
            <v>T1E0993</v>
          </cell>
          <cell r="B2647">
            <v>779.24</v>
          </cell>
          <cell r="C2647" t="str">
            <v>LED.Y Power supply 24Vdc-20W parallel installation</v>
          </cell>
          <cell r="E2647" t="str">
            <v>B</v>
          </cell>
        </row>
        <row r="2648">
          <cell r="A2648" t="str">
            <v>T1E0994</v>
          </cell>
          <cell r="B2648">
            <v>183.26000000000002</v>
          </cell>
          <cell r="C2648" t="str">
            <v>LED.Y Connection kit</v>
          </cell>
          <cell r="E2648" t="str">
            <v>A</v>
          </cell>
        </row>
        <row r="2649">
          <cell r="A2649" t="str">
            <v>T1E0995</v>
          </cell>
          <cell r="B2649">
            <v>147.84</v>
          </cell>
          <cell r="C2649" t="str">
            <v>LED.Y Galvanized peg for ground anchorage</v>
          </cell>
          <cell r="E2649" t="str">
            <v>B</v>
          </cell>
        </row>
        <row r="2650">
          <cell r="A2650" t="str">
            <v>T1E0996</v>
          </cell>
          <cell r="B2650">
            <v>22.33</v>
          </cell>
          <cell r="C2650" t="str">
            <v>LED.Y Steel spring</v>
          </cell>
          <cell r="E2650" t="str">
            <v>A</v>
          </cell>
        </row>
        <row r="2651">
          <cell r="A2651" t="str">
            <v>T1E1001</v>
          </cell>
          <cell r="B2651">
            <v>778.47</v>
          </cell>
          <cell r="C2651" t="str">
            <v>LED.Y 9LED 1,2W Amber H=12mm</v>
          </cell>
          <cell r="E2651" t="str">
            <v>B</v>
          </cell>
        </row>
        <row r="2652">
          <cell r="A2652" t="str">
            <v>T1E1002</v>
          </cell>
          <cell r="B2652">
            <v>1014.0899999999999</v>
          </cell>
          <cell r="C2652" t="str">
            <v>LED.Y 9LED 1,2W White H=12mm</v>
          </cell>
          <cell r="E2652" t="str">
            <v>B</v>
          </cell>
        </row>
        <row r="2653">
          <cell r="A2653" t="str">
            <v>T1E1008</v>
          </cell>
          <cell r="B2653">
            <v>1014.0899999999999</v>
          </cell>
          <cell r="C2653" t="str">
            <v>LED.Y 9LED 1,2W Blue H=12mm</v>
          </cell>
          <cell r="E2653" t="str">
            <v>B</v>
          </cell>
        </row>
        <row r="2654">
          <cell r="A2654" t="str">
            <v>T1E1011</v>
          </cell>
          <cell r="B2654">
            <v>770.77</v>
          </cell>
          <cell r="C2654" t="str">
            <v>LED.Y 9LED 1,2W Amber H=5mm</v>
          </cell>
          <cell r="E2654" t="str">
            <v>C</v>
          </cell>
        </row>
        <row r="2655">
          <cell r="A2655" t="str">
            <v>T1E1012</v>
          </cell>
          <cell r="B2655">
            <v>1007.1600000000001</v>
          </cell>
          <cell r="C2655" t="str">
            <v>LED.Y 9LED 1,2W White H=5mm</v>
          </cell>
          <cell r="E2655" t="str">
            <v>A</v>
          </cell>
        </row>
        <row r="2656">
          <cell r="A2656" t="str">
            <v>T1E1018</v>
          </cell>
          <cell r="B2656">
            <v>1007.1600000000001</v>
          </cell>
          <cell r="C2656" t="str">
            <v>LED.Y 9LED 1,2W Blue H=5mm</v>
          </cell>
          <cell r="E2656" t="str">
            <v>B</v>
          </cell>
        </row>
        <row r="2657">
          <cell r="A2657" t="str">
            <v>T1E1021</v>
          </cell>
          <cell r="B2657">
            <v>770.77</v>
          </cell>
          <cell r="C2657" t="str">
            <v>LED.Y 9LED 1,2W Amber</v>
          </cell>
          <cell r="E2657" t="str">
            <v>C</v>
          </cell>
        </row>
        <row r="2658">
          <cell r="A2658" t="str">
            <v>T1E1022</v>
          </cell>
          <cell r="B2658">
            <v>1007.1600000000001</v>
          </cell>
          <cell r="C2658" t="str">
            <v>LED.Y 9LED 1,2W White</v>
          </cell>
          <cell r="E2658" t="str">
            <v>A</v>
          </cell>
        </row>
        <row r="2659">
          <cell r="A2659" t="str">
            <v>T1E1024</v>
          </cell>
          <cell r="B2659">
            <v>770.77</v>
          </cell>
          <cell r="C2659" t="str">
            <v>LED.Y 9LED 1,2W Red</v>
          </cell>
          <cell r="E2659" t="str">
            <v>C</v>
          </cell>
        </row>
        <row r="2660">
          <cell r="A2660" t="str">
            <v>T1E1026</v>
          </cell>
          <cell r="B2660">
            <v>1007.1600000000001</v>
          </cell>
          <cell r="C2660" t="str">
            <v>LED.Y 9LED 1,2W Green</v>
          </cell>
          <cell r="E2660" t="str">
            <v>C</v>
          </cell>
        </row>
        <row r="2661">
          <cell r="A2661" t="str">
            <v>T1E1028</v>
          </cell>
          <cell r="B2661">
            <v>1007.1600000000001</v>
          </cell>
          <cell r="C2661" t="str">
            <v>LED.Y 9LED 1,2W Blue</v>
          </cell>
          <cell r="E2661" t="str">
            <v>B</v>
          </cell>
        </row>
        <row r="2662">
          <cell r="A2662" t="str">
            <v>T1E1032</v>
          </cell>
          <cell r="B2662">
            <v>1171.9399999999998</v>
          </cell>
          <cell r="C2662" t="str">
            <v>LED.Y 8LED 0,9W White</v>
          </cell>
          <cell r="E2662" t="str">
            <v>C</v>
          </cell>
        </row>
        <row r="2663">
          <cell r="A2663" t="str">
            <v>T1E1038</v>
          </cell>
          <cell r="B2663">
            <v>1171.9399999999998</v>
          </cell>
          <cell r="C2663" t="str">
            <v>LED.Y 8LED 0,9W Blue</v>
          </cell>
          <cell r="E2663" t="str">
            <v>C</v>
          </cell>
        </row>
        <row r="2664">
          <cell r="A2664" t="str">
            <v>T1E1042</v>
          </cell>
          <cell r="B2664">
            <v>1171.9399999999998</v>
          </cell>
          <cell r="C2664" t="str">
            <v>LED.Y 1W White</v>
          </cell>
          <cell r="E2664" t="str">
            <v>B</v>
          </cell>
        </row>
        <row r="2665">
          <cell r="A2665" t="str">
            <v>T1E1048</v>
          </cell>
          <cell r="B2665">
            <v>1171.9399999999998</v>
          </cell>
          <cell r="C2665" t="str">
            <v>LED.Y 1W Blue</v>
          </cell>
          <cell r="E2665" t="str">
            <v>C</v>
          </cell>
        </row>
        <row r="2666">
          <cell r="A2666" t="str">
            <v>T1E1051</v>
          </cell>
          <cell r="B2666">
            <v>715.33</v>
          </cell>
          <cell r="C2666" t="str">
            <v>LED.Y 1W Amber</v>
          </cell>
          <cell r="E2666" t="str">
            <v>B</v>
          </cell>
        </row>
        <row r="2667">
          <cell r="A2667" t="str">
            <v>T1E1052</v>
          </cell>
          <cell r="B2667">
            <v>920.92</v>
          </cell>
          <cell r="C2667" t="str">
            <v>LED.Y 1W White</v>
          </cell>
          <cell r="E2667" t="str">
            <v>A</v>
          </cell>
        </row>
        <row r="2668">
          <cell r="A2668" t="str">
            <v>T1E1053</v>
          </cell>
          <cell r="B2668">
            <v>920.92</v>
          </cell>
          <cell r="C2668" t="str">
            <v>LED.Y 1W White warm</v>
          </cell>
          <cell r="E2668" t="str">
            <v>A</v>
          </cell>
        </row>
        <row r="2669">
          <cell r="A2669" t="str">
            <v>T1E1054</v>
          </cell>
          <cell r="B2669">
            <v>715.33</v>
          </cell>
          <cell r="C2669" t="str">
            <v>LED.Y 1W Red</v>
          </cell>
          <cell r="E2669" t="str">
            <v>B</v>
          </cell>
        </row>
        <row r="2670">
          <cell r="A2670" t="str">
            <v>T1E1056</v>
          </cell>
          <cell r="B2670">
            <v>920.92</v>
          </cell>
          <cell r="C2670" t="str">
            <v>LED.Y 1W Green</v>
          </cell>
          <cell r="E2670" t="str">
            <v>B</v>
          </cell>
        </row>
        <row r="2671">
          <cell r="A2671" t="str">
            <v>T1E1058</v>
          </cell>
          <cell r="B2671">
            <v>920.92</v>
          </cell>
          <cell r="C2671" t="str">
            <v>LED.Y 1W Blue</v>
          </cell>
          <cell r="E2671" t="str">
            <v>B</v>
          </cell>
        </row>
        <row r="2672">
          <cell r="A2672" t="str">
            <v>T1E1131</v>
          </cell>
          <cell r="B2672">
            <v>1031.03</v>
          </cell>
          <cell r="C2672" t="str">
            <v xml:space="preserve">LED.Y projector 1W Amber        </v>
          </cell>
          <cell r="E2672" t="str">
            <v>C</v>
          </cell>
        </row>
        <row r="2673">
          <cell r="A2673" t="str">
            <v>T1E1132</v>
          </cell>
          <cell r="B2673">
            <v>1237.3899999999999</v>
          </cell>
          <cell r="C2673" t="str">
            <v xml:space="preserve">LED.Y projector 1W White              </v>
          </cell>
          <cell r="E2673" t="str">
            <v>A</v>
          </cell>
        </row>
        <row r="2674">
          <cell r="A2674" t="str">
            <v>T1E1133</v>
          </cell>
          <cell r="B2674">
            <v>1401.4</v>
          </cell>
          <cell r="E2674" t="str">
            <v>B</v>
          </cell>
        </row>
        <row r="2675">
          <cell r="A2675" t="str">
            <v>T1E1134</v>
          </cell>
          <cell r="B2675">
            <v>1031.03</v>
          </cell>
          <cell r="C2675" t="str">
            <v xml:space="preserve">LED.Y projector 1W Red         </v>
          </cell>
          <cell r="E2675" t="str">
            <v>C</v>
          </cell>
        </row>
        <row r="2676">
          <cell r="A2676" t="str">
            <v>T1E1136</v>
          </cell>
          <cell r="B2676">
            <v>1237.3899999999999</v>
          </cell>
          <cell r="C2676" t="str">
            <v xml:space="preserve">LED.Y projector 1W Green        </v>
          </cell>
          <cell r="E2676" t="str">
            <v>C</v>
          </cell>
        </row>
        <row r="2677">
          <cell r="A2677" t="str">
            <v>T1E1138</v>
          </cell>
          <cell r="B2677">
            <v>1237.3899999999999</v>
          </cell>
          <cell r="C2677" t="str">
            <v xml:space="preserve">LED.Y projector 1W Blue        </v>
          </cell>
          <cell r="E2677" t="str">
            <v>C</v>
          </cell>
        </row>
        <row r="2678">
          <cell r="A2678" t="str">
            <v>T1E1171</v>
          </cell>
          <cell r="B2678">
            <v>373.45</v>
          </cell>
          <cell r="C2678" t="str">
            <v>PYROS Chromatic filter Red</v>
          </cell>
          <cell r="E2678" t="str">
            <v>C</v>
          </cell>
        </row>
        <row r="2679">
          <cell r="A2679" t="str">
            <v>T1E1172</v>
          </cell>
          <cell r="B2679">
            <v>373.45</v>
          </cell>
          <cell r="C2679" t="str">
            <v>PYROS Chromatic filter Green</v>
          </cell>
          <cell r="E2679" t="str">
            <v>C</v>
          </cell>
        </row>
        <row r="2680">
          <cell r="A2680" t="str">
            <v>T1E1173</v>
          </cell>
          <cell r="B2680">
            <v>373.45</v>
          </cell>
          <cell r="C2680" t="str">
            <v>PYROS Chromatic filter Blue</v>
          </cell>
          <cell r="E2680" t="str">
            <v>C</v>
          </cell>
        </row>
        <row r="2681">
          <cell r="A2681" t="str">
            <v>T1E1174</v>
          </cell>
          <cell r="B2681">
            <v>373.45</v>
          </cell>
          <cell r="C2681" t="str">
            <v>PYROS Chromatic filter Yellow</v>
          </cell>
          <cell r="E2681" t="str">
            <v>C</v>
          </cell>
        </row>
        <row r="2682">
          <cell r="A2682" t="str">
            <v>T1E1175</v>
          </cell>
          <cell r="B2682">
            <v>373.45</v>
          </cell>
          <cell r="C2682" t="str">
            <v>PYROS Frosted glass</v>
          </cell>
          <cell r="E2682" t="str">
            <v>C</v>
          </cell>
        </row>
        <row r="2683">
          <cell r="A2683" t="str">
            <v>T1E1176</v>
          </cell>
          <cell r="B2683">
            <v>373.45</v>
          </cell>
          <cell r="C2683" t="str">
            <v>PYROS Blade of light filter</v>
          </cell>
          <cell r="E2683" t="str">
            <v>C</v>
          </cell>
        </row>
        <row r="2684">
          <cell r="A2684" t="str">
            <v>T1E1177</v>
          </cell>
          <cell r="B2684">
            <v>373.45</v>
          </cell>
          <cell r="C2684" t="str">
            <v>PYROS Soft beam filter</v>
          </cell>
          <cell r="E2684" t="str">
            <v>C</v>
          </cell>
        </row>
        <row r="2685">
          <cell r="A2685" t="str">
            <v>T1E1178</v>
          </cell>
          <cell r="B2685">
            <v>670.67</v>
          </cell>
          <cell r="C2685" t="str">
            <v>PYROS Adjustable asymmetric screen</v>
          </cell>
          <cell r="E2685" t="str">
            <v>B</v>
          </cell>
        </row>
        <row r="2686">
          <cell r="A2686" t="str">
            <v>T1E1179</v>
          </cell>
          <cell r="B2686">
            <v>605.99</v>
          </cell>
          <cell r="C2686" t="str">
            <v>PYROS Barn door</v>
          </cell>
          <cell r="E2686" t="str">
            <v>C</v>
          </cell>
        </row>
        <row r="2687">
          <cell r="A2687" t="str">
            <v>T1E1180</v>
          </cell>
          <cell r="B2687">
            <v>178.64</v>
          </cell>
          <cell r="C2687" t="str">
            <v>Honeycomb anti-glare louvres</v>
          </cell>
          <cell r="E2687" t="str">
            <v>B</v>
          </cell>
        </row>
        <row r="2688">
          <cell r="A2688" t="str">
            <v>T1E1200</v>
          </cell>
          <cell r="B2688">
            <v>3269.42</v>
          </cell>
          <cell r="C2688" t="str">
            <v>MERCURE symmetric T16 14/24W L=600mm</v>
          </cell>
          <cell r="E2688" t="str">
            <v>B</v>
          </cell>
        </row>
        <row r="2689">
          <cell r="A2689" t="str">
            <v>T1E1208</v>
          </cell>
          <cell r="B2689">
            <v>2817.43</v>
          </cell>
          <cell r="C2689" t="str">
            <v>MERCURE light-line T16 14/24W L=600mm</v>
          </cell>
          <cell r="E2689" t="str">
            <v>A</v>
          </cell>
        </row>
        <row r="2690">
          <cell r="A2690" t="str">
            <v>T1E1238</v>
          </cell>
          <cell r="B2690">
            <v>3122.35</v>
          </cell>
          <cell r="C2690" t="str">
            <v>PYROS HIT-Tc-CE 35W NSP</v>
          </cell>
          <cell r="E2690" t="str">
            <v>C</v>
          </cell>
        </row>
        <row r="2691">
          <cell r="A2691" t="str">
            <v>T1E1239</v>
          </cell>
          <cell r="B2691">
            <v>3122.35</v>
          </cell>
          <cell r="C2691" t="str">
            <v>PYROS HIT-Tc-CE 35W SP</v>
          </cell>
          <cell r="E2691" t="str">
            <v>C</v>
          </cell>
        </row>
        <row r="2692">
          <cell r="A2692" t="str">
            <v>T1E1240</v>
          </cell>
          <cell r="B2692">
            <v>3122.35</v>
          </cell>
          <cell r="C2692" t="str">
            <v>PYROS HIT-Tc-CE 35W FL</v>
          </cell>
          <cell r="E2692" t="str">
            <v>C</v>
          </cell>
        </row>
        <row r="2693">
          <cell r="A2693" t="str">
            <v>T1E1241</v>
          </cell>
          <cell r="B2693">
            <v>3122.35</v>
          </cell>
          <cell r="C2693" t="str">
            <v>PYROS HIT-Tc-CE 35W WFL</v>
          </cell>
          <cell r="E2693" t="str">
            <v>C</v>
          </cell>
        </row>
        <row r="2694">
          <cell r="A2694" t="str">
            <v>T1E1242</v>
          </cell>
          <cell r="B2694">
            <v>3256.33</v>
          </cell>
          <cell r="C2694" t="str">
            <v>PYROS HIT-Tc-CE 70W NSP</v>
          </cell>
          <cell r="E2694" t="str">
            <v>C</v>
          </cell>
        </row>
        <row r="2695">
          <cell r="A2695" t="str">
            <v>T1E1243</v>
          </cell>
          <cell r="B2695">
            <v>3256.33</v>
          </cell>
          <cell r="C2695" t="str">
            <v>PYROS HIT-Tc-CE 70W SP</v>
          </cell>
          <cell r="E2695" t="str">
            <v>C</v>
          </cell>
        </row>
        <row r="2696">
          <cell r="A2696" t="str">
            <v>T1E1244</v>
          </cell>
          <cell r="B2696">
            <v>3256.33</v>
          </cell>
          <cell r="C2696" t="str">
            <v>PYROS HIT-Tc-CE 70W FL</v>
          </cell>
          <cell r="E2696" t="str">
            <v>C</v>
          </cell>
        </row>
        <row r="2697">
          <cell r="A2697" t="str">
            <v>T1E1245</v>
          </cell>
          <cell r="B2697">
            <v>3256.33</v>
          </cell>
          <cell r="C2697" t="str">
            <v>PYROS HIT-Tc-CE 70W WFL</v>
          </cell>
          <cell r="E2697" t="str">
            <v>C</v>
          </cell>
        </row>
        <row r="2698">
          <cell r="A2698" t="str">
            <v>T1E1246</v>
          </cell>
          <cell r="B2698">
            <v>2410.1</v>
          </cell>
          <cell r="C2698" t="str">
            <v>PYROS HIT-CE 70W NSP</v>
          </cell>
          <cell r="E2698" t="str">
            <v>B</v>
          </cell>
        </row>
        <row r="2699">
          <cell r="A2699" t="str">
            <v>T1E1247</v>
          </cell>
          <cell r="B2699">
            <v>2410.1</v>
          </cell>
          <cell r="C2699" t="str">
            <v>PYROS HIT-CE 70W SP</v>
          </cell>
          <cell r="E2699" t="str">
            <v>B</v>
          </cell>
        </row>
        <row r="2700">
          <cell r="A2700" t="str">
            <v>T1E1248</v>
          </cell>
          <cell r="B2700">
            <v>2410.1</v>
          </cell>
          <cell r="C2700" t="str">
            <v>PYROS HIT-CE 70W FL</v>
          </cell>
          <cell r="E2700" t="str">
            <v>T</v>
          </cell>
        </row>
        <row r="2701">
          <cell r="A2701" t="str">
            <v>T1E1249</v>
          </cell>
          <cell r="B2701">
            <v>2410.1</v>
          </cell>
          <cell r="C2701" t="str">
            <v>PYROS HIT-CE 70W WFL</v>
          </cell>
          <cell r="E2701" t="str">
            <v>B</v>
          </cell>
        </row>
        <row r="2702">
          <cell r="A2702" t="str">
            <v>T1E1250</v>
          </cell>
          <cell r="B2702">
            <v>2410.1</v>
          </cell>
          <cell r="C2702" t="str">
            <v>PYROS HIT-CE 70W VWFL</v>
          </cell>
          <cell r="E2702" t="str">
            <v>C</v>
          </cell>
        </row>
        <row r="2703">
          <cell r="A2703" t="str">
            <v>T1E1251</v>
          </cell>
          <cell r="B2703">
            <v>3033.8</v>
          </cell>
          <cell r="C2703" t="str">
            <v>PYROS HIT-CE 150W NSP</v>
          </cell>
          <cell r="E2703" t="str">
            <v>C</v>
          </cell>
        </row>
        <row r="2704">
          <cell r="A2704" t="str">
            <v>T1E1252</v>
          </cell>
          <cell r="B2704">
            <v>3033.8</v>
          </cell>
          <cell r="C2704" t="str">
            <v>PYROS HIT-CE 150W SP</v>
          </cell>
          <cell r="E2704" t="str">
            <v>C</v>
          </cell>
        </row>
        <row r="2705">
          <cell r="A2705" t="str">
            <v>T1E1253</v>
          </cell>
          <cell r="B2705">
            <v>3033.8</v>
          </cell>
          <cell r="C2705" t="str">
            <v>PYROS HIT-CE 150W FL</v>
          </cell>
          <cell r="E2705" t="str">
            <v>B</v>
          </cell>
        </row>
        <row r="2706">
          <cell r="A2706" t="str">
            <v>T1E1254</v>
          </cell>
          <cell r="B2706">
            <v>3033.8</v>
          </cell>
          <cell r="C2706" t="str">
            <v>PYROS HIT-CE 150W WFL</v>
          </cell>
          <cell r="E2706" t="str">
            <v>C</v>
          </cell>
        </row>
        <row r="2707">
          <cell r="A2707" t="str">
            <v>T1E1255</v>
          </cell>
          <cell r="B2707">
            <v>3033.8</v>
          </cell>
          <cell r="C2707" t="str">
            <v>PYROS HIT-CE 150W VWFL</v>
          </cell>
          <cell r="E2707" t="str">
            <v>C</v>
          </cell>
        </row>
        <row r="2708">
          <cell r="A2708" t="str">
            <v>T1E1256</v>
          </cell>
          <cell r="B2708">
            <v>3835.3700000000003</v>
          </cell>
          <cell r="C2708" t="str">
            <v>PYROS HST-CRI 100W FL</v>
          </cell>
          <cell r="E2708" t="str">
            <v>C</v>
          </cell>
        </row>
        <row r="2709">
          <cell r="A2709" t="str">
            <v>T1E1257</v>
          </cell>
          <cell r="B2709">
            <v>3835.3700000000003</v>
          </cell>
          <cell r="C2709" t="str">
            <v>PYROS HST-CRI 100W WFL</v>
          </cell>
          <cell r="E2709" t="str">
            <v>C</v>
          </cell>
        </row>
        <row r="2710">
          <cell r="A2710" t="str">
            <v>T1E1258</v>
          </cell>
          <cell r="B2710">
            <v>2410.1</v>
          </cell>
          <cell r="C2710" t="str">
            <v>PYROS HI PAR L30 70W</v>
          </cell>
          <cell r="E2710" t="str">
            <v>C</v>
          </cell>
        </row>
        <row r="2711">
          <cell r="A2711" t="str">
            <v>T1E1259</v>
          </cell>
          <cell r="B2711">
            <v>4098.71</v>
          </cell>
          <cell r="C2711" t="str">
            <v>PYROS Okvir za 6 vanjskih projektora</v>
          </cell>
          <cell r="E2711" t="str">
            <v>C</v>
          </cell>
        </row>
        <row r="2712">
          <cell r="A2712" t="str">
            <v>T1E1260</v>
          </cell>
          <cell r="B2712">
            <v>3564.33</v>
          </cell>
          <cell r="C2712" t="str">
            <v>PYROS Okvir za 3 unutarnja projektora</v>
          </cell>
          <cell r="E2712" t="str">
            <v>B</v>
          </cell>
        </row>
        <row r="2713">
          <cell r="A2713" t="str">
            <v>T1E1261</v>
          </cell>
          <cell r="B2713">
            <v>481.25</v>
          </cell>
          <cell r="C2713" t="str">
            <v>PYROS mounting bracket short</v>
          </cell>
          <cell r="E2713" t="str">
            <v>A</v>
          </cell>
        </row>
        <row r="2714">
          <cell r="A2714" t="str">
            <v>T1E1262</v>
          </cell>
          <cell r="B2714">
            <v>302.60999999999996</v>
          </cell>
          <cell r="C2714" t="str">
            <v>PYROS pole clamp fi 60mm</v>
          </cell>
          <cell r="E2714" t="str">
            <v>C</v>
          </cell>
        </row>
        <row r="2715">
          <cell r="A2715" t="str">
            <v>T1E1263</v>
          </cell>
          <cell r="B2715">
            <v>517.44000000000005</v>
          </cell>
          <cell r="C2715" t="str">
            <v>PYROS frame mounting plate for pole</v>
          </cell>
          <cell r="E2715" t="str">
            <v>C</v>
          </cell>
        </row>
        <row r="2716">
          <cell r="A2716" t="str">
            <v>T1E1264</v>
          </cell>
          <cell r="B2716">
            <v>284.90000000000003</v>
          </cell>
          <cell r="C2716" t="str">
            <v>PYROS cable base</v>
          </cell>
          <cell r="E2716" t="str">
            <v>C</v>
          </cell>
        </row>
        <row r="2717">
          <cell r="A2717" t="str">
            <v>T1E1265</v>
          </cell>
          <cell r="B2717">
            <v>784.63000000000011</v>
          </cell>
          <cell r="C2717" t="str">
            <v>PYROS pole head for pole fi 60mm</v>
          </cell>
          <cell r="E2717" t="str">
            <v>C</v>
          </cell>
        </row>
        <row r="2718">
          <cell r="A2718" t="str">
            <v>T1E1266</v>
          </cell>
          <cell r="B2718">
            <v>284.90000000000003</v>
          </cell>
          <cell r="C2718" t="str">
            <v>PYROS ceiling mounting plate</v>
          </cell>
          <cell r="E2718" t="str">
            <v>C</v>
          </cell>
        </row>
        <row r="2719">
          <cell r="A2719" t="str">
            <v>T1E1267</v>
          </cell>
          <cell r="B2719">
            <v>348.04</v>
          </cell>
          <cell r="C2719" t="str">
            <v>PYROS cable kit</v>
          </cell>
          <cell r="E2719" t="str">
            <v>C</v>
          </cell>
        </row>
        <row r="2720">
          <cell r="A2720" t="str">
            <v>T1E1268</v>
          </cell>
          <cell r="B2720">
            <v>570.56999999999994</v>
          </cell>
          <cell r="C2720" t="str">
            <v>PYROS drilling set</v>
          </cell>
          <cell r="E2720" t="str">
            <v>C</v>
          </cell>
        </row>
        <row r="2721">
          <cell r="A2721" t="str">
            <v>T1E1290</v>
          </cell>
          <cell r="B2721">
            <v>1479.94</v>
          </cell>
          <cell r="C2721" t="str">
            <v xml:space="preserve">PHENIX ZAKRETNI d=180mm fi=131mm GU 5,3 max 50W </v>
          </cell>
          <cell r="E2721" t="str">
            <v>T</v>
          </cell>
        </row>
        <row r="2722">
          <cell r="A2722" t="str">
            <v>T1E1291</v>
          </cell>
          <cell r="B2722">
            <v>934.01</v>
          </cell>
          <cell r="C2722" t="str">
            <v>PHENIX ZAKRETNI d=124mm fi=131mm GU 5,3 max 50W</v>
          </cell>
          <cell r="E2722" t="str">
            <v>A</v>
          </cell>
        </row>
        <row r="2723">
          <cell r="A2723" t="str">
            <v>T1E1292</v>
          </cell>
          <cell r="B2723">
            <v>934.01</v>
          </cell>
          <cell r="C2723" t="str">
            <v>PHENIX ZAKRETNI d=124mm fi=125mm GU 5,3 max 50W</v>
          </cell>
          <cell r="E2723" t="str">
            <v>A</v>
          </cell>
        </row>
        <row r="2724">
          <cell r="A2724" t="str">
            <v>T1E1293</v>
          </cell>
          <cell r="B2724">
            <v>1168.0899999999999</v>
          </cell>
          <cell r="C2724" t="str">
            <v>PHENIX FIKSNI E27</v>
          </cell>
          <cell r="E2724" t="str">
            <v>A</v>
          </cell>
        </row>
        <row r="2725">
          <cell r="A2725" t="str">
            <v>T1E1294</v>
          </cell>
          <cell r="B2725">
            <v>1285.1300000000001</v>
          </cell>
          <cell r="C2725" t="str">
            <v>PHENIX FIKSNI G24q-1 10W</v>
          </cell>
          <cell r="E2725" t="str">
            <v>A</v>
          </cell>
        </row>
        <row r="2726">
          <cell r="A2726" t="str">
            <v>T1E1295</v>
          </cell>
          <cell r="B2726">
            <v>326.48</v>
          </cell>
          <cell r="C2726" t="str">
            <v>PHENIX PRSTEN UKOŠENI RUB fi=148mm CRNI-ALUMINIJ PROZIRNI</v>
          </cell>
          <cell r="E2726" t="str">
            <v>A</v>
          </cell>
        </row>
        <row r="2727">
          <cell r="A2727" t="str">
            <v>T1E1296</v>
          </cell>
          <cell r="B2727">
            <v>311.08</v>
          </cell>
          <cell r="C2727" t="str">
            <v>PHENIX PRSTEN UKOŠENI RUB fi=148mm PRIRODNI-ALUMINIJ PROZIRNI</v>
          </cell>
          <cell r="E2727" t="str">
            <v>T</v>
          </cell>
        </row>
        <row r="2728">
          <cell r="A2728" t="str">
            <v>T1E1298</v>
          </cell>
          <cell r="B2728">
            <v>381.15000000000003</v>
          </cell>
          <cell r="C2728" t="str">
            <v>PHENIX PRSTEN RAVAN RUB fi=148mm CRNI-ALUMINIJ PROZIRNI</v>
          </cell>
          <cell r="E2728" t="str">
            <v>B</v>
          </cell>
        </row>
        <row r="2729">
          <cell r="A2729" t="str">
            <v>T1E1299</v>
          </cell>
          <cell r="B2729">
            <v>362.67</v>
          </cell>
          <cell r="C2729" t="str">
            <v>PHENIX PRSTEN RAVAN RUB fi=148mm PRIRODNI-ALUMINIJ PROZIRNI</v>
          </cell>
          <cell r="E2729" t="str">
            <v>B</v>
          </cell>
        </row>
        <row r="2730">
          <cell r="A2730" t="str">
            <v>T1E1301</v>
          </cell>
          <cell r="B2730">
            <v>472.01</v>
          </cell>
          <cell r="C2730" t="str">
            <v>PHENIX UGRADNI PRSTEN fi=152mm CRNI-ALUMINIJ PROZIRNI</v>
          </cell>
          <cell r="E2730" t="str">
            <v>A</v>
          </cell>
        </row>
        <row r="2731">
          <cell r="A2731" t="str">
            <v>T1E1302</v>
          </cell>
          <cell r="B2731">
            <v>454.3</v>
          </cell>
          <cell r="C2731" t="str">
            <v>PHENIX UGRADNI PRSTEN fi=152mm PRIRODNI-ALUMINIJ PROZIRNI</v>
          </cell>
          <cell r="E2731" t="str">
            <v>T</v>
          </cell>
        </row>
        <row r="2732">
          <cell r="A2732" t="str">
            <v>T1E1304</v>
          </cell>
          <cell r="B2732">
            <v>508.2</v>
          </cell>
          <cell r="C2732" t="str">
            <v>PHENIX UGRADNI KVADRATNI PRSTEN 153mm CRNI-ALUMINIJ PROZIRNI</v>
          </cell>
          <cell r="E2732" t="str">
            <v>C</v>
          </cell>
        </row>
        <row r="2733">
          <cell r="A2733" t="str">
            <v>T1E1305</v>
          </cell>
          <cell r="B2733">
            <v>490.49</v>
          </cell>
          <cell r="C2733" t="str">
            <v>PHENIX UGRADNI KVADRATNI PRSTEN 153mm PRIRODNI-ALUMINIJ PROZIRNI</v>
          </cell>
          <cell r="E2733" t="str">
            <v>B</v>
          </cell>
        </row>
        <row r="2734">
          <cell r="A2734" t="str">
            <v>T1E1320</v>
          </cell>
          <cell r="B2734">
            <v>2673.44</v>
          </cell>
          <cell r="C2734" t="str">
            <v>NANO PYROS HIT-Tc-CE 35W SP</v>
          </cell>
          <cell r="E2734" t="str">
            <v>T</v>
          </cell>
        </row>
        <row r="2735">
          <cell r="A2735" t="str">
            <v>T1E1321</v>
          </cell>
          <cell r="B2735">
            <v>2673.44</v>
          </cell>
          <cell r="C2735" t="str">
            <v>NANO PYROS HIT-Tc-CE 35W FL</v>
          </cell>
          <cell r="E2735" t="str">
            <v>A</v>
          </cell>
        </row>
        <row r="2736">
          <cell r="A2736" t="str">
            <v>T1E1322</v>
          </cell>
          <cell r="B2736">
            <v>2673.44</v>
          </cell>
          <cell r="C2736" t="str">
            <v>NANO PYROS HIT-Tc-CE 35W WFL</v>
          </cell>
          <cell r="E2736" t="str">
            <v>B</v>
          </cell>
        </row>
        <row r="2737">
          <cell r="A2737" t="str">
            <v>T1E1323</v>
          </cell>
          <cell r="B2737">
            <v>2761.99</v>
          </cell>
          <cell r="C2737" t="str">
            <v>NANO PYROS HIT-Tc-CE 70W SP</v>
          </cell>
          <cell r="E2737" t="str">
            <v>A</v>
          </cell>
        </row>
        <row r="2738">
          <cell r="A2738" t="str">
            <v>T1E1324</v>
          </cell>
          <cell r="B2738">
            <v>2761.99</v>
          </cell>
          <cell r="C2738" t="str">
            <v>NANO PYROS HIT-Tc-CE 70W FL</v>
          </cell>
          <cell r="E2738" t="str">
            <v>A</v>
          </cell>
        </row>
        <row r="2739">
          <cell r="A2739" t="str">
            <v>T1E1325</v>
          </cell>
          <cell r="B2739">
            <v>2761.99</v>
          </cell>
          <cell r="C2739" t="str">
            <v>NANO PYROS HIT-Tc-CE 70W WFL</v>
          </cell>
          <cell r="E2739" t="str">
            <v>A</v>
          </cell>
        </row>
        <row r="2740">
          <cell r="A2740" t="str">
            <v>T1E1332</v>
          </cell>
          <cell r="B2740">
            <v>2673.44</v>
          </cell>
          <cell r="C2740" t="str">
            <v>NANO PYROS CDM-Tm 20W SP</v>
          </cell>
          <cell r="E2740" t="str">
            <v>B</v>
          </cell>
        </row>
        <row r="2741">
          <cell r="A2741" t="str">
            <v>T1E1333</v>
          </cell>
          <cell r="B2741">
            <v>2673.44</v>
          </cell>
          <cell r="C2741" t="str">
            <v>NANO PYROS CDM-Tm 20W FL</v>
          </cell>
          <cell r="E2741" t="str">
            <v>C</v>
          </cell>
        </row>
        <row r="2742">
          <cell r="A2742" t="str">
            <v>T1E1334</v>
          </cell>
          <cell r="B2742">
            <v>2673.44</v>
          </cell>
          <cell r="C2742" t="str">
            <v>NANO PYROS CDM-Tm 20W WFL</v>
          </cell>
          <cell r="E2742" t="str">
            <v>B</v>
          </cell>
        </row>
        <row r="2743">
          <cell r="A2743" t="str">
            <v>T1E1335</v>
          </cell>
          <cell r="B2743">
            <v>1603.91</v>
          </cell>
          <cell r="C2743" t="str">
            <v>NANO PYROS QR-CB 51 max 50W</v>
          </cell>
          <cell r="E2743" t="str">
            <v>T</v>
          </cell>
        </row>
        <row r="2744">
          <cell r="A2744" t="str">
            <v>T1E1337</v>
          </cell>
          <cell r="B2744">
            <v>1648.57</v>
          </cell>
          <cell r="C2744" t="str">
            <v>NANO PYROS QT-Lpax 12 max 50W SP</v>
          </cell>
          <cell r="E2744" t="str">
            <v>C</v>
          </cell>
        </row>
        <row r="2745">
          <cell r="A2745" t="str">
            <v>T1E1338</v>
          </cell>
          <cell r="B2745">
            <v>1648.57</v>
          </cell>
          <cell r="C2745" t="str">
            <v>NANO PYROS QT-Lpax 12 max 50W FL</v>
          </cell>
          <cell r="E2745" t="str">
            <v>B</v>
          </cell>
        </row>
        <row r="2746">
          <cell r="A2746" t="str">
            <v>T1E1339</v>
          </cell>
          <cell r="B2746">
            <v>1648.57</v>
          </cell>
          <cell r="C2746" t="str">
            <v>NANO PYROS QT-Lpax 12 max 50W WFL</v>
          </cell>
          <cell r="E2746" t="str">
            <v>C</v>
          </cell>
        </row>
        <row r="2747">
          <cell r="A2747" t="str">
            <v>T1E1342</v>
          </cell>
          <cell r="B2747">
            <v>428.12</v>
          </cell>
          <cell r="C2747" t="str">
            <v>NANO PYROS Earthspike L=200mm</v>
          </cell>
          <cell r="E2747" t="str">
            <v>B</v>
          </cell>
        </row>
        <row r="2748">
          <cell r="A2748" t="str">
            <v>T1E1343</v>
          </cell>
          <cell r="B2748">
            <v>534.38000000000011</v>
          </cell>
          <cell r="C2748" t="str">
            <v>NANO PYROS Earthspike L=800mm</v>
          </cell>
          <cell r="E2748" t="str">
            <v>C</v>
          </cell>
        </row>
        <row r="2749">
          <cell r="A2749" t="str">
            <v>T1E1344</v>
          </cell>
          <cell r="B2749">
            <v>503.58000000000004</v>
          </cell>
          <cell r="C2749" t="str">
            <v>NANO PYROS Short peg with base for surface mounting</v>
          </cell>
          <cell r="E2749" t="str">
            <v>B</v>
          </cell>
        </row>
        <row r="2750">
          <cell r="A2750" t="str">
            <v>T1E1345</v>
          </cell>
          <cell r="B2750">
            <v>302.60999999999996</v>
          </cell>
          <cell r="C2750" t="str">
            <v>NANO PYROS Chromatic filter Red</v>
          </cell>
          <cell r="E2750" t="str">
            <v>C</v>
          </cell>
        </row>
        <row r="2751">
          <cell r="A2751" t="str">
            <v>T1E1346</v>
          </cell>
          <cell r="B2751">
            <v>302.60999999999996</v>
          </cell>
          <cell r="C2751" t="str">
            <v>NANO PYROS Chromatic filter Green</v>
          </cell>
          <cell r="E2751" t="str">
            <v>C</v>
          </cell>
        </row>
        <row r="2752">
          <cell r="A2752" t="str">
            <v>T1E1347</v>
          </cell>
          <cell r="B2752">
            <v>302.60999999999996</v>
          </cell>
          <cell r="C2752" t="str">
            <v>NANO PYROS Chromatic filter Blue</v>
          </cell>
          <cell r="E2752" t="str">
            <v>C</v>
          </cell>
        </row>
        <row r="2753">
          <cell r="A2753" t="str">
            <v>T1E1348</v>
          </cell>
          <cell r="B2753">
            <v>302.60999999999996</v>
          </cell>
          <cell r="C2753" t="str">
            <v>NANO PYROS Chromatic filter Yellow</v>
          </cell>
          <cell r="E2753" t="str">
            <v>C</v>
          </cell>
        </row>
        <row r="2754">
          <cell r="A2754" t="str">
            <v>T1E1349</v>
          </cell>
          <cell r="B2754">
            <v>302.60999999999996</v>
          </cell>
          <cell r="C2754" t="str">
            <v>NANO PYROS Frosted Glass</v>
          </cell>
          <cell r="E2754" t="str">
            <v>C</v>
          </cell>
        </row>
        <row r="2755">
          <cell r="A2755" t="str">
            <v>T1E1350</v>
          </cell>
          <cell r="B2755">
            <v>302.60999999999996</v>
          </cell>
          <cell r="C2755" t="str">
            <v>NANO PYROS Blade of light filter</v>
          </cell>
          <cell r="E2755" t="str">
            <v>B</v>
          </cell>
        </row>
        <row r="2756">
          <cell r="A2756" t="str">
            <v>T1E1351</v>
          </cell>
          <cell r="B2756">
            <v>302.60999999999996</v>
          </cell>
          <cell r="C2756" t="str">
            <v>NANO PYROS Soft beam filter</v>
          </cell>
          <cell r="E2756" t="str">
            <v>C</v>
          </cell>
        </row>
        <row r="2757">
          <cell r="A2757" t="str">
            <v>T1E1352</v>
          </cell>
          <cell r="B2757">
            <v>142.45000000000002</v>
          </cell>
          <cell r="C2757" t="str">
            <v>NANO PYROS Honeycomb anti-glare louvres</v>
          </cell>
          <cell r="E2757" t="str">
            <v>A</v>
          </cell>
        </row>
        <row r="2758">
          <cell r="A2758" t="str">
            <v>T1E1353</v>
          </cell>
          <cell r="B2758">
            <v>432.74</v>
          </cell>
          <cell r="C2758" t="str">
            <v>NANO PYROS Asymmetric screen</v>
          </cell>
          <cell r="E2758" t="str">
            <v>A</v>
          </cell>
        </row>
        <row r="2759">
          <cell r="A2759" t="str">
            <v>T1E1354</v>
          </cell>
          <cell r="B2759">
            <v>374.99</v>
          </cell>
          <cell r="C2759" t="str">
            <v>NANO PYROS Barn door</v>
          </cell>
          <cell r="E2759" t="str">
            <v>C</v>
          </cell>
        </row>
        <row r="2760">
          <cell r="A2760" t="str">
            <v>T1E1355</v>
          </cell>
          <cell r="B2760">
            <v>613.69000000000005</v>
          </cell>
          <cell r="C2760" t="str">
            <v>NANO PYROS Long peg with base for surface mounting</v>
          </cell>
          <cell r="E2760" t="str">
            <v>C</v>
          </cell>
        </row>
        <row r="2761">
          <cell r="A2761" t="str">
            <v>T1E1356</v>
          </cell>
          <cell r="B2761">
            <v>1069.53</v>
          </cell>
          <cell r="E2761" t="str">
            <v>B</v>
          </cell>
        </row>
        <row r="2762">
          <cell r="A2762" t="str">
            <v>T1E1360</v>
          </cell>
          <cell r="B2762">
            <v>1313.62</v>
          </cell>
          <cell r="C2762" t="str">
            <v xml:space="preserve">LED.Y projector 3W White       </v>
          </cell>
          <cell r="E2762" t="str">
            <v>A</v>
          </cell>
        </row>
        <row r="2763">
          <cell r="A2763" t="str">
            <v>T1E1361</v>
          </cell>
          <cell r="B2763">
            <v>1313.62</v>
          </cell>
          <cell r="C2763" t="str">
            <v xml:space="preserve">LED.Y projector 3W Blue      </v>
          </cell>
          <cell r="E2763" t="str">
            <v>B</v>
          </cell>
        </row>
        <row r="2764">
          <cell r="A2764" t="str">
            <v>T1E1362</v>
          </cell>
          <cell r="B2764">
            <v>1108.03</v>
          </cell>
          <cell r="C2764" t="str">
            <v xml:space="preserve">LED.Y projector 3W Amber </v>
          </cell>
          <cell r="E2764" t="str">
            <v>B</v>
          </cell>
        </row>
        <row r="2765">
          <cell r="A2765" t="str">
            <v>T1E1363</v>
          </cell>
          <cell r="B2765">
            <v>1108.03</v>
          </cell>
          <cell r="C2765" t="str">
            <v xml:space="preserve">LED.Y projector 3W Red    </v>
          </cell>
          <cell r="E2765" t="str">
            <v>C</v>
          </cell>
        </row>
        <row r="2766">
          <cell r="A2766" t="str">
            <v>T1E1364</v>
          </cell>
          <cell r="B2766">
            <v>1313.62</v>
          </cell>
          <cell r="C2766" t="str">
            <v>LED.Y projector 3W Green</v>
          </cell>
          <cell r="E2766" t="str">
            <v>C</v>
          </cell>
        </row>
        <row r="2767">
          <cell r="A2767" t="str">
            <v>T1E1365</v>
          </cell>
          <cell r="B2767">
            <v>997.15</v>
          </cell>
          <cell r="C2767" t="str">
            <v>LED.Y 3W White</v>
          </cell>
          <cell r="E2767" t="str">
            <v>A</v>
          </cell>
        </row>
        <row r="2768">
          <cell r="A2768" t="str">
            <v>T1E1366</v>
          </cell>
          <cell r="B2768">
            <v>997.15</v>
          </cell>
          <cell r="C2768" t="str">
            <v>LED.Y 3W Blue</v>
          </cell>
          <cell r="E2768" t="str">
            <v>B</v>
          </cell>
        </row>
        <row r="2769">
          <cell r="A2769" t="str">
            <v>T1E1367</v>
          </cell>
          <cell r="B2769">
            <v>791.56</v>
          </cell>
          <cell r="C2769" t="str">
            <v>LED.Y 3W Amber</v>
          </cell>
          <cell r="E2769" t="str">
            <v>B</v>
          </cell>
        </row>
        <row r="2770">
          <cell r="A2770" t="str">
            <v>T1E1368</v>
          </cell>
          <cell r="B2770">
            <v>791.56</v>
          </cell>
          <cell r="C2770" t="str">
            <v>LED.Y 3W Green</v>
          </cell>
          <cell r="E2770" t="str">
            <v>B</v>
          </cell>
        </row>
        <row r="2771">
          <cell r="A2771" t="str">
            <v>T1E1369</v>
          </cell>
          <cell r="B2771">
            <v>997.15</v>
          </cell>
          <cell r="C2771" t="str">
            <v>LED.Y 3W Red</v>
          </cell>
          <cell r="E2771" t="str">
            <v>B</v>
          </cell>
        </row>
        <row r="2772">
          <cell r="A2772" t="str">
            <v>T1E1385</v>
          </cell>
          <cell r="B2772">
            <v>873.18000000000006</v>
          </cell>
          <cell r="C2772" t="str">
            <v>LED.Y Power supply 220/240V 700mA-28V sequences installation</v>
          </cell>
          <cell r="E2772" t="str">
            <v>T</v>
          </cell>
        </row>
        <row r="2773">
          <cell r="A2773" t="str">
            <v>T1E1386</v>
          </cell>
          <cell r="B2773">
            <v>71.610000000000014</v>
          </cell>
          <cell r="C2773" t="str">
            <v>LED.Y Flood optics</v>
          </cell>
          <cell r="E2773" t="str">
            <v>B</v>
          </cell>
        </row>
        <row r="2774">
          <cell r="A2774" t="str">
            <v>T1E1387</v>
          </cell>
          <cell r="B2774">
            <v>71.610000000000014</v>
          </cell>
          <cell r="C2774" t="str">
            <v>LED.Y Projector Horizontal light blade optic</v>
          </cell>
          <cell r="E2774" t="str">
            <v>C</v>
          </cell>
        </row>
        <row r="2775">
          <cell r="A2775" t="str">
            <v>T1E1388</v>
          </cell>
          <cell r="B2775">
            <v>71.610000000000014</v>
          </cell>
          <cell r="C2775" t="str">
            <v>LED.Y Projector Vertical light blade optic</v>
          </cell>
          <cell r="E2775" t="str">
            <v>C</v>
          </cell>
        </row>
        <row r="2776">
          <cell r="A2776" t="str">
            <v>T1E1401</v>
          </cell>
          <cell r="B2776">
            <v>3773.7700000000004</v>
          </cell>
          <cell r="C2776" t="str">
            <v>SECS BOX DMX</v>
          </cell>
          <cell r="E2776" t="str">
            <v>T</v>
          </cell>
        </row>
        <row r="2777">
          <cell r="A2777" t="str">
            <v>T1E1402</v>
          </cell>
          <cell r="B2777">
            <v>646.80000000000007</v>
          </cell>
          <cell r="C2777" t="str">
            <v>STRIP RGB 3,8W</v>
          </cell>
          <cell r="E2777" t="str">
            <v>C</v>
          </cell>
        </row>
        <row r="2778">
          <cell r="A2778" t="str">
            <v>T1E1403</v>
          </cell>
          <cell r="B2778">
            <v>1131.9000000000001</v>
          </cell>
          <cell r="C2778" t="str">
            <v>STRIP RGB 7,6W</v>
          </cell>
          <cell r="E2778" t="str">
            <v>C</v>
          </cell>
        </row>
        <row r="2779">
          <cell r="A2779" t="str">
            <v>T1E1404</v>
          </cell>
          <cell r="B2779">
            <v>1536.15</v>
          </cell>
          <cell r="C2779" t="str">
            <v>STRIP RGB 11,5W</v>
          </cell>
          <cell r="E2779" t="str">
            <v>B</v>
          </cell>
        </row>
        <row r="2780">
          <cell r="A2780" t="str">
            <v>T1E1406</v>
          </cell>
          <cell r="B2780">
            <v>2022.0200000000002</v>
          </cell>
          <cell r="C2780" t="str">
            <v>PHENIX RGB 3,5W NSP</v>
          </cell>
          <cell r="E2780" t="str">
            <v>B</v>
          </cell>
        </row>
        <row r="2781">
          <cell r="A2781" t="str">
            <v>T1E1407</v>
          </cell>
          <cell r="B2781">
            <v>2022.0200000000002</v>
          </cell>
          <cell r="C2781" t="str">
            <v>PHENIX RGB 3,5W FL</v>
          </cell>
          <cell r="E2781" t="str">
            <v>C</v>
          </cell>
        </row>
        <row r="2782">
          <cell r="A2782" t="str">
            <v>T1E1408</v>
          </cell>
          <cell r="B2782">
            <v>2022.0200000000002</v>
          </cell>
          <cell r="C2782" t="str">
            <v>PHENIX RGB 3W BIJELA</v>
          </cell>
          <cell r="E2782" t="str">
            <v>B</v>
          </cell>
        </row>
        <row r="2783">
          <cell r="A2783" t="str">
            <v>T1E1409</v>
          </cell>
          <cell r="B2783">
            <v>1334.41</v>
          </cell>
          <cell r="C2783" t="str">
            <v>LED.Y RGB UGRADNA 3,5W SP</v>
          </cell>
          <cell r="E2783" t="str">
            <v>T</v>
          </cell>
        </row>
        <row r="2784">
          <cell r="A2784" t="str">
            <v>T1E1410</v>
          </cell>
          <cell r="B2784">
            <v>1496.1100000000001</v>
          </cell>
          <cell r="C2784" t="str">
            <v>LED.Y RGB REFLEKTOR 3,5W FL</v>
          </cell>
          <cell r="E2784" t="str">
            <v>T</v>
          </cell>
        </row>
        <row r="2785">
          <cell r="A2785" t="str">
            <v>T1E1411</v>
          </cell>
          <cell r="B2785">
            <v>3219.3700000000003</v>
          </cell>
          <cell r="C2785" t="str">
            <v>MINIMERCURE RGB 6W</v>
          </cell>
          <cell r="E2785" t="str">
            <v>B</v>
          </cell>
        </row>
        <row r="2786">
          <cell r="A2786" t="str">
            <v>T1E1412</v>
          </cell>
          <cell r="B2786">
            <v>4405.9400000000005</v>
          </cell>
          <cell r="C2786" t="str">
            <v>MINIMERCURE RGB 9W</v>
          </cell>
          <cell r="E2786" t="str">
            <v>B</v>
          </cell>
        </row>
        <row r="2787">
          <cell r="A2787" t="str">
            <v>T1E1413</v>
          </cell>
          <cell r="B2787">
            <v>5604.0599999999995</v>
          </cell>
          <cell r="C2787" t="str">
            <v>MERCURE RGB 8W</v>
          </cell>
          <cell r="E2787" t="str">
            <v>T</v>
          </cell>
        </row>
        <row r="2788">
          <cell r="A2788" t="str">
            <v>T1E1414</v>
          </cell>
          <cell r="B2788">
            <v>7581.42</v>
          </cell>
          <cell r="C2788" t="str">
            <v>MERCURE RGB 12W</v>
          </cell>
          <cell r="E2788" t="str">
            <v>A</v>
          </cell>
        </row>
        <row r="2789">
          <cell r="A2789" t="str">
            <v>T1E1416</v>
          </cell>
          <cell r="B2789">
            <v>2060.5200000000004</v>
          </cell>
          <cell r="C2789" t="str">
            <v>NEPTUNE</v>
          </cell>
          <cell r="E2789" t="str">
            <v>C</v>
          </cell>
        </row>
        <row r="2790">
          <cell r="A2790" t="str">
            <v>T1E1417</v>
          </cell>
          <cell r="B2790">
            <v>7254.17</v>
          </cell>
          <cell r="C2790" t="str">
            <v>NEPTUNE 9LED 10W</v>
          </cell>
          <cell r="E2790" t="str">
            <v>B</v>
          </cell>
        </row>
        <row r="2791">
          <cell r="A2791" t="str">
            <v>T1E1418</v>
          </cell>
          <cell r="B2791">
            <v>5770.38</v>
          </cell>
          <cell r="C2791" t="str">
            <v>NEPTUNE REFLEKTOR 9LED 10W</v>
          </cell>
          <cell r="E2791" t="str">
            <v>B</v>
          </cell>
        </row>
        <row r="2792">
          <cell r="A2792" t="str">
            <v>T1E1420</v>
          </cell>
          <cell r="B2792">
            <v>5339.18</v>
          </cell>
          <cell r="C2792" t="str">
            <v>NANOPYROS RGB 25W FL</v>
          </cell>
          <cell r="E2792" t="str">
            <v>T</v>
          </cell>
        </row>
        <row r="2793">
          <cell r="A2793" t="str">
            <v>T1E1422</v>
          </cell>
          <cell r="B2793">
            <v>7627.6200000000008</v>
          </cell>
          <cell r="C2793" t="str">
            <v>LINEOS RGB 28W</v>
          </cell>
          <cell r="E2793" t="str">
            <v>T</v>
          </cell>
        </row>
        <row r="2794">
          <cell r="A2794" t="str">
            <v>T1E1424</v>
          </cell>
          <cell r="B2794">
            <v>12326.16</v>
          </cell>
          <cell r="C2794" t="str">
            <v>LINEOS RGB 56W</v>
          </cell>
          <cell r="E2794" t="str">
            <v>T</v>
          </cell>
        </row>
        <row r="2795">
          <cell r="A2795" t="str">
            <v>T1E1426</v>
          </cell>
          <cell r="B2795">
            <v>18874.239999999998</v>
          </cell>
          <cell r="C2795" t="str">
            <v>LINEOS RGB 84W</v>
          </cell>
          <cell r="E2795" t="str">
            <v>A</v>
          </cell>
        </row>
        <row r="2796">
          <cell r="A2796" t="str">
            <v>T1E1428</v>
          </cell>
          <cell r="B2796">
            <v>24652.32</v>
          </cell>
          <cell r="C2796" t="str">
            <v>LINEOS RGB 112W</v>
          </cell>
          <cell r="E2796" t="str">
            <v>A</v>
          </cell>
        </row>
        <row r="2797">
          <cell r="A2797" t="str">
            <v>T1E1429</v>
          </cell>
          <cell r="B2797">
            <v>8815.7300000000014</v>
          </cell>
          <cell r="C2797" t="str">
            <v>ICARE COMPACT RGB</v>
          </cell>
          <cell r="E2797" t="str">
            <v>C</v>
          </cell>
        </row>
        <row r="2798">
          <cell r="A2798" t="str">
            <v>T1E1431</v>
          </cell>
          <cell r="B2798">
            <v>8815.7300000000014</v>
          </cell>
          <cell r="C2798" t="str">
            <v>ICARE COMPACT RGB</v>
          </cell>
          <cell r="E2798" t="str">
            <v>C</v>
          </cell>
        </row>
        <row r="2799">
          <cell r="A2799" t="str">
            <v>T1E1433</v>
          </cell>
          <cell r="B2799">
            <v>8815.7300000000014</v>
          </cell>
          <cell r="C2799" t="str">
            <v>ICARE COMPACT RGB</v>
          </cell>
          <cell r="E2799" t="str">
            <v>C</v>
          </cell>
        </row>
        <row r="2800">
          <cell r="A2800" t="str">
            <v>T1E1435</v>
          </cell>
          <cell r="B2800">
            <v>8815.7300000000014</v>
          </cell>
          <cell r="C2800" t="str">
            <v>ICARE COMPACT RGB</v>
          </cell>
          <cell r="E2800" t="str">
            <v>C</v>
          </cell>
        </row>
        <row r="2801">
          <cell r="A2801" t="str">
            <v>T1E1438</v>
          </cell>
          <cell r="B2801">
            <v>2587.2000000000003</v>
          </cell>
          <cell r="C2801" t="str">
            <v>LUCIA SOFT RGB 1,5W</v>
          </cell>
          <cell r="E2801" t="str">
            <v>C</v>
          </cell>
        </row>
        <row r="2802">
          <cell r="A2802" t="str">
            <v>T1E1446</v>
          </cell>
          <cell r="B2802">
            <v>9988.44</v>
          </cell>
          <cell r="C2802" t="str">
            <v>PB HIT-CE 35W</v>
          </cell>
          <cell r="E2802" t="str">
            <v>C</v>
          </cell>
        </row>
        <row r="2803">
          <cell r="A2803" t="str">
            <v>T1E1460</v>
          </cell>
          <cell r="B2803">
            <v>2410.1</v>
          </cell>
          <cell r="C2803" t="str">
            <v>PYROS HIT-CE 35W NSP</v>
          </cell>
          <cell r="E2803" t="str">
            <v>C</v>
          </cell>
        </row>
        <row r="2804">
          <cell r="A2804" t="str">
            <v>T1E1461</v>
          </cell>
          <cell r="B2804">
            <v>2410.1</v>
          </cell>
          <cell r="C2804" t="str">
            <v>PYROS HIT-CE 35W SP</v>
          </cell>
          <cell r="E2804" t="str">
            <v>C</v>
          </cell>
        </row>
        <row r="2805">
          <cell r="A2805" t="str">
            <v>T1E1462</v>
          </cell>
          <cell r="B2805">
            <v>2410.1</v>
          </cell>
          <cell r="C2805" t="str">
            <v>PYROS HIT-CE 35W FL</v>
          </cell>
          <cell r="E2805" t="str">
            <v>C</v>
          </cell>
        </row>
        <row r="2806">
          <cell r="A2806" t="str">
            <v>T1E1463</v>
          </cell>
          <cell r="B2806">
            <v>2410.1</v>
          </cell>
          <cell r="C2806" t="str">
            <v>PYROS HIT-CE 35W WFL</v>
          </cell>
          <cell r="E2806" t="str">
            <v>C</v>
          </cell>
        </row>
        <row r="2807">
          <cell r="A2807" t="str">
            <v>T1E1464</v>
          </cell>
          <cell r="B2807">
            <v>2410.1</v>
          </cell>
          <cell r="C2807" t="str">
            <v>PYROS HIT-CE 35W VWFL</v>
          </cell>
          <cell r="E2807" t="str">
            <v>C</v>
          </cell>
        </row>
        <row r="2808">
          <cell r="A2808" t="str">
            <v>T1E1465</v>
          </cell>
          <cell r="B2808">
            <v>1536.92</v>
          </cell>
          <cell r="C2808" t="str">
            <v>CITY MOON RGB 3,5W</v>
          </cell>
          <cell r="E2808" t="str">
            <v>B</v>
          </cell>
        </row>
        <row r="2809">
          <cell r="A2809" t="str">
            <v>T1E1466</v>
          </cell>
          <cell r="B2809">
            <v>1375.22</v>
          </cell>
          <cell r="C2809" t="str">
            <v>CITY MOON 3W BIJELA</v>
          </cell>
          <cell r="E2809" t="str">
            <v>B</v>
          </cell>
        </row>
        <row r="2810">
          <cell r="A2810" t="str">
            <v>T1E1467</v>
          </cell>
          <cell r="B2810">
            <v>1375.22</v>
          </cell>
          <cell r="C2810" t="str">
            <v>CITY MOON 3W TOPLO BIJELA</v>
          </cell>
          <cell r="E2810" t="str">
            <v>B</v>
          </cell>
        </row>
        <row r="2811">
          <cell r="A2811" t="str">
            <v>T1E1468</v>
          </cell>
          <cell r="B2811">
            <v>1375.22</v>
          </cell>
          <cell r="C2811" t="str">
            <v>CITY MOON 3W PLAVA</v>
          </cell>
          <cell r="E2811" t="str">
            <v>B</v>
          </cell>
        </row>
        <row r="2812">
          <cell r="A2812" t="str">
            <v>T1E1470</v>
          </cell>
          <cell r="B2812">
            <v>2022.0200000000002</v>
          </cell>
          <cell r="C2812" t="str">
            <v>PHENIX LED 3W TOPLO BIJELA</v>
          </cell>
          <cell r="E2812" t="str">
            <v>B</v>
          </cell>
        </row>
        <row r="2813">
          <cell r="A2813" t="str">
            <v>T1E1471</v>
          </cell>
          <cell r="B2813">
            <v>2022.0200000000002</v>
          </cell>
          <cell r="C2813" t="str">
            <v>PHENIX LED 3W PLAVA</v>
          </cell>
          <cell r="E2813" t="str">
            <v>C</v>
          </cell>
        </row>
        <row r="2814">
          <cell r="A2814" t="str">
            <v>T1E1472</v>
          </cell>
          <cell r="B2814">
            <v>2181.4100000000003</v>
          </cell>
          <cell r="C2814" t="str">
            <v>NEPTUNE LED 3W White</v>
          </cell>
          <cell r="E2814" t="str">
            <v>C</v>
          </cell>
        </row>
        <row r="2815">
          <cell r="A2815" t="str">
            <v>T1E1473</v>
          </cell>
          <cell r="B2815">
            <v>2181.4100000000003</v>
          </cell>
          <cell r="C2815" t="str">
            <v>NEPTUNE LED 3W White Warm</v>
          </cell>
          <cell r="E2815" t="str">
            <v>C</v>
          </cell>
        </row>
        <row r="2816">
          <cell r="A2816" t="str">
            <v>T1E1474</v>
          </cell>
          <cell r="B2816">
            <v>2181.4100000000003</v>
          </cell>
          <cell r="C2816" t="str">
            <v>NEPTUNE LED 3W Blue</v>
          </cell>
          <cell r="E2816" t="str">
            <v>C</v>
          </cell>
        </row>
        <row r="2817">
          <cell r="A2817" t="str">
            <v>T1E1475</v>
          </cell>
          <cell r="B2817">
            <v>3956.2599999999998</v>
          </cell>
          <cell r="C2817" t="str">
            <v>NEPTUNE LED 3W BIJELI</v>
          </cell>
          <cell r="E2817" t="str">
            <v>B</v>
          </cell>
        </row>
        <row r="2818">
          <cell r="A2818" t="str">
            <v>T1E1476</v>
          </cell>
          <cell r="B2818">
            <v>3956.2599999999998</v>
          </cell>
          <cell r="C2818" t="str">
            <v>NEPTUNE LED 3W TOPLO BIJELI</v>
          </cell>
          <cell r="E2818" t="str">
            <v>C</v>
          </cell>
        </row>
        <row r="2819">
          <cell r="A2819" t="str">
            <v>T1E1477</v>
          </cell>
          <cell r="B2819">
            <v>3956.2599999999998</v>
          </cell>
          <cell r="C2819" t="str">
            <v>NEPTUNE LED 3W PLAVI</v>
          </cell>
          <cell r="E2819" t="str">
            <v>C</v>
          </cell>
        </row>
        <row r="2820">
          <cell r="A2820" t="str">
            <v>T1E1478</v>
          </cell>
          <cell r="B2820">
            <v>6106.87</v>
          </cell>
          <cell r="C2820" t="str">
            <v>NEPTUNE LED 7W White</v>
          </cell>
          <cell r="E2820" t="str">
            <v>C</v>
          </cell>
        </row>
        <row r="2821">
          <cell r="A2821" t="str">
            <v>T1E1479</v>
          </cell>
          <cell r="B2821">
            <v>6106.87</v>
          </cell>
          <cell r="C2821" t="str">
            <v>NEPTUNE LED 7W White Warm</v>
          </cell>
          <cell r="E2821" t="str">
            <v>C</v>
          </cell>
        </row>
        <row r="2822">
          <cell r="A2822" t="str">
            <v>T1E1480</v>
          </cell>
          <cell r="B2822">
            <v>5768.84</v>
          </cell>
          <cell r="C2822" t="str">
            <v>NEPTUNE LED REFLEKTOR 7W PLAVI</v>
          </cell>
          <cell r="E2822" t="str">
            <v>C</v>
          </cell>
        </row>
        <row r="2823">
          <cell r="A2823" t="str">
            <v>T1E1481</v>
          </cell>
          <cell r="B2823">
            <v>7252.63</v>
          </cell>
          <cell r="C2823" t="str">
            <v>NEPTUNE LED UGRADNA 7W BIJELA</v>
          </cell>
          <cell r="E2823" t="str">
            <v>C</v>
          </cell>
        </row>
        <row r="2824">
          <cell r="A2824" t="str">
            <v>T1E1482</v>
          </cell>
          <cell r="B2824">
            <v>7252.63</v>
          </cell>
          <cell r="C2824" t="str">
            <v>NEPTUNE LED UGRADNA 7W TOPLO BIJELA</v>
          </cell>
          <cell r="E2824" t="str">
            <v>C</v>
          </cell>
        </row>
        <row r="2825">
          <cell r="A2825" t="str">
            <v>T1E1483</v>
          </cell>
          <cell r="B2825">
            <v>7252.63</v>
          </cell>
          <cell r="C2825" t="str">
            <v>NEPTUNE LED UGRADNA 7W PLAVA</v>
          </cell>
          <cell r="E2825" t="str">
            <v>C</v>
          </cell>
        </row>
        <row r="2826">
          <cell r="A2826" t="str">
            <v>T1E1484</v>
          </cell>
          <cell r="B2826">
            <v>2138.29</v>
          </cell>
          <cell r="C2826" t="str">
            <v>TRICS 3W White</v>
          </cell>
          <cell r="E2826" t="str">
            <v>C</v>
          </cell>
        </row>
        <row r="2827">
          <cell r="A2827" t="str">
            <v>T1E1485</v>
          </cell>
          <cell r="B2827">
            <v>2138.29</v>
          </cell>
          <cell r="C2827" t="str">
            <v>TRICS 3W White warm</v>
          </cell>
          <cell r="E2827" t="str">
            <v>C</v>
          </cell>
        </row>
        <row r="2828">
          <cell r="A2828" t="str">
            <v>T1E1486</v>
          </cell>
          <cell r="B2828">
            <v>2138.29</v>
          </cell>
          <cell r="C2828" t="str">
            <v>TRICS 3W Blue</v>
          </cell>
          <cell r="E2828" t="str">
            <v>C</v>
          </cell>
        </row>
        <row r="2829">
          <cell r="A2829" t="str">
            <v>T1E1487</v>
          </cell>
          <cell r="B2829">
            <v>2138.29</v>
          </cell>
          <cell r="C2829" t="str">
            <v>TRICS 3W Amber</v>
          </cell>
          <cell r="E2829" t="str">
            <v>C</v>
          </cell>
        </row>
        <row r="2830">
          <cell r="A2830" t="str">
            <v>T1E1488</v>
          </cell>
          <cell r="B2830">
            <v>2138.29</v>
          </cell>
          <cell r="C2830" t="str">
            <v>TRICS 3W Green</v>
          </cell>
          <cell r="E2830" t="str">
            <v>C</v>
          </cell>
        </row>
        <row r="2831">
          <cell r="A2831" t="str">
            <v>T1E1489</v>
          </cell>
          <cell r="B2831">
            <v>2075.92</v>
          </cell>
          <cell r="C2831" t="str">
            <v>TRICS 3LED 3W fi135 White</v>
          </cell>
          <cell r="E2831" t="str">
            <v>C</v>
          </cell>
        </row>
        <row r="2832">
          <cell r="A2832" t="str">
            <v>T1E1490</v>
          </cell>
          <cell r="B2832">
            <v>2075.92</v>
          </cell>
          <cell r="C2832" t="str">
            <v>TRICS 3LED 3W fi135 White inc.</v>
          </cell>
          <cell r="E2832" t="str">
            <v>C</v>
          </cell>
        </row>
        <row r="2833">
          <cell r="A2833" t="str">
            <v>T1E1491</v>
          </cell>
          <cell r="B2833">
            <v>2075.92</v>
          </cell>
          <cell r="C2833" t="str">
            <v>TRICS 3LED 3W fi135 Blue</v>
          </cell>
          <cell r="E2833" t="str">
            <v>C</v>
          </cell>
        </row>
        <row r="2834">
          <cell r="A2834" t="str">
            <v>T1E1492</v>
          </cell>
          <cell r="B2834">
            <v>2075.92</v>
          </cell>
          <cell r="C2834" t="str">
            <v>TRICS 3LED 3W fi135 Amber</v>
          </cell>
          <cell r="E2834" t="str">
            <v>C</v>
          </cell>
        </row>
        <row r="2835">
          <cell r="A2835" t="str">
            <v>T1E1493</v>
          </cell>
          <cell r="B2835">
            <v>2075.92</v>
          </cell>
          <cell r="C2835" t="str">
            <v>TRICS 3LED 3W fi135 Green</v>
          </cell>
          <cell r="E2835" t="str">
            <v>C</v>
          </cell>
        </row>
        <row r="2836">
          <cell r="A2836" t="str">
            <v>T1E1494</v>
          </cell>
          <cell r="B2836">
            <v>2075.92</v>
          </cell>
          <cell r="C2836" t="str">
            <v>TRICS 3LED 3W triangle White</v>
          </cell>
          <cell r="E2836" t="str">
            <v>C</v>
          </cell>
        </row>
        <row r="2837">
          <cell r="A2837" t="str">
            <v>T1E1495</v>
          </cell>
          <cell r="B2837">
            <v>2075.92</v>
          </cell>
          <cell r="C2837" t="str">
            <v>TRICS 3LED 3W triangle White inc.</v>
          </cell>
          <cell r="E2837" t="str">
            <v>C</v>
          </cell>
        </row>
        <row r="2838">
          <cell r="A2838" t="str">
            <v>T1E1496</v>
          </cell>
          <cell r="B2838">
            <v>2138.29</v>
          </cell>
          <cell r="C2838" t="str">
            <v>TRICS 3LED 3W triangle Blue</v>
          </cell>
          <cell r="E2838" t="str">
            <v>C</v>
          </cell>
        </row>
        <row r="2839">
          <cell r="A2839" t="str">
            <v>T1E1497</v>
          </cell>
          <cell r="B2839">
            <v>2075.92</v>
          </cell>
          <cell r="C2839" t="str">
            <v>TRICS 3LED 3W triangle Amber</v>
          </cell>
          <cell r="E2839" t="str">
            <v>C</v>
          </cell>
        </row>
        <row r="2840">
          <cell r="A2840" t="str">
            <v>T1E1498</v>
          </cell>
          <cell r="B2840">
            <v>2075.92</v>
          </cell>
          <cell r="C2840" t="str">
            <v>TRICS 3LED 3W triangle Green</v>
          </cell>
          <cell r="E2840" t="str">
            <v>C</v>
          </cell>
        </row>
        <row r="2841">
          <cell r="A2841" t="str">
            <v>T1E1499</v>
          </cell>
          <cell r="B2841">
            <v>2075.92</v>
          </cell>
          <cell r="C2841" t="str">
            <v>TRICS 3LED 3W 126x74mm White</v>
          </cell>
          <cell r="E2841" t="str">
            <v>C</v>
          </cell>
        </row>
        <row r="2842">
          <cell r="A2842" t="str">
            <v>T1E1500</v>
          </cell>
          <cell r="B2842">
            <v>2075.92</v>
          </cell>
          <cell r="C2842" t="str">
            <v>TRICS 3LED 3W 126x74mm White inc.</v>
          </cell>
          <cell r="E2842" t="str">
            <v>C</v>
          </cell>
        </row>
        <row r="2843">
          <cell r="A2843" t="str">
            <v>T1E1501</v>
          </cell>
          <cell r="B2843">
            <v>2075.92</v>
          </cell>
          <cell r="C2843" t="str">
            <v>TRICS 3LED 3W 126x74mm Blue</v>
          </cell>
          <cell r="E2843" t="str">
            <v>C</v>
          </cell>
        </row>
        <row r="2844">
          <cell r="A2844" t="str">
            <v>T1E1502</v>
          </cell>
          <cell r="B2844">
            <v>2075.92</v>
          </cell>
          <cell r="C2844" t="str">
            <v>TRICS 3LED 3W 126x74mm Amber</v>
          </cell>
          <cell r="E2844" t="str">
            <v>C</v>
          </cell>
        </row>
        <row r="2845">
          <cell r="A2845" t="str">
            <v>T1E1503</v>
          </cell>
          <cell r="B2845">
            <v>2075.92</v>
          </cell>
          <cell r="C2845" t="str">
            <v>TRICS 3LED 3W 126x74mm Green</v>
          </cell>
          <cell r="E2845" t="str">
            <v>C</v>
          </cell>
        </row>
        <row r="2846">
          <cell r="A2846" t="str">
            <v>T1E1504</v>
          </cell>
          <cell r="B2846">
            <v>1426.04</v>
          </cell>
          <cell r="C2846" t="str">
            <v>TRICS 1W White</v>
          </cell>
          <cell r="E2846" t="str">
            <v>C</v>
          </cell>
        </row>
        <row r="2847">
          <cell r="A2847" t="str">
            <v>T1E1505</v>
          </cell>
          <cell r="B2847">
            <v>1426.04</v>
          </cell>
          <cell r="C2847" t="str">
            <v>TRICS 1W White warm</v>
          </cell>
          <cell r="E2847" t="str">
            <v>C</v>
          </cell>
        </row>
        <row r="2848">
          <cell r="A2848" t="str">
            <v>T1E1506</v>
          </cell>
          <cell r="B2848">
            <v>1426.04</v>
          </cell>
          <cell r="C2848" t="str">
            <v>TRICS 1W Blue</v>
          </cell>
          <cell r="E2848" t="str">
            <v>C</v>
          </cell>
        </row>
        <row r="2849">
          <cell r="A2849" t="str">
            <v>T1E1507</v>
          </cell>
          <cell r="B2849">
            <v>1426.04</v>
          </cell>
          <cell r="C2849" t="str">
            <v>TRICS 1W Amber</v>
          </cell>
          <cell r="E2849" t="str">
            <v>C</v>
          </cell>
        </row>
        <row r="2850">
          <cell r="A2850" t="str">
            <v>T1E1508</v>
          </cell>
          <cell r="B2850">
            <v>1426.04</v>
          </cell>
          <cell r="C2850" t="str">
            <v>TRICS 1W Green</v>
          </cell>
          <cell r="E2850" t="str">
            <v>C</v>
          </cell>
        </row>
        <row r="2851">
          <cell r="A2851" t="str">
            <v>T1E1509</v>
          </cell>
          <cell r="B2851">
            <v>1603.91</v>
          </cell>
          <cell r="C2851" t="str">
            <v>TRICS 2W White</v>
          </cell>
          <cell r="E2851" t="str">
            <v>C</v>
          </cell>
        </row>
        <row r="2852">
          <cell r="A2852" t="str">
            <v>T1E1510</v>
          </cell>
          <cell r="B2852">
            <v>1603.91</v>
          </cell>
          <cell r="C2852" t="str">
            <v>TRICS 2W White warm</v>
          </cell>
          <cell r="E2852" t="str">
            <v>C</v>
          </cell>
        </row>
        <row r="2853">
          <cell r="A2853" t="str">
            <v>T1E1511</v>
          </cell>
          <cell r="B2853">
            <v>1603.91</v>
          </cell>
          <cell r="C2853" t="str">
            <v>TRICS 2W Blue</v>
          </cell>
          <cell r="E2853" t="str">
            <v>C</v>
          </cell>
        </row>
        <row r="2854">
          <cell r="A2854" t="str">
            <v>T1E1512</v>
          </cell>
          <cell r="B2854">
            <v>1603.91</v>
          </cell>
          <cell r="C2854" t="str">
            <v>TRICS 2W Amber</v>
          </cell>
          <cell r="E2854" t="str">
            <v>C</v>
          </cell>
        </row>
        <row r="2855">
          <cell r="A2855" t="str">
            <v>T1E1513</v>
          </cell>
          <cell r="B2855">
            <v>1603.91</v>
          </cell>
          <cell r="C2855" t="str">
            <v>TRICS 2W Green</v>
          </cell>
          <cell r="E2855" t="str">
            <v>C</v>
          </cell>
        </row>
        <row r="2856">
          <cell r="A2856" t="str">
            <v>T1E1514</v>
          </cell>
          <cell r="B2856">
            <v>1781.78</v>
          </cell>
          <cell r="C2856" t="str">
            <v>TRICS 3W White</v>
          </cell>
          <cell r="E2856" t="str">
            <v>C</v>
          </cell>
        </row>
        <row r="2857">
          <cell r="A2857" t="str">
            <v>T1E1515</v>
          </cell>
          <cell r="B2857">
            <v>1781.78</v>
          </cell>
          <cell r="C2857" t="str">
            <v>TRICS 3W White warm</v>
          </cell>
          <cell r="E2857" t="str">
            <v>C</v>
          </cell>
        </row>
        <row r="2858">
          <cell r="A2858" t="str">
            <v>T1E1516</v>
          </cell>
          <cell r="B2858">
            <v>1781.78</v>
          </cell>
          <cell r="C2858" t="str">
            <v>TRICS 3W Blue</v>
          </cell>
          <cell r="E2858" t="str">
            <v>C</v>
          </cell>
        </row>
        <row r="2859">
          <cell r="A2859" t="str">
            <v>T1E1517</v>
          </cell>
          <cell r="B2859">
            <v>1781.78</v>
          </cell>
          <cell r="C2859" t="str">
            <v>TRICS 3W Amber</v>
          </cell>
          <cell r="E2859" t="str">
            <v>C</v>
          </cell>
        </row>
        <row r="2860">
          <cell r="A2860" t="str">
            <v>T1E1518</v>
          </cell>
          <cell r="B2860">
            <v>1781.78</v>
          </cell>
          <cell r="C2860" t="str">
            <v>TRICS 3W Green</v>
          </cell>
          <cell r="E2860" t="str">
            <v>C</v>
          </cell>
        </row>
        <row r="2861">
          <cell r="A2861" t="str">
            <v>T1E1520</v>
          </cell>
          <cell r="B2861">
            <v>88.55</v>
          </cell>
          <cell r="C2861" t="str">
            <v>ICARE KIT PROTIV KRAĐE</v>
          </cell>
          <cell r="E2861" t="str">
            <v>C</v>
          </cell>
        </row>
        <row r="2862">
          <cell r="A2862" t="str">
            <v>T1E1521</v>
          </cell>
          <cell r="B2862">
            <v>88.55</v>
          </cell>
          <cell r="C2862" t="str">
            <v>ICARE Power supply IP68 Connector</v>
          </cell>
          <cell r="E2862" t="str">
            <v>A</v>
          </cell>
        </row>
        <row r="2863">
          <cell r="A2863" t="str">
            <v>T1E1522</v>
          </cell>
          <cell r="B2863">
            <v>1456.07</v>
          </cell>
          <cell r="C2863" t="str">
            <v>LED.Y projector 3W White warm</v>
          </cell>
          <cell r="E2863" t="str">
            <v>T</v>
          </cell>
        </row>
        <row r="2864">
          <cell r="A2864" t="str">
            <v>T1E1523</v>
          </cell>
          <cell r="B2864">
            <v>954.80000000000007</v>
          </cell>
          <cell r="E2864" t="str">
            <v>T</v>
          </cell>
        </row>
        <row r="2865">
          <cell r="A2865" t="str">
            <v>T1E1525</v>
          </cell>
          <cell r="B2865">
            <v>1875.72</v>
          </cell>
          <cell r="C2865" t="str">
            <v>PYROS QR-LP 111 12V max 100W WITHOUT BRACKET</v>
          </cell>
          <cell r="E2865" t="str">
            <v>C</v>
          </cell>
        </row>
        <row r="2866">
          <cell r="A2866" t="str">
            <v>T1E1530</v>
          </cell>
          <cell r="B2866">
            <v>3568.18</v>
          </cell>
          <cell r="C2866" t="str">
            <v>PYROS HIT-CE 250W SP without bracket</v>
          </cell>
          <cell r="E2866" t="str">
            <v>C</v>
          </cell>
        </row>
        <row r="2867">
          <cell r="A2867" t="str">
            <v>T1E1531</v>
          </cell>
          <cell r="B2867">
            <v>3568.18</v>
          </cell>
          <cell r="C2867" t="str">
            <v>PYROS HIT-CE 250W FL without bracket</v>
          </cell>
          <cell r="E2867" t="str">
            <v>C</v>
          </cell>
        </row>
        <row r="2868">
          <cell r="A2868" t="str">
            <v>T1E1532</v>
          </cell>
          <cell r="B2868">
            <v>3568.18</v>
          </cell>
          <cell r="C2868" t="str">
            <v>PYROS HIT-CE 250W WFL without bracket</v>
          </cell>
          <cell r="E2868" t="str">
            <v>C</v>
          </cell>
        </row>
        <row r="2869">
          <cell r="A2869" t="str">
            <v>T1E1533</v>
          </cell>
          <cell r="B2869">
            <v>178.64</v>
          </cell>
          <cell r="C2869" t="str">
            <v>ICARE Power supply IP68 Junction box 6-8mm</v>
          </cell>
          <cell r="E2869" t="str">
            <v>A</v>
          </cell>
        </row>
        <row r="2870">
          <cell r="A2870" t="str">
            <v>T1E1534</v>
          </cell>
          <cell r="B2870">
            <v>178.64</v>
          </cell>
          <cell r="C2870" t="str">
            <v>ICARE Power supply IP68 Junction box 8-10mm</v>
          </cell>
          <cell r="E2870" t="str">
            <v>A</v>
          </cell>
        </row>
        <row r="2871">
          <cell r="A2871" t="str">
            <v>T1E1535</v>
          </cell>
          <cell r="B2871">
            <v>178.64</v>
          </cell>
          <cell r="C2871" t="str">
            <v>ICARE Power supply IP68 Junction box 10-12mm</v>
          </cell>
          <cell r="E2871" t="str">
            <v>A</v>
          </cell>
        </row>
        <row r="2872">
          <cell r="A2872" t="str">
            <v>T1E1536</v>
          </cell>
          <cell r="B2872">
            <v>267.19000000000005</v>
          </cell>
          <cell r="C2872" t="str">
            <v>ICARE Power supply IP68 Junction box</v>
          </cell>
          <cell r="E2872" t="str">
            <v>A</v>
          </cell>
        </row>
        <row r="2873">
          <cell r="A2873" t="str">
            <v>T1E1540</v>
          </cell>
          <cell r="B2873">
            <v>362.67</v>
          </cell>
          <cell r="C2873" t="str">
            <v>PHENIX UGRADNI PRSTEN fi=152mm PRIRODNI-ALUMINIJ ŠPRICANI</v>
          </cell>
          <cell r="E2873" t="str">
            <v>B</v>
          </cell>
        </row>
        <row r="2874">
          <cell r="A2874" t="str">
            <v>T1E1541</v>
          </cell>
          <cell r="B2874">
            <v>381.15000000000003</v>
          </cell>
          <cell r="C2874" t="str">
            <v>PHENIX UGRADNI PRSTEN fi=152mm CRNI-ALUMINIJ ŠPRICANI</v>
          </cell>
          <cell r="E2874" t="str">
            <v>C</v>
          </cell>
        </row>
        <row r="2875">
          <cell r="A2875" t="str">
            <v>T1E1542</v>
          </cell>
          <cell r="B2875">
            <v>817.74</v>
          </cell>
          <cell r="C2875" t="str">
            <v>PHENIX UGRADNI PRSTEN fi=152mm ČELIK ŠPRICANI</v>
          </cell>
          <cell r="E2875" t="str">
            <v>C</v>
          </cell>
        </row>
        <row r="2876">
          <cell r="A2876" t="str">
            <v>T1E1543</v>
          </cell>
          <cell r="B2876">
            <v>662.97</v>
          </cell>
          <cell r="C2876" t="str">
            <v>PHENIX PRSTEN UKOŠENI RUB fi=148mm ČELIK PROZIRNI</v>
          </cell>
          <cell r="E2876" t="str">
            <v>A</v>
          </cell>
        </row>
        <row r="2877">
          <cell r="A2877" t="str">
            <v>T1E1544</v>
          </cell>
          <cell r="B2877">
            <v>817.74</v>
          </cell>
          <cell r="C2877" t="str">
            <v>PHENIX PRSTEN RAVAN RUB fi=148mm ČELIK PROZIRNI</v>
          </cell>
          <cell r="E2877" t="str">
            <v>C</v>
          </cell>
        </row>
        <row r="2878">
          <cell r="A2878" t="str">
            <v>T1E1545</v>
          </cell>
          <cell r="B2878">
            <v>662.97</v>
          </cell>
          <cell r="C2878" t="str">
            <v>PHENIX UGRADNI PRSTEN fi=152mm ČELIK PROZIRNI</v>
          </cell>
          <cell r="E2878" t="str">
            <v>A</v>
          </cell>
        </row>
        <row r="2879">
          <cell r="A2879" t="str">
            <v>T1E1546</v>
          </cell>
          <cell r="B2879">
            <v>1362.13</v>
          </cell>
          <cell r="C2879" t="str">
            <v>PHENIX UGRADNI KVADRATNI PRSTEN 153mmČELIK PROZIRNI</v>
          </cell>
          <cell r="E2879" t="str">
            <v>B</v>
          </cell>
        </row>
        <row r="2880">
          <cell r="A2880" t="str">
            <v>T1E1547</v>
          </cell>
          <cell r="B2880">
            <v>3153.15</v>
          </cell>
          <cell r="C2880" t="str">
            <v>MINILINI RGB 7W</v>
          </cell>
          <cell r="E2880" t="str">
            <v>C</v>
          </cell>
        </row>
        <row r="2881">
          <cell r="A2881" t="str">
            <v>T1E1548</v>
          </cell>
          <cell r="B2881">
            <v>4774</v>
          </cell>
          <cell r="C2881" t="str">
            <v>MINILINI RGB 10,5W</v>
          </cell>
          <cell r="E2881" t="str">
            <v>C</v>
          </cell>
        </row>
        <row r="2882">
          <cell r="A2882" t="str">
            <v>T1E1549</v>
          </cell>
          <cell r="B2882">
            <v>5698</v>
          </cell>
          <cell r="C2882" t="str">
            <v>MINILINI RGB 14W</v>
          </cell>
          <cell r="E2882" t="str">
            <v>C</v>
          </cell>
        </row>
        <row r="2883">
          <cell r="A2883" t="str">
            <v>T1E1550</v>
          </cell>
          <cell r="B2883">
            <v>6622</v>
          </cell>
          <cell r="C2883" t="str">
            <v>MINILINI RGB 17,5W</v>
          </cell>
          <cell r="E2883" t="str">
            <v>B</v>
          </cell>
        </row>
        <row r="2884">
          <cell r="A2884" t="str">
            <v>T1E1551</v>
          </cell>
          <cell r="B2884">
            <v>2471.7000000000003</v>
          </cell>
          <cell r="C2884" t="str">
            <v>Nano Pyros reflektor CDM-Tm SP</v>
          </cell>
          <cell r="E2884" t="str">
            <v>B</v>
          </cell>
        </row>
        <row r="2885">
          <cell r="A2885" t="str">
            <v>T1E1552</v>
          </cell>
          <cell r="B2885">
            <v>2471.7000000000003</v>
          </cell>
          <cell r="C2885" t="str">
            <v>Nano Pyros reflektor CDM-Tm FL</v>
          </cell>
          <cell r="E2885" t="str">
            <v>B</v>
          </cell>
        </row>
        <row r="2886">
          <cell r="A2886" t="str">
            <v>T1E1553</v>
          </cell>
          <cell r="B2886">
            <v>2471.7000000000003</v>
          </cell>
          <cell r="C2886" t="str">
            <v>Nano Pyros reflektor CDM-Tm WFL</v>
          </cell>
          <cell r="E2886" t="str">
            <v>B</v>
          </cell>
        </row>
        <row r="2887">
          <cell r="A2887" t="str">
            <v>T1E1554</v>
          </cell>
          <cell r="B2887">
            <v>1694</v>
          </cell>
          <cell r="C2887" t="str">
            <v>JELLY LED 3,5W WHISTLE</v>
          </cell>
          <cell r="E2887" t="str">
            <v>C</v>
          </cell>
        </row>
        <row r="2888">
          <cell r="A2888" t="str">
            <v>T1E1555</v>
          </cell>
          <cell r="B2888">
            <v>1694</v>
          </cell>
          <cell r="C2888" t="str">
            <v>JELLY LED 3,5W PYRAMID</v>
          </cell>
          <cell r="E2888" t="str">
            <v>C</v>
          </cell>
        </row>
        <row r="2889">
          <cell r="A2889" t="str">
            <v>T1E1556</v>
          </cell>
          <cell r="B2889">
            <v>1694</v>
          </cell>
          <cell r="C2889" t="str">
            <v>JELLY LED 3,5W CUBE</v>
          </cell>
          <cell r="E2889" t="str">
            <v>C</v>
          </cell>
        </row>
        <row r="2890">
          <cell r="A2890" t="str">
            <v>T1E1557</v>
          </cell>
          <cell r="B2890">
            <v>1694</v>
          </cell>
          <cell r="C2890" t="str">
            <v>JELLY LED 3,5W ROUND</v>
          </cell>
          <cell r="E2890" t="str">
            <v>C</v>
          </cell>
        </row>
        <row r="2891">
          <cell r="A2891" t="str">
            <v>T1E1558</v>
          </cell>
          <cell r="B2891">
            <v>362.67</v>
          </cell>
          <cell r="C2891" t="str">
            <v>PHENIX PRSTEN UKOŠENI RUB fi=148mm PRIRODNI-ALUMINIJ ŠPRICANI</v>
          </cell>
          <cell r="E2891" t="str">
            <v>C</v>
          </cell>
        </row>
        <row r="2892">
          <cell r="A2892" t="str">
            <v>T1E1559</v>
          </cell>
          <cell r="B2892">
            <v>381.15000000000003</v>
          </cell>
          <cell r="C2892" t="str">
            <v>PHENIX PRSTEN UKOŠENI RUB fi=148mm CRNI-ALUMINIJ ŠPRICANI</v>
          </cell>
          <cell r="E2892" t="str">
            <v>C</v>
          </cell>
        </row>
        <row r="2893">
          <cell r="A2893" t="str">
            <v>T1E1560</v>
          </cell>
          <cell r="B2893">
            <v>817.74</v>
          </cell>
          <cell r="C2893" t="str">
            <v>PHENIX PRSTEN UKOŠENI RUB fi=148mm ČELIK ŠPRICANI</v>
          </cell>
          <cell r="E2893" t="str">
            <v>C</v>
          </cell>
        </row>
        <row r="2894">
          <cell r="A2894" t="str">
            <v>T1E1561</v>
          </cell>
          <cell r="B2894">
            <v>362.67</v>
          </cell>
          <cell r="C2894" t="str">
            <v>PHENIX PRSTEN RAVAN RUB fi=148mm PRIRODNI-ALUMINIJ ŠPRICANI</v>
          </cell>
          <cell r="E2894" t="str">
            <v>C</v>
          </cell>
        </row>
        <row r="2895">
          <cell r="A2895" t="str">
            <v>T1E1562</v>
          </cell>
          <cell r="B2895">
            <v>381.15000000000003</v>
          </cell>
          <cell r="C2895" t="str">
            <v>PHENIX PRSTEN RAVAN RUB fi=148mm CRNI-ALUMINIJ ŠPRICANI</v>
          </cell>
          <cell r="E2895" t="str">
            <v>C</v>
          </cell>
        </row>
        <row r="2896">
          <cell r="A2896" t="str">
            <v>T1E1563</v>
          </cell>
          <cell r="B2896">
            <v>817.74</v>
          </cell>
          <cell r="C2896" t="str">
            <v>PHENIX PRSTEN RAVAN RUB fi=148mm ČELIK ŠPRICANI</v>
          </cell>
          <cell r="E2896" t="str">
            <v>C</v>
          </cell>
        </row>
        <row r="2897">
          <cell r="A2897" t="str">
            <v>T1E1564</v>
          </cell>
          <cell r="B2897">
            <v>490.49</v>
          </cell>
          <cell r="C2897" t="str">
            <v>PHENIX UGRADNI KVADRATNI PRSTEN 153mm PRIRODNI-ALUMINIJ ŠPRICANI</v>
          </cell>
          <cell r="E2897" t="str">
            <v>C</v>
          </cell>
        </row>
        <row r="2898">
          <cell r="A2898" t="str">
            <v>T1E1565</v>
          </cell>
          <cell r="B2898">
            <v>508.2</v>
          </cell>
          <cell r="C2898" t="str">
            <v>PHENIX UGRADNI KVADRATNI PRSTEN 153mm CRNI-ALUMINIJ ŠPRICANI</v>
          </cell>
          <cell r="E2898" t="str">
            <v>C</v>
          </cell>
        </row>
        <row r="2899">
          <cell r="A2899" t="str">
            <v>T1E1566</v>
          </cell>
          <cell r="B2899">
            <v>1362.13</v>
          </cell>
          <cell r="C2899" t="str">
            <v>PHENIX UGRADNI KVADRATNI PRSTEN 153mm ČELIK ŠPRICANI</v>
          </cell>
          <cell r="E2899" t="str">
            <v>C</v>
          </cell>
        </row>
        <row r="2900">
          <cell r="A2900" t="str">
            <v>T1E1567</v>
          </cell>
          <cell r="B2900">
            <v>3118.5</v>
          </cell>
          <cell r="C2900" t="str">
            <v>TITANO PG J5 20/35W mono-emission</v>
          </cell>
          <cell r="E2900" t="str">
            <v>B</v>
          </cell>
        </row>
        <row r="2901">
          <cell r="A2901" t="str">
            <v>T1E1568</v>
          </cell>
          <cell r="B2901">
            <v>3118.5</v>
          </cell>
          <cell r="C2901" t="str">
            <v>TITANO PG J5 20/35W bi-emission</v>
          </cell>
          <cell r="E2901" t="str">
            <v>C</v>
          </cell>
        </row>
        <row r="2902">
          <cell r="A2902" t="str">
            <v>T1E1569</v>
          </cell>
          <cell r="B2902">
            <v>3118.5</v>
          </cell>
          <cell r="C2902" t="str">
            <v>TITANO PG J5 20/35W pluri-emission</v>
          </cell>
          <cell r="E2902" t="str">
            <v>C</v>
          </cell>
        </row>
        <row r="2903">
          <cell r="A2903" t="str">
            <v>T1E1598</v>
          </cell>
          <cell r="B2903">
            <v>1068.7600000000002</v>
          </cell>
          <cell r="C2903" t="str">
            <v>PHENIX FIKSNI GX 53</v>
          </cell>
          <cell r="E2903" t="str">
            <v>C</v>
          </cell>
        </row>
        <row r="2904">
          <cell r="A2904" t="str">
            <v>T1E1599</v>
          </cell>
          <cell r="B2904">
            <v>160.93</v>
          </cell>
          <cell r="C2904" t="str">
            <v>ICARE Power supply IP67 Connector</v>
          </cell>
          <cell r="E2904" t="str">
            <v>A</v>
          </cell>
        </row>
        <row r="2905">
          <cell r="A2905" t="str">
            <v>T1E1600</v>
          </cell>
          <cell r="B2905">
            <v>1068.7600000000002</v>
          </cell>
          <cell r="C2905" t="str">
            <v>PHENIX ZAKRETNI GU 10 max 50W</v>
          </cell>
          <cell r="E2905" t="str">
            <v>B</v>
          </cell>
        </row>
        <row r="2906">
          <cell r="A2906" t="str">
            <v>T1E1601</v>
          </cell>
          <cell r="B2906">
            <v>80.08</v>
          </cell>
          <cell r="C2906" t="str">
            <v>PHENIX KIT PROTIV KRAĐE</v>
          </cell>
          <cell r="E2906" t="str">
            <v>C</v>
          </cell>
        </row>
        <row r="2907">
          <cell r="A2907" t="str">
            <v>T1E1602</v>
          </cell>
          <cell r="B2907">
            <v>80.08</v>
          </cell>
          <cell r="C2907" t="str">
            <v>LUCIA Anti-theft kit</v>
          </cell>
          <cell r="E2907" t="str">
            <v>C</v>
          </cell>
        </row>
        <row r="2908">
          <cell r="A2908" t="str">
            <v>T1E1607</v>
          </cell>
          <cell r="B2908">
            <v>355.74</v>
          </cell>
          <cell r="C2908" t="str">
            <v>ICARE Installation box ALUMINIJ</v>
          </cell>
          <cell r="E2908" t="str">
            <v>A</v>
          </cell>
        </row>
        <row r="2909">
          <cell r="A2909" t="str">
            <v>T1E1608</v>
          </cell>
          <cell r="B2909">
            <v>355.74</v>
          </cell>
          <cell r="C2909" t="str">
            <v>ICARE Installation box CRNI</v>
          </cell>
          <cell r="E2909" t="str">
            <v>A</v>
          </cell>
        </row>
        <row r="2910">
          <cell r="A2910" t="str">
            <v>T1E1609</v>
          </cell>
          <cell r="B2910">
            <v>320.32</v>
          </cell>
          <cell r="C2910" t="str">
            <v>ICARE Installation box ALUMINIJ QR-LP 111, QR-CB 51</v>
          </cell>
          <cell r="E2910" t="str">
            <v>C</v>
          </cell>
        </row>
        <row r="2911">
          <cell r="A2911" t="str">
            <v>T1E1610</v>
          </cell>
          <cell r="B2911">
            <v>320.32</v>
          </cell>
          <cell r="C2911" t="str">
            <v>ICARE Installation box CRNI QR-LP 111, QR-CB 51</v>
          </cell>
          <cell r="E2911" t="str">
            <v>C</v>
          </cell>
        </row>
        <row r="2912">
          <cell r="A2912" t="str">
            <v>T1E1631</v>
          </cell>
          <cell r="B2912">
            <v>136.29</v>
          </cell>
          <cell r="C2912" t="str">
            <v>PB lamp filter blue</v>
          </cell>
          <cell r="E2912" t="str">
            <v>C</v>
          </cell>
        </row>
        <row r="2913">
          <cell r="A2913" t="str">
            <v>T1E1633</v>
          </cell>
          <cell r="B2913">
            <v>668.36</v>
          </cell>
          <cell r="C2913" t="str">
            <v>LED.Y GZ4 20W fi 50mm</v>
          </cell>
          <cell r="E2913" t="str">
            <v>A</v>
          </cell>
        </row>
        <row r="2914">
          <cell r="A2914" t="str">
            <v>T1E1634</v>
          </cell>
          <cell r="B2914">
            <v>847</v>
          </cell>
          <cell r="C2914" t="str">
            <v>LED.Y GU4 35W fi 60mm</v>
          </cell>
          <cell r="E2914" t="str">
            <v>A</v>
          </cell>
        </row>
        <row r="2915">
          <cell r="A2915" t="str">
            <v>T1E1635</v>
          </cell>
          <cell r="B2915">
            <v>1114.1899999999998</v>
          </cell>
          <cell r="C2915" t="str">
            <v>LED.Y GU5.3 50W fi 80mm</v>
          </cell>
          <cell r="E2915" t="str">
            <v>A</v>
          </cell>
        </row>
        <row r="2916">
          <cell r="A2916" t="str">
            <v>T1E1636</v>
          </cell>
          <cell r="B2916">
            <v>1292.8300000000002</v>
          </cell>
          <cell r="C2916" t="str">
            <v>TITANO power supply 20W</v>
          </cell>
          <cell r="E2916" t="str">
            <v>C</v>
          </cell>
        </row>
        <row r="2917">
          <cell r="A2917" t="str">
            <v>T1E1637</v>
          </cell>
          <cell r="B2917">
            <v>1292.8300000000002</v>
          </cell>
          <cell r="C2917" t="str">
            <v>TITANO power supply 35W</v>
          </cell>
          <cell r="E2917" t="str">
            <v>C</v>
          </cell>
        </row>
        <row r="2918">
          <cell r="A2918" t="str">
            <v>T1E1638</v>
          </cell>
          <cell r="B2918">
            <v>305.69000000000005</v>
          </cell>
          <cell r="C2918" t="str">
            <v>PB Vertical shutter</v>
          </cell>
          <cell r="E2918" t="str">
            <v>C</v>
          </cell>
        </row>
        <row r="2919">
          <cell r="A2919" t="str">
            <v>T1E1639</v>
          </cell>
          <cell r="B2919">
            <v>508.96999999999997</v>
          </cell>
          <cell r="C2919" t="str">
            <v>PB horizontal shutter</v>
          </cell>
          <cell r="E2919" t="str">
            <v>C</v>
          </cell>
        </row>
        <row r="2920">
          <cell r="A2920" t="str">
            <v>T1E1652</v>
          </cell>
          <cell r="B2920">
            <v>3564.33</v>
          </cell>
          <cell r="C2920" t="str">
            <v>LED ECO 1W White L=210mm</v>
          </cell>
          <cell r="E2920" t="str">
            <v>C</v>
          </cell>
        </row>
        <row r="2921">
          <cell r="A2921" t="str">
            <v>T1E1653</v>
          </cell>
          <cell r="B2921">
            <v>3564.33</v>
          </cell>
          <cell r="C2921" t="str">
            <v>LED ECO 1W Blue L=210mm</v>
          </cell>
          <cell r="E2921" t="str">
            <v>C</v>
          </cell>
        </row>
        <row r="2922">
          <cell r="A2922" t="str">
            <v>T1E1654</v>
          </cell>
          <cell r="B2922">
            <v>4455.9900000000007</v>
          </cell>
          <cell r="C2922" t="str">
            <v>LED ECO 2x1W White L=410mm</v>
          </cell>
          <cell r="E2922" t="str">
            <v>C</v>
          </cell>
        </row>
        <row r="2923">
          <cell r="A2923" t="str">
            <v>T1E1655</v>
          </cell>
          <cell r="B2923">
            <v>4455.9900000000007</v>
          </cell>
          <cell r="C2923" t="str">
            <v>LED ECO 2x1W Blue L=410mm</v>
          </cell>
          <cell r="E2923" t="str">
            <v>C</v>
          </cell>
        </row>
        <row r="2924">
          <cell r="A2924" t="str">
            <v>T1E1657</v>
          </cell>
          <cell r="B2924">
            <v>4010.16</v>
          </cell>
          <cell r="C2924" t="str">
            <v>LED ECO 2x1W White L=896mm</v>
          </cell>
          <cell r="E2924" t="str">
            <v>C</v>
          </cell>
        </row>
        <row r="2925">
          <cell r="A2925" t="str">
            <v>T1E1658</v>
          </cell>
          <cell r="B2925">
            <v>4010.16</v>
          </cell>
          <cell r="C2925" t="str">
            <v>LED ECO 2x1W Blue L=896mm</v>
          </cell>
          <cell r="E2925" t="str">
            <v>C</v>
          </cell>
        </row>
        <row r="2926">
          <cell r="A2926" t="str">
            <v>T1E1664</v>
          </cell>
          <cell r="B2926">
            <v>1666.28</v>
          </cell>
          <cell r="C2926" t="str">
            <v>Q-BO R7s max 150W 78mm bi-emission</v>
          </cell>
          <cell r="E2926" t="str">
            <v>A</v>
          </cell>
        </row>
        <row r="2927">
          <cell r="A2927" t="str">
            <v>T1E1665</v>
          </cell>
          <cell r="B2927">
            <v>2406.25</v>
          </cell>
          <cell r="C2927" t="str">
            <v>Q-BO G 8.5 70W bi-emission</v>
          </cell>
          <cell r="E2927" t="str">
            <v>T</v>
          </cell>
        </row>
        <row r="2928">
          <cell r="A2928" t="str">
            <v>T1E1666</v>
          </cell>
          <cell r="B2928">
            <v>2406.25</v>
          </cell>
          <cell r="C2928" t="str">
            <v>Q-BO G 8.5 35W bi-emission</v>
          </cell>
          <cell r="E2928" t="str">
            <v>A</v>
          </cell>
        </row>
        <row r="2929">
          <cell r="A2929" t="str">
            <v>T1E1667</v>
          </cell>
          <cell r="B2929">
            <v>1666.28</v>
          </cell>
          <cell r="C2929" t="str">
            <v>Q-BO R7s max 150W 78mm pluri-emission</v>
          </cell>
          <cell r="E2929" t="str">
            <v>B</v>
          </cell>
        </row>
        <row r="2930">
          <cell r="A2930" t="str">
            <v>T1E1668</v>
          </cell>
          <cell r="B2930">
            <v>2406.25</v>
          </cell>
          <cell r="C2930" t="str">
            <v>Q-BO G 8.5 70W pluri-emission</v>
          </cell>
          <cell r="E2930" t="str">
            <v>B</v>
          </cell>
        </row>
        <row r="2931">
          <cell r="A2931" t="str">
            <v>T1E1669</v>
          </cell>
          <cell r="B2931">
            <v>2406.25</v>
          </cell>
          <cell r="C2931" t="str">
            <v>Q-BO G 8.5 35W pluri-emission</v>
          </cell>
          <cell r="E2931" t="str">
            <v>B</v>
          </cell>
        </row>
        <row r="2932">
          <cell r="A2932" t="str">
            <v>T1E1670</v>
          </cell>
          <cell r="B2932">
            <v>296.45</v>
          </cell>
          <cell r="C2932" t="str">
            <v>Q-BO accessories Blade of light</v>
          </cell>
          <cell r="E2932" t="str">
            <v>A</v>
          </cell>
        </row>
        <row r="2933">
          <cell r="A2933" t="str">
            <v>T1E1671</v>
          </cell>
          <cell r="B2933">
            <v>296.45</v>
          </cell>
          <cell r="C2933" t="str">
            <v>Q-BO accessories Narrow blade of light</v>
          </cell>
          <cell r="E2933" t="str">
            <v>A</v>
          </cell>
        </row>
        <row r="2934">
          <cell r="A2934" t="str">
            <v>T1E1672</v>
          </cell>
          <cell r="B2934">
            <v>110.11000000000001</v>
          </cell>
          <cell r="C2934" t="str">
            <v>Q-BO accessories Shutter</v>
          </cell>
          <cell r="E2934" t="str">
            <v>A</v>
          </cell>
        </row>
        <row r="2935">
          <cell r="A2935" t="str">
            <v>T1E1673</v>
          </cell>
          <cell r="B2935">
            <v>373.45</v>
          </cell>
          <cell r="C2935" t="str">
            <v>Q-BO accessories Filter Red</v>
          </cell>
          <cell r="E2935" t="str">
            <v>C</v>
          </cell>
        </row>
        <row r="2936">
          <cell r="A2936" t="str">
            <v>T1E1674</v>
          </cell>
          <cell r="B2936">
            <v>373.45</v>
          </cell>
          <cell r="C2936" t="str">
            <v>Q-BO accessories Filter Green</v>
          </cell>
          <cell r="E2936" t="str">
            <v>C</v>
          </cell>
        </row>
        <row r="2937">
          <cell r="A2937" t="str">
            <v>T1E1675</v>
          </cell>
          <cell r="B2937">
            <v>373.45</v>
          </cell>
          <cell r="C2937" t="str">
            <v>Q-BO accessories Filter Blue</v>
          </cell>
          <cell r="E2937" t="str">
            <v>C</v>
          </cell>
        </row>
        <row r="2938">
          <cell r="A2938" t="str">
            <v>T1E1676</v>
          </cell>
          <cell r="B2938">
            <v>373.45</v>
          </cell>
          <cell r="C2938" t="str">
            <v>Q-BO accessories Filter Yellow</v>
          </cell>
          <cell r="E2938" t="str">
            <v>C</v>
          </cell>
        </row>
        <row r="2939">
          <cell r="A2939" t="str">
            <v>T1E1677</v>
          </cell>
          <cell r="B2939">
            <v>373.45</v>
          </cell>
          <cell r="C2939" t="str">
            <v>Q-BO accessories Filter Magenta</v>
          </cell>
          <cell r="E2939" t="str">
            <v>C</v>
          </cell>
        </row>
        <row r="2940">
          <cell r="A2940" t="str">
            <v>T1E1678</v>
          </cell>
          <cell r="B2940">
            <v>373.45</v>
          </cell>
          <cell r="C2940" t="str">
            <v>Q-BO accessories Filter Sun</v>
          </cell>
          <cell r="E2940" t="str">
            <v>C</v>
          </cell>
        </row>
        <row r="2941">
          <cell r="A2941" t="str">
            <v>T1E1679</v>
          </cell>
          <cell r="B2941">
            <v>373.45</v>
          </cell>
          <cell r="C2941" t="str">
            <v>Q-BO accessories Filter Sunset</v>
          </cell>
          <cell r="E2941" t="str">
            <v>C</v>
          </cell>
        </row>
        <row r="2942">
          <cell r="A2942" t="str">
            <v>T1E1680</v>
          </cell>
          <cell r="B2942">
            <v>373.45</v>
          </cell>
          <cell r="C2942" t="str">
            <v>Q-BO accessories Filter Polar</v>
          </cell>
          <cell r="E2942" t="str">
            <v>C</v>
          </cell>
        </row>
        <row r="2943">
          <cell r="A2943" t="str">
            <v>T1E1681</v>
          </cell>
          <cell r="B2943">
            <v>88.55</v>
          </cell>
          <cell r="C2943" t="str">
            <v>Q-BO accessories Shutter</v>
          </cell>
          <cell r="E2943" t="str">
            <v>A</v>
          </cell>
        </row>
        <row r="2944">
          <cell r="A2944" t="str">
            <v>T1E1682</v>
          </cell>
          <cell r="B2944">
            <v>142.45000000000002</v>
          </cell>
          <cell r="C2944" t="str">
            <v>Q-BO accessories Louvre 50°</v>
          </cell>
          <cell r="E2944" t="str">
            <v>A</v>
          </cell>
        </row>
        <row r="2945">
          <cell r="A2945" t="str">
            <v>T1E1683</v>
          </cell>
          <cell r="B2945">
            <v>142.45000000000002</v>
          </cell>
          <cell r="C2945" t="str">
            <v>Q-BO accessories Louvre 30°</v>
          </cell>
          <cell r="E2945" t="str">
            <v>A</v>
          </cell>
        </row>
        <row r="2946">
          <cell r="A2946" t="str">
            <v>T1E1684</v>
          </cell>
          <cell r="B2946">
            <v>178.64</v>
          </cell>
          <cell r="C2946" t="str">
            <v>PHENIX GRILJA PROTIV BLJEŠTANJA CRNA fi 50mm</v>
          </cell>
          <cell r="E2946" t="str">
            <v>B</v>
          </cell>
        </row>
        <row r="2947">
          <cell r="A2947" t="str">
            <v>T1E1685</v>
          </cell>
          <cell r="B2947">
            <v>579.80999999999995</v>
          </cell>
          <cell r="C2947" t="str">
            <v>PHENIX trasfo 12V</v>
          </cell>
          <cell r="E2947" t="str">
            <v>B</v>
          </cell>
        </row>
        <row r="2948">
          <cell r="A2948" t="str">
            <v>T1E1686</v>
          </cell>
          <cell r="B2948">
            <v>784.63000000000011</v>
          </cell>
          <cell r="C2948" t="str">
            <v>AGORA G24d-2 18W without louver</v>
          </cell>
          <cell r="E2948" t="str">
            <v>B</v>
          </cell>
        </row>
        <row r="2949">
          <cell r="A2949" t="str">
            <v>T1E1687</v>
          </cell>
          <cell r="B2949">
            <v>854.7</v>
          </cell>
          <cell r="C2949" t="str">
            <v>AGORA G24d-2 18W with horizontal louver</v>
          </cell>
          <cell r="E2949" t="str">
            <v>B</v>
          </cell>
        </row>
        <row r="2950">
          <cell r="A2950" t="str">
            <v>T1E1688</v>
          </cell>
          <cell r="B2950">
            <v>854.7</v>
          </cell>
          <cell r="C2950" t="str">
            <v>AGORA G24d-2 18W with square louver</v>
          </cell>
          <cell r="E2950" t="str">
            <v>C</v>
          </cell>
        </row>
        <row r="2951">
          <cell r="A2951" t="str">
            <v>T1E1689</v>
          </cell>
          <cell r="B2951">
            <v>1319.0100000000002</v>
          </cell>
          <cell r="C2951" t="str">
            <v>AGORA G24d-2 18W Square</v>
          </cell>
          <cell r="E2951" t="str">
            <v>C</v>
          </cell>
        </row>
        <row r="2952">
          <cell r="A2952" t="str">
            <v>T1E1690</v>
          </cell>
          <cell r="B2952">
            <v>801.56999999999994</v>
          </cell>
          <cell r="C2952" t="str">
            <v>AGORA G9 40W Rectangular</v>
          </cell>
          <cell r="E2952" t="str">
            <v>C</v>
          </cell>
        </row>
        <row r="2953">
          <cell r="A2953" t="str">
            <v>T1E1691</v>
          </cell>
          <cell r="B2953">
            <v>30723</v>
          </cell>
          <cell r="C2953" t="str">
            <v>KALEIDOS RGB 100W NSP 8°</v>
          </cell>
          <cell r="E2953" t="str">
            <v>C</v>
          </cell>
        </row>
        <row r="2954">
          <cell r="A2954" t="str">
            <v>T1E1692</v>
          </cell>
          <cell r="B2954">
            <v>30723</v>
          </cell>
          <cell r="C2954" t="str">
            <v>KALEIDOS RGB 100W FL 25°</v>
          </cell>
          <cell r="E2954" t="str">
            <v>B</v>
          </cell>
        </row>
        <row r="2955">
          <cell r="A2955" t="str">
            <v>T1E1693</v>
          </cell>
          <cell r="B2955">
            <v>30723</v>
          </cell>
          <cell r="C2955" t="str">
            <v>KALEIDOS RGB 100W FL 40°</v>
          </cell>
          <cell r="E2955" t="str">
            <v>B</v>
          </cell>
        </row>
        <row r="2956">
          <cell r="A2956" t="str">
            <v>T1E1694</v>
          </cell>
          <cell r="B2956">
            <v>30723</v>
          </cell>
          <cell r="C2956" t="str">
            <v>KALEIDOS RGB 100W VERTICAL</v>
          </cell>
          <cell r="E2956" t="str">
            <v>C</v>
          </cell>
        </row>
        <row r="2957">
          <cell r="A2957" t="str">
            <v>T1E1695</v>
          </cell>
          <cell r="B2957">
            <v>30723</v>
          </cell>
          <cell r="C2957" t="str">
            <v>KALEIDOS RGB 100W HORIZONTAL</v>
          </cell>
          <cell r="E2957" t="str">
            <v>C</v>
          </cell>
        </row>
        <row r="2958">
          <cell r="A2958" t="str">
            <v>T1E1696</v>
          </cell>
          <cell r="B2958">
            <v>45815</v>
          </cell>
          <cell r="C2958" t="str">
            <v>KALEIDOS L RGB 90LED 150W</v>
          </cell>
          <cell r="E2958" t="str">
            <v>B</v>
          </cell>
        </row>
        <row r="2959">
          <cell r="A2959" t="str">
            <v>T1E1697</v>
          </cell>
          <cell r="B2959">
            <v>2348.5</v>
          </cell>
          <cell r="C2959" t="str">
            <v>ACCESSORIES KALEIDOS</v>
          </cell>
          <cell r="E2959" t="str">
            <v>C</v>
          </cell>
        </row>
        <row r="2960">
          <cell r="A2960" t="str">
            <v>T1E1698</v>
          </cell>
          <cell r="B2960">
            <v>2348.5</v>
          </cell>
          <cell r="C2960" t="str">
            <v>ACCESSORIES KALEIDOS</v>
          </cell>
          <cell r="E2960" t="str">
            <v>C</v>
          </cell>
        </row>
        <row r="2961">
          <cell r="A2961" t="str">
            <v>T1E1699</v>
          </cell>
          <cell r="B2961">
            <v>2348.5</v>
          </cell>
          <cell r="C2961" t="str">
            <v>ACCESSORIES KALEIDOS</v>
          </cell>
          <cell r="E2961" t="str">
            <v>C</v>
          </cell>
        </row>
        <row r="2962">
          <cell r="A2962" t="str">
            <v>T1E1700</v>
          </cell>
          <cell r="B2962">
            <v>2348.5</v>
          </cell>
          <cell r="C2962" t="str">
            <v>ACCESSORIES KALEIDOS</v>
          </cell>
          <cell r="E2962" t="str">
            <v>C</v>
          </cell>
        </row>
        <row r="2963">
          <cell r="A2963" t="str">
            <v>T1E1701</v>
          </cell>
          <cell r="B2963">
            <v>2348.5</v>
          </cell>
          <cell r="C2963" t="str">
            <v>ACCESSORIES KALEIDOS</v>
          </cell>
          <cell r="E2963" t="str">
            <v>C</v>
          </cell>
        </row>
        <row r="2964">
          <cell r="A2964" t="str">
            <v>T1E1702</v>
          </cell>
          <cell r="B2964">
            <v>1400.63</v>
          </cell>
          <cell r="C2964" t="str">
            <v>KALEIDOS DALJINSKI UPRAVLJAČ</v>
          </cell>
          <cell r="E2964" t="str">
            <v>C</v>
          </cell>
        </row>
        <row r="2965">
          <cell r="A2965" t="str">
            <v>T1E1703</v>
          </cell>
          <cell r="B2965">
            <v>88.55</v>
          </cell>
          <cell r="C2965" t="str">
            <v>LED.Y Mounting key</v>
          </cell>
          <cell r="E2965" t="str">
            <v>C</v>
          </cell>
        </row>
        <row r="2966">
          <cell r="A2966" t="str">
            <v>T1E1713</v>
          </cell>
          <cell r="B2966">
            <v>40.81</v>
          </cell>
          <cell r="C2966" t="str">
            <v>NEPTUNE 6ŽIČNI KABEL</v>
          </cell>
          <cell r="E2966" t="str">
            <v>B</v>
          </cell>
        </row>
        <row r="2967">
          <cell r="A2967" t="str">
            <v>T1E1714</v>
          </cell>
          <cell r="B2967">
            <v>40.81</v>
          </cell>
          <cell r="C2967" t="str">
            <v>MERCURE 4ŽIČNI KABEL</v>
          </cell>
          <cell r="E2967" t="str">
            <v>B</v>
          </cell>
        </row>
        <row r="2968">
          <cell r="A2968" t="str">
            <v>T1E1715</v>
          </cell>
          <cell r="B2968">
            <v>186.34</v>
          </cell>
          <cell r="C2968" t="str">
            <v>LINEOS MULTIFUNKCIONALNI KABEL</v>
          </cell>
          <cell r="E2968" t="str">
            <v>B</v>
          </cell>
        </row>
        <row r="2969">
          <cell r="A2969" t="str">
            <v>T1E1727</v>
          </cell>
          <cell r="B2969">
            <v>797.72</v>
          </cell>
          <cell r="C2969" t="str">
            <v>PYROS mounting bracket long</v>
          </cell>
          <cell r="E2969" t="str">
            <v>T</v>
          </cell>
        </row>
        <row r="2970">
          <cell r="A2970" t="str">
            <v>T1E1728</v>
          </cell>
          <cell r="B2970">
            <v>951.72</v>
          </cell>
          <cell r="C2970" t="str">
            <v>ICARE prsten prirodna boja fi300mm</v>
          </cell>
          <cell r="E2970" t="str">
            <v>A</v>
          </cell>
        </row>
        <row r="2971">
          <cell r="A2971" t="str">
            <v>T1E1729</v>
          </cell>
          <cell r="B2971">
            <v>951.72</v>
          </cell>
          <cell r="C2971" t="str">
            <v>ICARE prsten crna boja fi300mm</v>
          </cell>
          <cell r="E2971" t="str">
            <v>A</v>
          </cell>
        </row>
        <row r="2972">
          <cell r="A2972" t="str">
            <v>T1E1730</v>
          </cell>
          <cell r="B2972">
            <v>3172.4</v>
          </cell>
          <cell r="C2972" t="str">
            <v>ICARE kućište za G12 35W SP IP68</v>
          </cell>
          <cell r="E2972" t="str">
            <v>C</v>
          </cell>
        </row>
        <row r="2973">
          <cell r="A2973" t="str">
            <v>T1E1731</v>
          </cell>
          <cell r="B2973">
            <v>3172.4</v>
          </cell>
          <cell r="C2973" t="str">
            <v>ICARE kućište za G12 35W FL IP68</v>
          </cell>
          <cell r="E2973" t="str">
            <v>A</v>
          </cell>
        </row>
        <row r="2974">
          <cell r="A2974" t="str">
            <v>T1E1732</v>
          </cell>
          <cell r="B2974">
            <v>3172.4</v>
          </cell>
          <cell r="C2974" t="str">
            <v>ICARE kućište za G12 35W WFL IP68</v>
          </cell>
          <cell r="E2974" t="str">
            <v>C</v>
          </cell>
        </row>
        <row r="2975">
          <cell r="A2975" t="str">
            <v>T1E1733</v>
          </cell>
          <cell r="B2975">
            <v>3172.4</v>
          </cell>
          <cell r="C2975" t="str">
            <v>ICARE kućište za G12 70W SP IP68</v>
          </cell>
          <cell r="E2975" t="str">
            <v>C</v>
          </cell>
        </row>
        <row r="2976">
          <cell r="A2976" t="str">
            <v>T1E1734</v>
          </cell>
          <cell r="B2976">
            <v>3172.4</v>
          </cell>
          <cell r="C2976" t="str">
            <v>ICARE kućište za G12 70W FL IP68</v>
          </cell>
          <cell r="E2976" t="str">
            <v>A</v>
          </cell>
        </row>
        <row r="2977">
          <cell r="A2977" t="str">
            <v>T1E1735</v>
          </cell>
          <cell r="B2977">
            <v>3172.4</v>
          </cell>
          <cell r="C2977" t="str">
            <v>ICARE kućište za G12 70W WFL IP68</v>
          </cell>
          <cell r="E2977" t="str">
            <v>C</v>
          </cell>
        </row>
        <row r="2978">
          <cell r="A2978" t="str">
            <v>T1E1736</v>
          </cell>
          <cell r="B2978">
            <v>3489.64</v>
          </cell>
          <cell r="C2978" t="str">
            <v>ICARE kućište za G12 150W SP IP68</v>
          </cell>
          <cell r="E2978" t="str">
            <v>C</v>
          </cell>
        </row>
        <row r="2979">
          <cell r="A2979" t="str">
            <v>T1E1737</v>
          </cell>
          <cell r="B2979">
            <v>3489.64</v>
          </cell>
          <cell r="C2979" t="str">
            <v>ICARE kućište za G12 150W FL IP68</v>
          </cell>
          <cell r="E2979" t="str">
            <v>C</v>
          </cell>
        </row>
        <row r="2980">
          <cell r="A2980" t="str">
            <v>T1E1738</v>
          </cell>
          <cell r="B2980">
            <v>3489.64</v>
          </cell>
          <cell r="C2980" t="str">
            <v>ICARE kućište za G12 150W WFL IP68</v>
          </cell>
          <cell r="E2980" t="str">
            <v>C</v>
          </cell>
        </row>
        <row r="2981">
          <cell r="A2981" t="str">
            <v>T1E1739</v>
          </cell>
          <cell r="B2981">
            <v>3568.9500000000003</v>
          </cell>
          <cell r="C2981" t="str">
            <v>ICARE kućište za G12 35W SP IP68 dvostruka izolacija</v>
          </cell>
          <cell r="E2981" t="str">
            <v>C</v>
          </cell>
        </row>
        <row r="2982">
          <cell r="A2982" t="str">
            <v>T1E1740</v>
          </cell>
          <cell r="B2982">
            <v>3568.9500000000003</v>
          </cell>
          <cell r="C2982" t="str">
            <v>ICARE kućište za G12 35W FL IP68 dvostruka izolacija</v>
          </cell>
          <cell r="E2982" t="str">
            <v>B</v>
          </cell>
        </row>
        <row r="2983">
          <cell r="A2983" t="str">
            <v>T1E1741</v>
          </cell>
          <cell r="B2983">
            <v>3568.9500000000003</v>
          </cell>
          <cell r="C2983" t="str">
            <v>ICARE kućište za G12 35W WFL IP68 dvostruka izolacija</v>
          </cell>
          <cell r="E2983" t="str">
            <v>C</v>
          </cell>
        </row>
        <row r="2984">
          <cell r="A2984" t="str">
            <v>T1E1742</v>
          </cell>
          <cell r="B2984">
            <v>3568.9500000000003</v>
          </cell>
          <cell r="C2984" t="str">
            <v>ICARE kućište za G12 70W SP IP68 dvostruka izolacija</v>
          </cell>
          <cell r="E2984" t="str">
            <v>C</v>
          </cell>
        </row>
        <row r="2985">
          <cell r="A2985" t="str">
            <v>T1E1743</v>
          </cell>
          <cell r="B2985">
            <v>3568.9500000000003</v>
          </cell>
          <cell r="C2985" t="str">
            <v>ICARE kućište za G12 70W FL IP68 dvostruka izolacija</v>
          </cell>
          <cell r="E2985" t="str">
            <v>B</v>
          </cell>
        </row>
        <row r="2986">
          <cell r="A2986" t="str">
            <v>T1E1744</v>
          </cell>
          <cell r="B2986">
            <v>3568.9500000000003</v>
          </cell>
          <cell r="C2986" t="str">
            <v>ICARE kućište za G12 70W WFL IP68 dvostruka izolacija</v>
          </cell>
          <cell r="E2986" t="str">
            <v>C</v>
          </cell>
        </row>
        <row r="2987">
          <cell r="A2987" t="str">
            <v>T1E1745</v>
          </cell>
          <cell r="B2987">
            <v>3886.19</v>
          </cell>
          <cell r="C2987" t="str">
            <v>ICARE kućište za G12 150W SP IP68 dvostruka izolacija</v>
          </cell>
          <cell r="E2987" t="str">
            <v>C</v>
          </cell>
        </row>
        <row r="2988">
          <cell r="A2988" t="str">
            <v>T1E1746</v>
          </cell>
          <cell r="B2988">
            <v>3886.19</v>
          </cell>
          <cell r="C2988" t="str">
            <v>ICARE kućište za G12 150W FL IP68 dvostruka izolacija</v>
          </cell>
          <cell r="E2988" t="str">
            <v>C</v>
          </cell>
        </row>
        <row r="2989">
          <cell r="A2989" t="str">
            <v>T1E1747</v>
          </cell>
          <cell r="B2989">
            <v>3886.19</v>
          </cell>
          <cell r="C2989" t="str">
            <v>ICARE kućište za G12 150W WFL IP68 dvostruka izolacija</v>
          </cell>
          <cell r="E2989" t="str">
            <v>C</v>
          </cell>
        </row>
        <row r="2990">
          <cell r="A2990" t="str">
            <v>T1E1748</v>
          </cell>
          <cell r="B2990">
            <v>3172.4</v>
          </cell>
          <cell r="C2990" t="str">
            <v xml:space="preserve">ICARE zakretno kućište za RX7s 70W WFL IP68 </v>
          </cell>
          <cell r="E2990" t="str">
            <v>A</v>
          </cell>
        </row>
        <row r="2991">
          <cell r="A2991" t="str">
            <v>T1E1749</v>
          </cell>
          <cell r="B2991">
            <v>3489.64</v>
          </cell>
          <cell r="C2991" t="str">
            <v xml:space="preserve">ICARE zakretno kućište za RX7s 150W WFL IP68 </v>
          </cell>
          <cell r="E2991" t="str">
            <v>C</v>
          </cell>
        </row>
        <row r="2992">
          <cell r="A2992" t="str">
            <v>T1E1750</v>
          </cell>
          <cell r="B2992">
            <v>3172.4</v>
          </cell>
          <cell r="C2992" t="str">
            <v>ICARE zakretno kućište za RX7s 70W WFL IP68 dvostruka izolacija</v>
          </cell>
          <cell r="E2992" t="str">
            <v>C</v>
          </cell>
        </row>
        <row r="2993">
          <cell r="A2993" t="str">
            <v>T1E1751</v>
          </cell>
          <cell r="B2993">
            <v>3489.64</v>
          </cell>
          <cell r="C2993" t="str">
            <v>ICARE zakretno kućište za RX7s 150W WFL IP68 dvostruka izolacija</v>
          </cell>
          <cell r="E2993" t="str">
            <v>C</v>
          </cell>
        </row>
        <row r="2994">
          <cell r="A2994" t="str">
            <v>T1E1752</v>
          </cell>
          <cell r="B2994">
            <v>3172.4</v>
          </cell>
          <cell r="C2994" t="str">
            <v>ICARE zakretno kućište za PG 12-1 100W SP IP68</v>
          </cell>
          <cell r="E2994" t="str">
            <v>C</v>
          </cell>
        </row>
        <row r="2995">
          <cell r="A2995" t="str">
            <v>T1E1753</v>
          </cell>
          <cell r="B2995">
            <v>3172.4</v>
          </cell>
          <cell r="C2995" t="str">
            <v>ICARE zakretno kućište za PG 12-1 100W FL IP68</v>
          </cell>
          <cell r="E2995" t="str">
            <v>C</v>
          </cell>
        </row>
        <row r="2996">
          <cell r="A2996" t="str">
            <v>T1E1754</v>
          </cell>
          <cell r="B2996">
            <v>3172.4</v>
          </cell>
          <cell r="C2996" t="str">
            <v>ICARE zakretno kućište za PG 12-1 100W WFL IP68</v>
          </cell>
          <cell r="E2996" t="str">
            <v>C</v>
          </cell>
        </row>
        <row r="2997">
          <cell r="A2997" t="str">
            <v>T1E1755</v>
          </cell>
          <cell r="B2997">
            <v>3172.4</v>
          </cell>
          <cell r="C2997" t="str">
            <v>ICARE zakretno kućište za GU5,3 3x50W IP68</v>
          </cell>
          <cell r="E2997" t="str">
            <v>C</v>
          </cell>
        </row>
        <row r="2998">
          <cell r="A2998" t="str">
            <v>T1E1756</v>
          </cell>
          <cell r="B2998">
            <v>2855.1600000000003</v>
          </cell>
          <cell r="C2998" t="str">
            <v>ICARE zakretno kućište za G53 max 100W IP68</v>
          </cell>
          <cell r="E2998" t="str">
            <v>C</v>
          </cell>
        </row>
        <row r="2999">
          <cell r="A2999" t="str">
            <v>T1E1757</v>
          </cell>
          <cell r="B2999">
            <v>2696.54</v>
          </cell>
          <cell r="C2999" t="str">
            <v>ICARE zakretno kućište za TC-TEL 26/32/42W WFL IP68</v>
          </cell>
          <cell r="E2999" t="str">
            <v>B</v>
          </cell>
        </row>
        <row r="3000">
          <cell r="A3000" t="str">
            <v>T1E1809</v>
          </cell>
          <cell r="B3000">
            <v>177.87</v>
          </cell>
          <cell r="C3000" t="str">
            <v>JELLY FALSE-CEILING ACCESSORY</v>
          </cell>
          <cell r="E3000" t="str">
            <v>C</v>
          </cell>
        </row>
        <row r="3001">
          <cell r="A3001" t="str">
            <v>T1E1810</v>
          </cell>
          <cell r="B3001">
            <v>4124.12</v>
          </cell>
          <cell r="C3001" t="str">
            <v>MERCURE CLASSIC RGB 10,5W</v>
          </cell>
          <cell r="E3001" t="str">
            <v>C</v>
          </cell>
        </row>
        <row r="3002">
          <cell r="A3002" t="str">
            <v>T1E1811</v>
          </cell>
          <cell r="B3002">
            <v>4044.0400000000004</v>
          </cell>
          <cell r="C3002" t="str">
            <v>MERCURE CLASSIC REFLEKTOR RGB</v>
          </cell>
          <cell r="E3002" t="str">
            <v>C</v>
          </cell>
        </row>
        <row r="3003">
          <cell r="A3003" t="str">
            <v>T1E1812</v>
          </cell>
          <cell r="B3003">
            <v>4448.2900000000009</v>
          </cell>
          <cell r="C3003" t="str">
            <v>MERCURE CLASSIC RGB 7,5W TOPLO BIJELI</v>
          </cell>
          <cell r="E3003" t="str">
            <v>C</v>
          </cell>
        </row>
        <row r="3004">
          <cell r="A3004" t="str">
            <v>T1E1813</v>
          </cell>
          <cell r="B3004">
            <v>4367.4400000000005</v>
          </cell>
          <cell r="C3004" t="str">
            <v>MERCURE CLASSIC REFLEKTOR BIJELI</v>
          </cell>
          <cell r="E3004" t="str">
            <v>C</v>
          </cell>
        </row>
        <row r="3005">
          <cell r="A3005" t="str">
            <v>T1E1814</v>
          </cell>
          <cell r="B3005">
            <v>4448.2900000000009</v>
          </cell>
          <cell r="C3005" t="str">
            <v>MERCURE CLASSIC RGB 7,5W HLADNO BIJELI</v>
          </cell>
          <cell r="E3005" t="str">
            <v>C</v>
          </cell>
        </row>
        <row r="3006">
          <cell r="A3006" t="str">
            <v>T1E1815</v>
          </cell>
          <cell r="B3006">
            <v>4367.4400000000005</v>
          </cell>
          <cell r="C3006" t="str">
            <v>MERCURE CLASSICREFLEKTOR BIJELI</v>
          </cell>
          <cell r="E3006" t="str">
            <v>C</v>
          </cell>
        </row>
        <row r="3007">
          <cell r="A3007" t="str">
            <v>T1E1816</v>
          </cell>
          <cell r="B3007">
            <v>4448.2900000000009</v>
          </cell>
          <cell r="C3007" t="str">
            <v>MERCURE CLASSIC RGB 7,5W PLAVI</v>
          </cell>
          <cell r="E3007" t="str">
            <v>C</v>
          </cell>
        </row>
        <row r="3008">
          <cell r="A3008" t="str">
            <v>T1E1817</v>
          </cell>
          <cell r="B3008">
            <v>4367.4400000000005</v>
          </cell>
          <cell r="C3008" t="str">
            <v>MERCURE CLASSIC REFLEKTOR PLAVI</v>
          </cell>
          <cell r="E3008" t="str">
            <v>C</v>
          </cell>
        </row>
        <row r="3009">
          <cell r="A3009" t="str">
            <v>T1E1818</v>
          </cell>
          <cell r="B3009">
            <v>6952.33</v>
          </cell>
          <cell r="C3009" t="str">
            <v>PYROS RGB 58W SP DUGAČKA ŠIPKA</v>
          </cell>
          <cell r="E3009" t="str">
            <v>C</v>
          </cell>
        </row>
        <row r="3010">
          <cell r="A3010" t="str">
            <v>T1E1819</v>
          </cell>
          <cell r="B3010">
            <v>6952.33</v>
          </cell>
          <cell r="C3010" t="str">
            <v>PYROS RGB 58W FL DUGAČKA ŠIPKA</v>
          </cell>
          <cell r="E3010" t="str">
            <v>B</v>
          </cell>
        </row>
        <row r="3011">
          <cell r="A3011" t="str">
            <v>T1E1822</v>
          </cell>
          <cell r="B3011">
            <v>2122.1200000000003</v>
          </cell>
          <cell r="C3011" t="str">
            <v>THALAS HIT-DE 70W symmetric flood optics</v>
          </cell>
          <cell r="E3011" t="str">
            <v>C</v>
          </cell>
        </row>
        <row r="3012">
          <cell r="A3012" t="str">
            <v>T1E1823</v>
          </cell>
          <cell r="B3012">
            <v>2334.64</v>
          </cell>
          <cell r="C3012" t="str">
            <v>THALAS HIT-DE 150W symmetric flood optics</v>
          </cell>
          <cell r="E3012" t="str">
            <v>C</v>
          </cell>
        </row>
        <row r="3013">
          <cell r="A3013" t="str">
            <v>T1E1824</v>
          </cell>
          <cell r="B3013">
            <v>2122.1200000000003</v>
          </cell>
          <cell r="C3013" t="str">
            <v>THALAS HIT-DE 70W asymmetric flood optics</v>
          </cell>
          <cell r="E3013" t="str">
            <v>C</v>
          </cell>
        </row>
        <row r="3014">
          <cell r="A3014" t="str">
            <v>T1E1825</v>
          </cell>
          <cell r="B3014">
            <v>2334.64</v>
          </cell>
          <cell r="C3014" t="str">
            <v>THALAS HIT-DE 150W asymmetric flood optics</v>
          </cell>
          <cell r="E3014" t="str">
            <v>C</v>
          </cell>
        </row>
        <row r="3015">
          <cell r="A3015" t="str">
            <v>T1E1826</v>
          </cell>
          <cell r="B3015">
            <v>2674.21</v>
          </cell>
          <cell r="C3015" t="str">
            <v>THALAS HIT-DE 70W circular spot optics</v>
          </cell>
          <cell r="E3015" t="str">
            <v>C</v>
          </cell>
        </row>
        <row r="3016">
          <cell r="A3016" t="str">
            <v>T1E1827</v>
          </cell>
          <cell r="B3016">
            <v>2886.73</v>
          </cell>
          <cell r="C3016" t="str">
            <v>THALAS HIT-DE 150W circular spot optics</v>
          </cell>
          <cell r="E3016" t="str">
            <v>C</v>
          </cell>
        </row>
        <row r="3017">
          <cell r="A3017" t="str">
            <v>T1E1828</v>
          </cell>
          <cell r="B3017">
            <v>662.2</v>
          </cell>
          <cell r="C3017" t="str">
            <v>THALAS asymmetric screen</v>
          </cell>
          <cell r="E3017" t="str">
            <v>C</v>
          </cell>
        </row>
        <row r="3018">
          <cell r="A3018" t="str">
            <v>T1E1829</v>
          </cell>
          <cell r="B3018">
            <v>797.72</v>
          </cell>
          <cell r="C3018" t="str">
            <v>THALAS barn doors</v>
          </cell>
          <cell r="E3018" t="str">
            <v>C</v>
          </cell>
        </row>
        <row r="3019">
          <cell r="A3019" t="str">
            <v>T1E1830</v>
          </cell>
          <cell r="B3019">
            <v>746.9</v>
          </cell>
          <cell r="C3019" t="str">
            <v>THALAS anti-glare louver</v>
          </cell>
          <cell r="E3019" t="str">
            <v>C</v>
          </cell>
        </row>
        <row r="3020">
          <cell r="A3020" t="str">
            <v>T1E1831</v>
          </cell>
          <cell r="B3020">
            <v>6782.93</v>
          </cell>
          <cell r="C3020" t="str">
            <v>PYROS RGB 58W SP KRATKA ŠIPKA</v>
          </cell>
          <cell r="E3020" t="str">
            <v>C</v>
          </cell>
        </row>
        <row r="3021">
          <cell r="A3021" t="str">
            <v>T1E1832</v>
          </cell>
          <cell r="B3021">
            <v>6474.16</v>
          </cell>
          <cell r="C3021" t="str">
            <v>PYROS RGB 58W FL KRATKA ŠIPKA</v>
          </cell>
          <cell r="E3021" t="str">
            <v>C</v>
          </cell>
        </row>
        <row r="3022">
          <cell r="A3022" t="str">
            <v>T1E1833</v>
          </cell>
          <cell r="B3022">
            <v>30723</v>
          </cell>
          <cell r="C3022" t="str">
            <v>KALEIDOS CTC 49LED 150W NSP 8°</v>
          </cell>
          <cell r="E3022" t="str">
            <v>C</v>
          </cell>
        </row>
        <row r="3023">
          <cell r="A3023" t="str">
            <v>T1E1834</v>
          </cell>
          <cell r="B3023">
            <v>30723</v>
          </cell>
          <cell r="C3023" t="str">
            <v>KALEIDOS CTC 49LED 150W FL 25°</v>
          </cell>
          <cell r="E3023" t="str">
            <v>C</v>
          </cell>
        </row>
        <row r="3024">
          <cell r="A3024" t="str">
            <v>T1E1835</v>
          </cell>
          <cell r="B3024">
            <v>30723</v>
          </cell>
          <cell r="C3024" t="str">
            <v>KALEIDOS CTC 49LED 150W FL 40°</v>
          </cell>
          <cell r="E3024" t="str">
            <v>C</v>
          </cell>
        </row>
        <row r="3025">
          <cell r="A3025" t="str">
            <v>T1E1836</v>
          </cell>
          <cell r="B3025">
            <v>30723</v>
          </cell>
          <cell r="C3025" t="str">
            <v>KALEIDOS CTC 49LED 150W VERTICAL</v>
          </cell>
          <cell r="E3025" t="str">
            <v>C</v>
          </cell>
        </row>
        <row r="3026">
          <cell r="A3026" t="str">
            <v>T1E1837</v>
          </cell>
          <cell r="B3026">
            <v>30723</v>
          </cell>
          <cell r="C3026" t="str">
            <v>KALEIDOS CTC 49LED 150W HORIZONTAL</v>
          </cell>
          <cell r="E3026" t="str">
            <v>C</v>
          </cell>
        </row>
        <row r="3027">
          <cell r="A3027" t="str">
            <v>T1E1838</v>
          </cell>
          <cell r="B3027">
            <v>271.04000000000002</v>
          </cell>
          <cell r="E3027" t="str">
            <v>C</v>
          </cell>
        </row>
        <row r="3028">
          <cell r="A3028" t="str">
            <v>T1E1839</v>
          </cell>
          <cell r="B3028">
            <v>7627.6200000000008</v>
          </cell>
          <cell r="C3028" t="str">
            <v>LINEOS CTC max 28W 18LED 620mm</v>
          </cell>
          <cell r="E3028" t="str">
            <v>C</v>
          </cell>
        </row>
        <row r="3029">
          <cell r="A3029" t="str">
            <v>T1E1840</v>
          </cell>
          <cell r="B3029">
            <v>12326.16</v>
          </cell>
          <cell r="C3029" t="str">
            <v>LINEOS CTC max 56W 36LED 1200mm</v>
          </cell>
          <cell r="E3029" t="str">
            <v>C</v>
          </cell>
        </row>
        <row r="3030">
          <cell r="A3030" t="str">
            <v>T1E1841</v>
          </cell>
          <cell r="B3030">
            <v>18874.239999999998</v>
          </cell>
          <cell r="C3030" t="str">
            <v>LINEOS CTC max 69W 54LED 1800mm</v>
          </cell>
          <cell r="E3030" t="str">
            <v>C</v>
          </cell>
        </row>
        <row r="3031">
          <cell r="A3031" t="str">
            <v>T1E1842</v>
          </cell>
          <cell r="B3031">
            <v>24652.32</v>
          </cell>
          <cell r="C3031" t="str">
            <v>LINEOS CTC max 112W 72LED 2400mm</v>
          </cell>
          <cell r="E3031" t="str">
            <v>C</v>
          </cell>
        </row>
        <row r="3032">
          <cell r="A3032" t="str">
            <v>T1E1843</v>
          </cell>
          <cell r="B3032">
            <v>3965.5</v>
          </cell>
          <cell r="E3032" t="str">
            <v>C</v>
          </cell>
        </row>
        <row r="3033">
          <cell r="A3033" t="str">
            <v>T1E1844</v>
          </cell>
          <cell r="B3033">
            <v>3965.5</v>
          </cell>
          <cell r="E3033" t="str">
            <v>C</v>
          </cell>
        </row>
        <row r="3034">
          <cell r="A3034" t="str">
            <v>T1E1851</v>
          </cell>
          <cell r="B3034">
            <v>2233.7700000000004</v>
          </cell>
          <cell r="C3034" t="str">
            <v>NEPTUNE RGB reflektor 3,5W SP IP68</v>
          </cell>
          <cell r="E3034" t="str">
            <v>B</v>
          </cell>
        </row>
        <row r="3035">
          <cell r="A3035" t="str">
            <v>T1E1852</v>
          </cell>
          <cell r="B3035">
            <v>4081</v>
          </cell>
          <cell r="C3035" t="str">
            <v>NEPTUNE RGB ugradni LED 3,5W IP68</v>
          </cell>
          <cell r="E3035" t="str">
            <v>B</v>
          </cell>
        </row>
        <row r="3036">
          <cell r="A3036" t="str">
            <v>T1E1853</v>
          </cell>
          <cell r="B3036">
            <v>5339.18</v>
          </cell>
          <cell r="C3036" t="str">
            <v>NANO PYROS RGB reflektor 25W SP IP67</v>
          </cell>
          <cell r="E3036" t="str">
            <v>B</v>
          </cell>
        </row>
        <row r="3037">
          <cell r="A3037" t="str">
            <v>T1E1854</v>
          </cell>
          <cell r="B3037">
            <v>1334.41</v>
          </cell>
          <cell r="C3037" t="str">
            <v>LED.Y RGB 3,5W SP IP68</v>
          </cell>
          <cell r="E3037" t="str">
            <v>A</v>
          </cell>
        </row>
        <row r="3038">
          <cell r="A3038" t="str">
            <v>T1E1855</v>
          </cell>
          <cell r="B3038">
            <v>1496.1100000000001</v>
          </cell>
          <cell r="C3038" t="str">
            <v>LED.Y RGB reflektor 3,5W SP IP68</v>
          </cell>
          <cell r="E3038" t="str">
            <v>A</v>
          </cell>
        </row>
        <row r="3039">
          <cell r="A3039" t="str">
            <v>T1E1856</v>
          </cell>
          <cell r="B3039">
            <v>2425.5</v>
          </cell>
          <cell r="C3039" t="str">
            <v>PY-QUAD reflektor za PGJ5 20W strop</v>
          </cell>
          <cell r="E3039" t="str">
            <v>C</v>
          </cell>
        </row>
        <row r="3040">
          <cell r="A3040" t="str">
            <v>T1E1857</v>
          </cell>
          <cell r="B3040">
            <v>2587.2000000000003</v>
          </cell>
          <cell r="C3040" t="str">
            <v>PY-QUAD reflektor za PGJ5 35W strop</v>
          </cell>
          <cell r="E3040" t="str">
            <v>B</v>
          </cell>
        </row>
        <row r="3041">
          <cell r="A3041" t="str">
            <v>T1E1858</v>
          </cell>
          <cell r="B3041">
            <v>2425.5</v>
          </cell>
          <cell r="C3041" t="str">
            <v>PY-QUAD reflektor za PGJ5 20W zid</v>
          </cell>
          <cell r="E3041" t="str">
            <v>C</v>
          </cell>
        </row>
        <row r="3042">
          <cell r="A3042" t="str">
            <v>T1E1859</v>
          </cell>
          <cell r="B3042">
            <v>2587.2000000000003</v>
          </cell>
          <cell r="C3042" t="str">
            <v>PY-QUAD reflektor za PGJ5 35W zid</v>
          </cell>
          <cell r="E3042" t="str">
            <v>B</v>
          </cell>
        </row>
        <row r="3043">
          <cell r="A3043" t="str">
            <v>T1E1860</v>
          </cell>
          <cell r="B3043">
            <v>2829.75</v>
          </cell>
          <cell r="C3043" t="str">
            <v>PY-QUAD reflektor za RX7s 70W strop</v>
          </cell>
          <cell r="E3043" t="str">
            <v>B</v>
          </cell>
        </row>
        <row r="3044">
          <cell r="A3044" t="str">
            <v>T1E1861</v>
          </cell>
          <cell r="B3044">
            <v>3234</v>
          </cell>
          <cell r="C3044" t="str">
            <v>PY-QUAD reflektor za RX7s 150W strop</v>
          </cell>
          <cell r="E3044" t="str">
            <v>C</v>
          </cell>
        </row>
        <row r="3045">
          <cell r="A3045" t="str">
            <v>T1E1862</v>
          </cell>
          <cell r="B3045">
            <v>2829.75</v>
          </cell>
          <cell r="C3045" t="str">
            <v>PY-QUAD reflektor za RX7s 70W zid</v>
          </cell>
          <cell r="E3045" t="str">
            <v>B</v>
          </cell>
        </row>
        <row r="3046">
          <cell r="A3046" t="str">
            <v>T1E1863</v>
          </cell>
          <cell r="B3046">
            <v>3395.7000000000003</v>
          </cell>
          <cell r="C3046" t="str">
            <v>PY-QUAD reflektor za RX7s 150W zid</v>
          </cell>
          <cell r="E3046" t="str">
            <v>C</v>
          </cell>
        </row>
        <row r="3047">
          <cell r="A3047" t="str">
            <v>T1E1864</v>
          </cell>
          <cell r="B3047">
            <v>2021.25</v>
          </cell>
          <cell r="C3047" t="str">
            <v>PY-QUAD reflektor za R7s max 200W strop</v>
          </cell>
          <cell r="E3047" t="str">
            <v>C</v>
          </cell>
        </row>
        <row r="3048">
          <cell r="A3048" t="str">
            <v>T1E1865</v>
          </cell>
          <cell r="B3048">
            <v>2021.25</v>
          </cell>
          <cell r="C3048" t="str">
            <v>PY-QUAD reflektor za R7s max 200W zid</v>
          </cell>
          <cell r="E3048" t="str">
            <v>C</v>
          </cell>
        </row>
        <row r="3049">
          <cell r="A3049" t="str">
            <v>T1E1866</v>
          </cell>
          <cell r="B3049">
            <v>1744.82</v>
          </cell>
          <cell r="C3049" t="str">
            <v>DESE 67 kućište za G12 35W</v>
          </cell>
          <cell r="E3049" t="str">
            <v>B</v>
          </cell>
        </row>
        <row r="3050">
          <cell r="A3050" t="str">
            <v>T1E1867</v>
          </cell>
          <cell r="B3050">
            <v>1744.82</v>
          </cell>
          <cell r="C3050" t="str">
            <v>DESE 67 kućište za G12 70W</v>
          </cell>
          <cell r="E3050" t="str">
            <v>B</v>
          </cell>
        </row>
        <row r="3051">
          <cell r="A3051" t="str">
            <v>T1E1868</v>
          </cell>
          <cell r="B3051">
            <v>1427.5800000000002</v>
          </cell>
          <cell r="C3051" t="str">
            <v>DESE 67 kućište za TC-TEL max 42W</v>
          </cell>
          <cell r="E3051" t="str">
            <v>B</v>
          </cell>
        </row>
        <row r="3052">
          <cell r="A3052" t="str">
            <v>T1E1869</v>
          </cell>
          <cell r="B3052">
            <v>951.72</v>
          </cell>
          <cell r="C3052" t="str">
            <v>DESE 67 odsijač za G12 SP</v>
          </cell>
          <cell r="E3052" t="str">
            <v>C</v>
          </cell>
        </row>
        <row r="3053">
          <cell r="A3053" t="str">
            <v>T1E1870</v>
          </cell>
          <cell r="B3053">
            <v>951.72</v>
          </cell>
          <cell r="C3053" t="str">
            <v>DESE 67 odsijač za G12 FL</v>
          </cell>
          <cell r="E3053" t="str">
            <v>B</v>
          </cell>
        </row>
        <row r="3054">
          <cell r="A3054" t="str">
            <v>T1E1871</v>
          </cell>
          <cell r="B3054">
            <v>951.72</v>
          </cell>
          <cell r="C3054" t="str">
            <v>DESE 67 odsijač za G12 WFL</v>
          </cell>
          <cell r="E3054" t="str">
            <v>B</v>
          </cell>
        </row>
        <row r="3055">
          <cell r="A3055" t="str">
            <v>T1E1872</v>
          </cell>
          <cell r="B3055">
            <v>951.72</v>
          </cell>
          <cell r="C3055" t="str">
            <v>DESE 67 odsijač za TC-TEL VWFL</v>
          </cell>
          <cell r="E3055" t="str">
            <v>B</v>
          </cell>
        </row>
        <row r="3056">
          <cell r="A3056" t="str">
            <v>T1E1873</v>
          </cell>
          <cell r="B3056">
            <v>872.41</v>
          </cell>
          <cell r="C3056" t="str">
            <v>DESE 67 prozirni odsijač za TC-TEL</v>
          </cell>
          <cell r="E3056" t="str">
            <v>B</v>
          </cell>
        </row>
        <row r="3057">
          <cell r="A3057" t="str">
            <v>T1E1874</v>
          </cell>
          <cell r="B3057">
            <v>793.1</v>
          </cell>
          <cell r="C3057" t="str">
            <v>DESE 67 odsijač sa griljama za TC-TEL</v>
          </cell>
          <cell r="E3057" t="str">
            <v>C</v>
          </cell>
        </row>
        <row r="3058">
          <cell r="A3058" t="str">
            <v>T1E1875</v>
          </cell>
          <cell r="B3058">
            <v>951.72</v>
          </cell>
          <cell r="C3058" t="str">
            <v>DESE 67 prozirni odsijač sa griljama za TC-TEL</v>
          </cell>
          <cell r="E3058" t="str">
            <v>C</v>
          </cell>
        </row>
        <row r="3059">
          <cell r="A3059" t="str">
            <v>T1E1876</v>
          </cell>
          <cell r="B3059">
            <v>115.5</v>
          </cell>
          <cell r="C3059" t="str">
            <v>DESE 67 nosač za strop</v>
          </cell>
          <cell r="E3059" t="str">
            <v>B</v>
          </cell>
        </row>
        <row r="3060">
          <cell r="A3060" t="str">
            <v>T1E1877</v>
          </cell>
          <cell r="B3060">
            <v>338.8</v>
          </cell>
          <cell r="C3060" t="str">
            <v>DESE 67 nosač za zid</v>
          </cell>
          <cell r="E3060" t="str">
            <v>B</v>
          </cell>
        </row>
        <row r="3061">
          <cell r="A3061" t="str">
            <v>T1E1878</v>
          </cell>
          <cell r="B3061">
            <v>288.75</v>
          </cell>
          <cell r="C3061" t="str">
            <v>DESE 67 nosač za visilicu</v>
          </cell>
          <cell r="E3061" t="str">
            <v>B</v>
          </cell>
        </row>
        <row r="3062">
          <cell r="A3062" t="str">
            <v>T1E1879</v>
          </cell>
          <cell r="B3062">
            <v>1824.13</v>
          </cell>
          <cell r="C3062" t="str">
            <v>PICO PYROS LED 10W toplo bijeli SP</v>
          </cell>
          <cell r="E3062" t="str">
            <v>A</v>
          </cell>
        </row>
        <row r="3063">
          <cell r="A3063" t="str">
            <v>T1E1880</v>
          </cell>
          <cell r="B3063">
            <v>1824.13</v>
          </cell>
          <cell r="C3063" t="str">
            <v>PICO PYROS LED 10W toplo bijeli FL</v>
          </cell>
          <cell r="E3063" t="str">
            <v>A</v>
          </cell>
        </row>
        <row r="3064">
          <cell r="A3064" t="str">
            <v>T1E1881</v>
          </cell>
          <cell r="B3064">
            <v>3568.9500000000003</v>
          </cell>
          <cell r="C3064" t="str">
            <v>ICARE kućište za G8,5 20W SP IP68</v>
          </cell>
          <cell r="E3064" t="str">
            <v>C</v>
          </cell>
        </row>
        <row r="3065">
          <cell r="A3065" t="str">
            <v>T1E1882</v>
          </cell>
          <cell r="B3065">
            <v>3568.9500000000003</v>
          </cell>
          <cell r="C3065" t="str">
            <v>ICARE kućište za G8,5 20W FL IP68</v>
          </cell>
          <cell r="E3065" t="str">
            <v>C</v>
          </cell>
        </row>
        <row r="3066">
          <cell r="A3066" t="str">
            <v>T1E1883</v>
          </cell>
          <cell r="B3066">
            <v>3568.9500000000003</v>
          </cell>
          <cell r="C3066" t="str">
            <v>ICARE kućište za G8,5 20W WFL IP68</v>
          </cell>
          <cell r="E3066" t="str">
            <v>C</v>
          </cell>
        </row>
        <row r="3067">
          <cell r="A3067" t="str">
            <v>T1E1884</v>
          </cell>
          <cell r="B3067">
            <v>951.72</v>
          </cell>
          <cell r="C3067" t="str">
            <v>DESE 67 odsijač za G12 VWFL</v>
          </cell>
          <cell r="E3067" t="str">
            <v>C</v>
          </cell>
        </row>
        <row r="3068">
          <cell r="A3068" t="str">
            <v>T1E1885</v>
          </cell>
          <cell r="B3068">
            <v>4158</v>
          </cell>
          <cell r="C3068" t="str">
            <v>MERCURE MAGNETIC RGB 22W 18LED IP67</v>
          </cell>
          <cell r="E3068" t="str">
            <v>C</v>
          </cell>
        </row>
        <row r="3069">
          <cell r="A3069" t="str">
            <v>T1E1886</v>
          </cell>
          <cell r="B3069">
            <v>4620</v>
          </cell>
          <cell r="C3069" t="str">
            <v>MERCURE MAGNETIC RGB 22W 18LED toplo bijeli IP67</v>
          </cell>
          <cell r="E3069" t="str">
            <v>C</v>
          </cell>
        </row>
        <row r="3070">
          <cell r="A3070" t="str">
            <v>T1E1887</v>
          </cell>
          <cell r="B3070">
            <v>4620</v>
          </cell>
          <cell r="C3070" t="str">
            <v>MERCURE MAGNETIC RGB 22W 18LED hladno bijeli IP67</v>
          </cell>
          <cell r="E3070" t="str">
            <v>C</v>
          </cell>
        </row>
        <row r="3071">
          <cell r="A3071" t="str">
            <v>T1E1888</v>
          </cell>
          <cell r="B3071">
            <v>4620</v>
          </cell>
          <cell r="C3071" t="str">
            <v>MERCURE MAGNETIC RGB 22W 18LED plavi IP67</v>
          </cell>
          <cell r="E3071" t="str">
            <v>C</v>
          </cell>
        </row>
        <row r="3072">
          <cell r="A3072" t="str">
            <v>T1E1889</v>
          </cell>
          <cell r="B3072">
            <v>1824.13</v>
          </cell>
          <cell r="C3072" t="str">
            <v>PICO PYROS LED 10W hladno bijeli SP</v>
          </cell>
          <cell r="E3072" t="str">
            <v>A</v>
          </cell>
        </row>
        <row r="3073">
          <cell r="A3073" t="str">
            <v>T1E1890</v>
          </cell>
          <cell r="B3073">
            <v>1824.13</v>
          </cell>
          <cell r="C3073" t="str">
            <v>PICO PYROS LED 10W hladno bijeli FL</v>
          </cell>
          <cell r="E3073" t="str">
            <v>A</v>
          </cell>
        </row>
        <row r="3074">
          <cell r="A3074" t="str">
            <v>T1E1891</v>
          </cell>
          <cell r="B3074">
            <v>7318.08</v>
          </cell>
          <cell r="C3074" t="str">
            <v>ICARE kućište za LED RGB 25W SP IP68</v>
          </cell>
          <cell r="E3074" t="str">
            <v>C</v>
          </cell>
        </row>
        <row r="3075">
          <cell r="A3075" t="str">
            <v>T1E1892</v>
          </cell>
          <cell r="B3075">
            <v>7318.08</v>
          </cell>
          <cell r="C3075" t="str">
            <v>ICARE kućište za LED RGB 25W FL IP68</v>
          </cell>
          <cell r="E3075" t="str">
            <v>C</v>
          </cell>
        </row>
        <row r="3076">
          <cell r="A3076" t="str">
            <v>T1E1893</v>
          </cell>
          <cell r="B3076">
            <v>7318.08</v>
          </cell>
          <cell r="C3076" t="str">
            <v>ICARE CTC kućište za LED 25W SP IP68</v>
          </cell>
          <cell r="E3076" t="str">
            <v>C</v>
          </cell>
        </row>
        <row r="3077">
          <cell r="A3077" t="str">
            <v>T1E1894</v>
          </cell>
          <cell r="B3077">
            <v>7318.08</v>
          </cell>
          <cell r="C3077" t="str">
            <v>ICARE CTC kućište za LED 25W FL IP68</v>
          </cell>
          <cell r="E3077" t="str">
            <v>C</v>
          </cell>
        </row>
        <row r="3078">
          <cell r="A3078" t="str">
            <v>T1E1896</v>
          </cell>
          <cell r="B3078">
            <v>6952.33</v>
          </cell>
          <cell r="C3078" t="str">
            <v>PYROS CTC 15LED 40W dugi nosač SP</v>
          </cell>
          <cell r="E3078" t="str">
            <v>B</v>
          </cell>
        </row>
        <row r="3079">
          <cell r="A3079" t="str">
            <v>T1E1897</v>
          </cell>
          <cell r="B3079">
            <v>6952.33</v>
          </cell>
          <cell r="C3079" t="str">
            <v>PYROS CTC 15LED 40W dugi nosač FL</v>
          </cell>
          <cell r="E3079" t="str">
            <v>C</v>
          </cell>
        </row>
        <row r="3080">
          <cell r="A3080" t="str">
            <v>T1E1898</v>
          </cell>
          <cell r="B3080">
            <v>6782.93</v>
          </cell>
          <cell r="C3080" t="str">
            <v>PYROS CTC 15LED 40W kratki nosač SP</v>
          </cell>
          <cell r="E3080" t="str">
            <v>B</v>
          </cell>
        </row>
        <row r="3081">
          <cell r="A3081" t="str">
            <v>T1E1899</v>
          </cell>
          <cell r="B3081">
            <v>6782.93</v>
          </cell>
          <cell r="C3081" t="str">
            <v>PYROS CTC 15LED 40W kratki nosač FL</v>
          </cell>
          <cell r="E3081" t="str">
            <v>C</v>
          </cell>
        </row>
        <row r="3082">
          <cell r="A3082" t="str">
            <v>T1E1900</v>
          </cell>
          <cell r="B3082">
            <v>3314.85</v>
          </cell>
          <cell r="C3082" t="str">
            <v>MINI MERCURE 20LED 2W toplo bijeli 600mm IP67</v>
          </cell>
          <cell r="E3082" t="str">
            <v>C</v>
          </cell>
        </row>
        <row r="3083">
          <cell r="A3083" t="str">
            <v>T1E1901</v>
          </cell>
          <cell r="B3083">
            <v>4536.84</v>
          </cell>
          <cell r="C3083" t="str">
            <v>MINI MERCURE 30LED 3W toplo bijeli 900mm IP67</v>
          </cell>
          <cell r="E3083" t="str">
            <v>C</v>
          </cell>
        </row>
        <row r="3084">
          <cell r="A3084" t="str">
            <v>T1E1902</v>
          </cell>
          <cell r="B3084">
            <v>3314.85</v>
          </cell>
          <cell r="C3084" t="str">
            <v>MINI MERCURE 20LED 2W hladno bijeli 600mm IP67</v>
          </cell>
          <cell r="E3084" t="str">
            <v>C</v>
          </cell>
        </row>
        <row r="3085">
          <cell r="A3085" t="str">
            <v>T1E1903</v>
          </cell>
          <cell r="B3085">
            <v>4536.84</v>
          </cell>
          <cell r="C3085" t="str">
            <v>MINI MERCURE 30LED 3W hladno bijeli 900mm IP67</v>
          </cell>
          <cell r="E3085" t="str">
            <v>C</v>
          </cell>
        </row>
        <row r="3086">
          <cell r="A3086" t="str">
            <v>T1E1904</v>
          </cell>
          <cell r="B3086">
            <v>3314.85</v>
          </cell>
          <cell r="C3086" t="str">
            <v>MINI MERCURE 20LED 2W plavi 600mm IP67</v>
          </cell>
          <cell r="E3086" t="str">
            <v>C</v>
          </cell>
        </row>
        <row r="3087">
          <cell r="A3087" t="str">
            <v>T1E1905</v>
          </cell>
          <cell r="B3087">
            <v>4536.84</v>
          </cell>
          <cell r="C3087" t="str">
            <v>MINI MERCURE 30LED 3W plavi 900mm IP67</v>
          </cell>
          <cell r="E3087" t="str">
            <v>C</v>
          </cell>
        </row>
        <row r="3088">
          <cell r="A3088" t="str">
            <v>T1E1906</v>
          </cell>
          <cell r="B3088">
            <v>7931</v>
          </cell>
          <cell r="C3088" t="str">
            <v>Exterieur Vert 08/09</v>
          </cell>
          <cell r="E3088" t="str">
            <v>B</v>
          </cell>
        </row>
        <row r="3089">
          <cell r="A3089" t="str">
            <v>T1E1907</v>
          </cell>
          <cell r="B3089">
            <v>361.90000000000003</v>
          </cell>
          <cell r="C3089" t="str">
            <v>DESE 67 filter crveni</v>
          </cell>
          <cell r="E3089" t="str">
            <v>C</v>
          </cell>
        </row>
        <row r="3090">
          <cell r="A3090" t="str">
            <v>T1E1908</v>
          </cell>
          <cell r="B3090">
            <v>361.90000000000003</v>
          </cell>
          <cell r="C3090" t="str">
            <v>DESE 67 filter zeleni</v>
          </cell>
          <cell r="E3090" t="str">
            <v>C</v>
          </cell>
        </row>
        <row r="3091">
          <cell r="A3091" t="str">
            <v>T1E1909</v>
          </cell>
          <cell r="B3091">
            <v>361.90000000000003</v>
          </cell>
          <cell r="C3091" t="str">
            <v>DESE 67 filter plavi</v>
          </cell>
          <cell r="E3091" t="str">
            <v>C</v>
          </cell>
        </row>
        <row r="3092">
          <cell r="A3092" t="str">
            <v>T1E1910</v>
          </cell>
          <cell r="B3092">
            <v>361.90000000000003</v>
          </cell>
          <cell r="C3092" t="str">
            <v>DESE 67 filter žuti</v>
          </cell>
          <cell r="E3092" t="str">
            <v>C</v>
          </cell>
        </row>
        <row r="3093">
          <cell r="A3093" t="str">
            <v>T1E1911</v>
          </cell>
          <cell r="B3093">
            <v>361.90000000000003</v>
          </cell>
          <cell r="C3093" t="str">
            <v xml:space="preserve">DESE 67 specijalni filter </v>
          </cell>
          <cell r="E3093" t="str">
            <v>C</v>
          </cell>
        </row>
        <row r="3094">
          <cell r="A3094" t="str">
            <v>T1E1912</v>
          </cell>
          <cell r="B3094">
            <v>361.90000000000003</v>
          </cell>
          <cell r="C3094" t="str">
            <v xml:space="preserve">DESE 67 specijalni filter </v>
          </cell>
          <cell r="E3094" t="str">
            <v>C</v>
          </cell>
        </row>
        <row r="3095">
          <cell r="A3095" t="str">
            <v>T1E1913</v>
          </cell>
          <cell r="B3095">
            <v>361.90000000000003</v>
          </cell>
          <cell r="C3095" t="str">
            <v xml:space="preserve">DESE 67 specijalni filter </v>
          </cell>
          <cell r="E3095" t="str">
            <v>C</v>
          </cell>
        </row>
        <row r="3096">
          <cell r="A3096" t="str">
            <v>T1E1914</v>
          </cell>
          <cell r="B3096">
            <v>21175</v>
          </cell>
          <cell r="C3096" t="str">
            <v>Exterieur Vert 08/09</v>
          </cell>
          <cell r="E3096" t="str">
            <v>C</v>
          </cell>
        </row>
        <row r="3097">
          <cell r="A3097" t="str">
            <v>T1E1915</v>
          </cell>
          <cell r="B3097">
            <v>21175</v>
          </cell>
          <cell r="E3097" t="str">
            <v>C</v>
          </cell>
        </row>
        <row r="3098">
          <cell r="A3098" t="str">
            <v>T1E1916</v>
          </cell>
          <cell r="B3098">
            <v>500.5</v>
          </cell>
          <cell r="E3098" t="str">
            <v>C</v>
          </cell>
        </row>
        <row r="3099">
          <cell r="A3099" t="str">
            <v>T1E1917</v>
          </cell>
          <cell r="B3099">
            <v>500.5</v>
          </cell>
          <cell r="E3099" t="str">
            <v>C</v>
          </cell>
        </row>
        <row r="3100">
          <cell r="A3100" t="str">
            <v>T1E1918</v>
          </cell>
          <cell r="B3100">
            <v>500.5</v>
          </cell>
          <cell r="E3100" t="str">
            <v>C</v>
          </cell>
        </row>
        <row r="3101">
          <cell r="A3101" t="str">
            <v>T1E1919</v>
          </cell>
          <cell r="B3101">
            <v>500.5</v>
          </cell>
          <cell r="E3101" t="str">
            <v>C</v>
          </cell>
        </row>
        <row r="3102">
          <cell r="A3102" t="str">
            <v>T1E1920</v>
          </cell>
          <cell r="B3102">
            <v>500.5</v>
          </cell>
          <cell r="E3102" t="str">
            <v>C</v>
          </cell>
        </row>
        <row r="3103">
          <cell r="A3103" t="str">
            <v>T1E1921</v>
          </cell>
          <cell r="B3103">
            <v>21560</v>
          </cell>
          <cell r="C3103" t="str">
            <v>Exterieur Vert 08/09</v>
          </cell>
          <cell r="E3103" t="str">
            <v>C</v>
          </cell>
        </row>
        <row r="3104">
          <cell r="A3104" t="str">
            <v>T1E1922</v>
          </cell>
          <cell r="B3104">
            <v>22715</v>
          </cell>
          <cell r="C3104" t="str">
            <v>Exterieur Vert 08/09</v>
          </cell>
          <cell r="E3104" t="str">
            <v>C</v>
          </cell>
        </row>
        <row r="3105">
          <cell r="A3105" t="str">
            <v>T1E1923</v>
          </cell>
          <cell r="B3105">
            <v>500.5</v>
          </cell>
          <cell r="E3105" t="str">
            <v>C</v>
          </cell>
        </row>
        <row r="3106">
          <cell r="A3106" t="str">
            <v>T1E1924</v>
          </cell>
          <cell r="B3106">
            <v>500.5</v>
          </cell>
          <cell r="E3106" t="str">
            <v>C</v>
          </cell>
        </row>
        <row r="3107">
          <cell r="A3107" t="str">
            <v>T1E1925</v>
          </cell>
          <cell r="B3107">
            <v>500.5</v>
          </cell>
          <cell r="E3107" t="str">
            <v>C</v>
          </cell>
        </row>
        <row r="3108">
          <cell r="A3108" t="str">
            <v>T1E1926</v>
          </cell>
          <cell r="B3108">
            <v>500.5</v>
          </cell>
          <cell r="E3108" t="str">
            <v>C</v>
          </cell>
        </row>
        <row r="3109">
          <cell r="A3109" t="str">
            <v>T1E1927</v>
          </cell>
          <cell r="B3109">
            <v>500.5</v>
          </cell>
          <cell r="E3109" t="str">
            <v>C</v>
          </cell>
        </row>
        <row r="3110">
          <cell r="A3110" t="str">
            <v>T1E1928</v>
          </cell>
          <cell r="B3110">
            <v>462</v>
          </cell>
          <cell r="C3110" t="str">
            <v>Exterieur Vert 08/09</v>
          </cell>
          <cell r="E3110" t="str">
            <v>C</v>
          </cell>
        </row>
        <row r="3111">
          <cell r="A3111" t="str">
            <v>T1E1929</v>
          </cell>
          <cell r="B3111">
            <v>4312</v>
          </cell>
          <cell r="C3111" t="str">
            <v>Exterieur Vert 08/09</v>
          </cell>
          <cell r="E3111" t="str">
            <v>B</v>
          </cell>
        </row>
        <row r="3112">
          <cell r="A3112" t="str">
            <v>T1E1930 </v>
          </cell>
          <cell r="B3112">
            <v>4312</v>
          </cell>
          <cell r="E3112" t="str">
            <v>B</v>
          </cell>
        </row>
        <row r="3113">
          <cell r="A3113" t="str">
            <v>T1E1932  </v>
          </cell>
          <cell r="B3113">
            <v>12320</v>
          </cell>
          <cell r="E3113" t="str">
            <v>B</v>
          </cell>
        </row>
        <row r="3114">
          <cell r="A3114" t="str">
            <v>T1E1933</v>
          </cell>
          <cell r="B3114">
            <v>5775</v>
          </cell>
          <cell r="C3114" t="str">
            <v>Exterieur Vert 08/09</v>
          </cell>
          <cell r="E3114" t="str">
            <v>C</v>
          </cell>
        </row>
        <row r="3115">
          <cell r="A3115" t="str">
            <v>T1E1934</v>
          </cell>
          <cell r="B3115">
            <v>1463</v>
          </cell>
          <cell r="C3115" t="str">
            <v>Exterieur Vert 08/09</v>
          </cell>
          <cell r="E3115" t="str">
            <v>B</v>
          </cell>
        </row>
        <row r="3116">
          <cell r="A3116" t="str">
            <v>T1E1935</v>
          </cell>
          <cell r="B3116">
            <v>485.1</v>
          </cell>
          <cell r="C3116" t="str">
            <v>Exterieur Vert 08/09</v>
          </cell>
          <cell r="E3116" t="str">
            <v>C</v>
          </cell>
        </row>
        <row r="3117">
          <cell r="A3117" t="str">
            <v>T1E1936</v>
          </cell>
          <cell r="B3117">
            <v>485.1</v>
          </cell>
          <cell r="C3117" t="str">
            <v>Exterieur Vert 08/09</v>
          </cell>
          <cell r="E3117" t="str">
            <v>C</v>
          </cell>
        </row>
        <row r="3118">
          <cell r="A3118" t="str">
            <v>T1E1937</v>
          </cell>
          <cell r="B3118">
            <v>485.1</v>
          </cell>
          <cell r="C3118" t="str">
            <v>Exterieur Vert 08/09</v>
          </cell>
          <cell r="E3118" t="str">
            <v>C</v>
          </cell>
        </row>
        <row r="3119">
          <cell r="A3119" t="str">
            <v>T1E1938</v>
          </cell>
          <cell r="B3119">
            <v>485.1</v>
          </cell>
          <cell r="C3119" t="str">
            <v>Exterieur Vert 08/09</v>
          </cell>
          <cell r="E3119" t="str">
            <v>C</v>
          </cell>
        </row>
        <row r="3120">
          <cell r="A3120" t="str">
            <v>T1E1944</v>
          </cell>
          <cell r="B3120">
            <v>485.1</v>
          </cell>
          <cell r="C3120" t="str">
            <v>Exterieur Vert 08/09</v>
          </cell>
          <cell r="E3120" t="str">
            <v>C</v>
          </cell>
        </row>
        <row r="3121">
          <cell r="A3121" t="str">
            <v>T1E1945</v>
          </cell>
          <cell r="B3121">
            <v>339.57</v>
          </cell>
          <cell r="C3121" t="str">
            <v>Exterieur Vert 08/09</v>
          </cell>
          <cell r="E3121" t="str">
            <v>C</v>
          </cell>
        </row>
        <row r="3122">
          <cell r="A3122" t="str">
            <v>T1E1946</v>
          </cell>
          <cell r="B3122">
            <v>339.57</v>
          </cell>
          <cell r="C3122" t="str">
            <v>Exterieur Vert 08/09</v>
          </cell>
          <cell r="E3122" t="str">
            <v>C</v>
          </cell>
        </row>
        <row r="3123">
          <cell r="A3123" t="str">
            <v>T1E1947</v>
          </cell>
          <cell r="B3123">
            <v>339.57</v>
          </cell>
          <cell r="C3123" t="str">
            <v>Exterieur Vert 08/09</v>
          </cell>
          <cell r="E3123" t="str">
            <v>C</v>
          </cell>
        </row>
        <row r="3124">
          <cell r="A3124" t="str">
            <v>T1E1948</v>
          </cell>
          <cell r="B3124">
            <v>339.57</v>
          </cell>
          <cell r="C3124" t="str">
            <v>Exterieur Vert 08/09</v>
          </cell>
          <cell r="E3124" t="str">
            <v>C</v>
          </cell>
        </row>
        <row r="3125">
          <cell r="A3125" t="str">
            <v>T1E1953</v>
          </cell>
          <cell r="B3125">
            <v>339.57</v>
          </cell>
          <cell r="C3125" t="str">
            <v>Exterieur Vert 08/09</v>
          </cell>
          <cell r="E3125" t="str">
            <v>C</v>
          </cell>
        </row>
        <row r="3126">
          <cell r="A3126" t="str">
            <v>T1E1954</v>
          </cell>
          <cell r="B3126">
            <v>339.57</v>
          </cell>
          <cell r="C3126" t="str">
            <v>Exterieur Vert 08/09</v>
          </cell>
          <cell r="E3126" t="str">
            <v>C</v>
          </cell>
        </row>
        <row r="3127">
          <cell r="A3127" t="str">
            <v>T1E2246</v>
          </cell>
          <cell r="B3127">
            <v>1232</v>
          </cell>
          <cell r="E3127" t="str">
            <v>C</v>
          </cell>
        </row>
        <row r="3128">
          <cell r="A3128" t="str">
            <v>T1E2247</v>
          </cell>
          <cell r="B3128">
            <v>1232</v>
          </cell>
          <cell r="E3128" t="str">
            <v>C</v>
          </cell>
        </row>
        <row r="3129">
          <cell r="A3129" t="str">
            <v>T1E2248</v>
          </cell>
          <cell r="B3129">
            <v>1232</v>
          </cell>
          <cell r="E3129" t="str">
            <v>C</v>
          </cell>
        </row>
        <row r="3130">
          <cell r="A3130" t="str">
            <v>T1E2249</v>
          </cell>
          <cell r="B3130">
            <v>1232</v>
          </cell>
          <cell r="E3130" t="str">
            <v>C</v>
          </cell>
        </row>
        <row r="3131">
          <cell r="A3131" t="str">
            <v>T1E2250</v>
          </cell>
          <cell r="B3131">
            <v>1232</v>
          </cell>
          <cell r="E3131" t="str">
            <v>C</v>
          </cell>
        </row>
        <row r="3132">
          <cell r="A3132" t="str">
            <v>T1E2251</v>
          </cell>
          <cell r="B3132">
            <v>1232</v>
          </cell>
          <cell r="E3132" t="str">
            <v>C</v>
          </cell>
        </row>
        <row r="3133">
          <cell r="A3133" t="str">
            <v>T1E2252</v>
          </cell>
          <cell r="B3133">
            <v>1232</v>
          </cell>
          <cell r="E3133" t="str">
            <v>C</v>
          </cell>
        </row>
        <row r="3134">
          <cell r="A3134" t="str">
            <v>T1E2253</v>
          </cell>
          <cell r="B3134">
            <v>1232</v>
          </cell>
          <cell r="E3134" t="str">
            <v>C</v>
          </cell>
        </row>
        <row r="3135">
          <cell r="A3135" t="str">
            <v>T1E2254</v>
          </cell>
          <cell r="B3135">
            <v>1232</v>
          </cell>
          <cell r="E3135" t="str">
            <v>C</v>
          </cell>
        </row>
        <row r="3136">
          <cell r="A3136" t="str">
            <v>T1E2255</v>
          </cell>
          <cell r="B3136">
            <v>1232</v>
          </cell>
          <cell r="E3136" t="str">
            <v>C</v>
          </cell>
        </row>
        <row r="3137">
          <cell r="A3137" t="str">
            <v>T1E2256</v>
          </cell>
          <cell r="B3137">
            <v>1232</v>
          </cell>
          <cell r="E3137" t="str">
            <v>C</v>
          </cell>
        </row>
        <row r="3138">
          <cell r="A3138" t="str">
            <v>T1E2257</v>
          </cell>
          <cell r="B3138">
            <v>1232</v>
          </cell>
          <cell r="E3138" t="str">
            <v>C</v>
          </cell>
        </row>
        <row r="3139">
          <cell r="A3139" t="str">
            <v>T1T0021</v>
          </cell>
          <cell r="B3139">
            <v>701.47</v>
          </cell>
          <cell r="C3139" t="str">
            <v xml:space="preserve">Prigušnica elektonska za CCT FLEX 1x10W / 1x13W TC-TEL / TC-DEL                        </v>
          </cell>
          <cell r="E3139" t="str">
            <v>C</v>
          </cell>
        </row>
        <row r="3140">
          <cell r="A3140" t="str">
            <v>T1T0022</v>
          </cell>
          <cell r="B3140">
            <v>701.47</v>
          </cell>
          <cell r="C3140" t="str">
            <v>Prigušnica elektonska za CCT FLEX 1x18W TC-TEL</v>
          </cell>
          <cell r="E3140" t="str">
            <v>C</v>
          </cell>
        </row>
        <row r="3141">
          <cell r="A3141" t="str">
            <v>T1T0023</v>
          </cell>
          <cell r="B3141">
            <v>679.91</v>
          </cell>
          <cell r="C3141" t="str">
            <v>Prigušnica elektonska za CCT FLEX 1x18W TC-DEL</v>
          </cell>
          <cell r="E3141" t="str">
            <v>C</v>
          </cell>
        </row>
        <row r="3142">
          <cell r="A3142" t="str">
            <v>T1T0024</v>
          </cell>
          <cell r="B3142">
            <v>701.47</v>
          </cell>
          <cell r="C3142" t="str">
            <v>Prigušnica elektonska za CCT FLEX 1x26W TC-TEL</v>
          </cell>
          <cell r="E3142" t="str">
            <v>C</v>
          </cell>
        </row>
        <row r="3143">
          <cell r="A3143" t="str">
            <v>T1T0025</v>
          </cell>
          <cell r="B3143">
            <v>679.91</v>
          </cell>
          <cell r="C3143" t="str">
            <v>Prigušnica elektonska za CCT FLEX 1x26W TC-DEL</v>
          </cell>
          <cell r="E3143" t="str">
            <v>C</v>
          </cell>
        </row>
        <row r="3144">
          <cell r="A3144" t="str">
            <v>T1T0026</v>
          </cell>
          <cell r="B3144">
            <v>701.47</v>
          </cell>
          <cell r="C3144" t="str">
            <v>Prigušnica elektonska za CCT FLEX 1x32W TC-TEL</v>
          </cell>
          <cell r="E3144" t="str">
            <v>C</v>
          </cell>
        </row>
        <row r="3145">
          <cell r="A3145" t="str">
            <v>T1T0027</v>
          </cell>
          <cell r="B3145">
            <v>701.47</v>
          </cell>
          <cell r="C3145" t="str">
            <v>Prigušnica elektonska za CCT FLEX 1x42W TC-TEL</v>
          </cell>
          <cell r="E3145" t="str">
            <v>C</v>
          </cell>
        </row>
        <row r="3146">
          <cell r="A3146" t="str">
            <v>T1T0031</v>
          </cell>
          <cell r="B3146">
            <v>1317.47</v>
          </cell>
          <cell r="C3146" t="str">
            <v>Prigušnica dimmabilna za CCT FLEX 1x26W TC-TEL</v>
          </cell>
          <cell r="E3146" t="str">
            <v>C</v>
          </cell>
        </row>
        <row r="3147">
          <cell r="A3147" t="str">
            <v>T1T0033</v>
          </cell>
          <cell r="B3147">
            <v>1317.47</v>
          </cell>
          <cell r="C3147" t="str">
            <v>Prigušnica dimmabilna za CCT FLEX 1x32W TC-TEL</v>
          </cell>
          <cell r="E3147" t="str">
            <v>C</v>
          </cell>
        </row>
        <row r="3148">
          <cell r="A3148" t="str">
            <v>T1T0034</v>
          </cell>
          <cell r="B3148">
            <v>1317.47</v>
          </cell>
          <cell r="C3148" t="str">
            <v>Prigušnica dimmabilna za CCT FLEX 1x42W TC-TEL</v>
          </cell>
          <cell r="E3148" t="str">
            <v>C</v>
          </cell>
        </row>
        <row r="3149">
          <cell r="A3149" t="str">
            <v>T1T0045</v>
          </cell>
          <cell r="B3149">
            <v>701.47</v>
          </cell>
          <cell r="C3149" t="str">
            <v>Prigušnica elektonska za CCT FLEX 2x26W TC-TEL</v>
          </cell>
          <cell r="E3149" t="str">
            <v>C</v>
          </cell>
        </row>
        <row r="3150">
          <cell r="A3150" t="str">
            <v>T1T0047</v>
          </cell>
          <cell r="B3150">
            <v>701.47</v>
          </cell>
          <cell r="C3150" t="str">
            <v>Prigušnica elektonska za CCT FLEX 2x32W TC-TEL</v>
          </cell>
          <cell r="E3150" t="str">
            <v>C</v>
          </cell>
        </row>
        <row r="3151">
          <cell r="A3151" t="str">
            <v>T1T0048</v>
          </cell>
          <cell r="B3151">
            <v>771.54000000000008</v>
          </cell>
          <cell r="C3151" t="str">
            <v>Prigušnica elektonska za CCT FLEX 2x42W TC-TEL</v>
          </cell>
          <cell r="E3151" t="str">
            <v>C</v>
          </cell>
        </row>
        <row r="3152">
          <cell r="A3152" t="str">
            <v>T1T0052</v>
          </cell>
          <cell r="B3152">
            <v>1427.5800000000002</v>
          </cell>
          <cell r="C3152" t="str">
            <v>Prigušnica dimmabilna za CCT FLEX 2x26W TC-TEL</v>
          </cell>
          <cell r="E3152" t="str">
            <v>C</v>
          </cell>
        </row>
        <row r="3153">
          <cell r="A3153" t="str">
            <v>T1T0054</v>
          </cell>
          <cell r="B3153">
            <v>1631.63</v>
          </cell>
          <cell r="C3153" t="str">
            <v>Prigušnica dimmabilna za CCT FLEX 2x32W TC-TEL</v>
          </cell>
          <cell r="E3153" t="str">
            <v>C</v>
          </cell>
        </row>
        <row r="3154">
          <cell r="A3154" t="str">
            <v>T1T0055</v>
          </cell>
          <cell r="B3154">
            <v>1631.63</v>
          </cell>
          <cell r="C3154" t="str">
            <v>Prigušnica dimmabilna za CCT FLEX 2x42W TC-TEL</v>
          </cell>
          <cell r="E3154" t="str">
            <v>C</v>
          </cell>
        </row>
        <row r="3155">
          <cell r="A3155" t="str">
            <v>T1T0063</v>
          </cell>
          <cell r="B3155">
            <v>872.41</v>
          </cell>
          <cell r="C3155" t="str">
            <v>CCT FLEX ugradna stropna fi230, h160, bez ballasta</v>
          </cell>
          <cell r="E3155" t="str">
            <v>C</v>
          </cell>
        </row>
        <row r="3156">
          <cell r="A3156" t="str">
            <v>T1T0064</v>
          </cell>
          <cell r="B3156">
            <v>943.25</v>
          </cell>
          <cell r="C3156" t="str">
            <v>CCT FLEX ugradna stropna fi230, h230, bez ballasta</v>
          </cell>
          <cell r="E3156" t="str">
            <v>C</v>
          </cell>
        </row>
        <row r="3157">
          <cell r="A3157" t="str">
            <v>T1T0065</v>
          </cell>
          <cell r="B3157">
            <v>917.06999999999994</v>
          </cell>
          <cell r="C3157" t="str">
            <v>CCT FLEX ugradna stropna fi270, h160, bez ballasta</v>
          </cell>
          <cell r="E3157" t="str">
            <v>C</v>
          </cell>
        </row>
        <row r="3158">
          <cell r="A3158" t="str">
            <v>T1T0066</v>
          </cell>
          <cell r="B3158">
            <v>1003.3100000000001</v>
          </cell>
          <cell r="C3158" t="str">
            <v>CCT FLEX ugradna stropna fi270, h230, bez ballasta</v>
          </cell>
          <cell r="E3158" t="str">
            <v>C</v>
          </cell>
        </row>
        <row r="3159">
          <cell r="A3159" t="str">
            <v>T1T0102</v>
          </cell>
          <cell r="B3159">
            <v>1550.78</v>
          </cell>
          <cell r="C3159" t="str">
            <v>DESE polu ugradna svj za HIT-DE 70W, bijela</v>
          </cell>
          <cell r="E3159" t="str">
            <v>A</v>
          </cell>
        </row>
        <row r="3160">
          <cell r="A3160" t="str">
            <v>T1T0104</v>
          </cell>
          <cell r="B3160">
            <v>1550.78</v>
          </cell>
          <cell r="C3160" t="str">
            <v>DESE polu ugradna svj za HIT-DE 70W, aluminij</v>
          </cell>
          <cell r="E3160" t="str">
            <v>B</v>
          </cell>
        </row>
        <row r="3161">
          <cell r="A3161" t="str">
            <v>T1T0105</v>
          </cell>
          <cell r="B3161">
            <v>1550.78</v>
          </cell>
          <cell r="C3161" t="str">
            <v>DESE polu ugradna svj za HIT-DE 150W, bijela</v>
          </cell>
          <cell r="E3161" t="str">
            <v>A</v>
          </cell>
        </row>
        <row r="3162">
          <cell r="A3162" t="str">
            <v>T1T0107</v>
          </cell>
          <cell r="B3162">
            <v>1550.78</v>
          </cell>
          <cell r="C3162" t="str">
            <v>DESE polu ugradna svj za HIT-DE 150W, aluminij</v>
          </cell>
          <cell r="E3162" t="str">
            <v>B</v>
          </cell>
        </row>
        <row r="3163">
          <cell r="A3163" t="str">
            <v>T1T0108</v>
          </cell>
          <cell r="B3163">
            <v>1948.1000000000001</v>
          </cell>
          <cell r="C3163" t="str">
            <v>DESE polu ugradna svj za TC-TEL 1x36/32W, bijela</v>
          </cell>
          <cell r="E3163" t="str">
            <v>B</v>
          </cell>
        </row>
        <row r="3164">
          <cell r="A3164" t="str">
            <v>T1T0109</v>
          </cell>
          <cell r="B3164">
            <v>3505.81</v>
          </cell>
          <cell r="C3164" t="str">
            <v>DESE polu ugradna svj sa panikom, za TC-TEL 1x36/32W, bijela</v>
          </cell>
          <cell r="E3164" t="str">
            <v>C</v>
          </cell>
        </row>
        <row r="3165">
          <cell r="A3165" t="str">
            <v>T1T0110</v>
          </cell>
          <cell r="B3165">
            <v>2239.1600000000003</v>
          </cell>
          <cell r="C3165" t="str">
            <v>DESE polu ugradna svj za TC-TEL 57W, bijela</v>
          </cell>
          <cell r="E3165" t="str">
            <v>B</v>
          </cell>
        </row>
        <row r="3166">
          <cell r="A3166" t="str">
            <v>T1T0111</v>
          </cell>
          <cell r="B3166">
            <v>3797.64</v>
          </cell>
          <cell r="C3166" t="str">
            <v>DESE polu ugradna svj sa panikom, za TC-TEL 57W, bijela</v>
          </cell>
          <cell r="E3166" t="str">
            <v>C</v>
          </cell>
        </row>
        <row r="3167">
          <cell r="A3167" t="str">
            <v>T1T0116</v>
          </cell>
          <cell r="B3167">
            <v>1948.1000000000001</v>
          </cell>
          <cell r="C3167" t="str">
            <v>DESE polu ugradna svj za TC-TEL 1x36/32W, aluminij</v>
          </cell>
          <cell r="E3167" t="str">
            <v>C</v>
          </cell>
        </row>
        <row r="3168">
          <cell r="A3168" t="str">
            <v>T1T0117</v>
          </cell>
          <cell r="B3168">
            <v>3505.81</v>
          </cell>
          <cell r="C3168" t="str">
            <v>DESE polu ugradna svj sa panikom, za TC-TEL 1x36/32W, aluminij</v>
          </cell>
          <cell r="E3168" t="str">
            <v>C</v>
          </cell>
        </row>
        <row r="3169">
          <cell r="A3169" t="str">
            <v>T1T0118</v>
          </cell>
          <cell r="B3169">
            <v>2239.1600000000003</v>
          </cell>
          <cell r="C3169" t="str">
            <v>DESE polu ugradna svj za TC-TEL 57W, aluminij</v>
          </cell>
          <cell r="E3169" t="str">
            <v>C</v>
          </cell>
        </row>
        <row r="3170">
          <cell r="A3170" t="str">
            <v>T1T0119</v>
          </cell>
          <cell r="B3170">
            <v>3797.64</v>
          </cell>
          <cell r="C3170" t="str">
            <v>DESE polu ugradna svj sa panikom, za TC-TEL 57W, aluminij</v>
          </cell>
          <cell r="E3170" t="str">
            <v>C</v>
          </cell>
        </row>
        <row r="3171">
          <cell r="A3171" t="str">
            <v>T1T0120</v>
          </cell>
          <cell r="B3171">
            <v>1362.9</v>
          </cell>
          <cell r="C3171" t="str">
            <v>DESE polu ugradna svj za max 250W QT18, bijela</v>
          </cell>
          <cell r="E3171" t="str">
            <v>C</v>
          </cell>
        </row>
        <row r="3172">
          <cell r="A3172" t="str">
            <v>T1T0122</v>
          </cell>
          <cell r="B3172">
            <v>1362.9</v>
          </cell>
          <cell r="C3172" t="str">
            <v>DESE polu ugradna svj za max 250W QT18, aluminij</v>
          </cell>
          <cell r="E3172" t="str">
            <v>C</v>
          </cell>
        </row>
        <row r="3173">
          <cell r="A3173" t="str">
            <v>T1T0123</v>
          </cell>
          <cell r="B3173">
            <v>116.27</v>
          </cell>
          <cell r="C3173" t="str">
            <v>kit za stropnu montažu za DESE</v>
          </cell>
          <cell r="E3173" t="str">
            <v>A</v>
          </cell>
        </row>
        <row r="3174">
          <cell r="A3174" t="str">
            <v>T1T0124</v>
          </cell>
          <cell r="B3174">
            <v>301.07</v>
          </cell>
          <cell r="C3174" t="str">
            <v>ovjes za DESE l=1000mm, bijeli</v>
          </cell>
          <cell r="E3174" t="str">
            <v>T</v>
          </cell>
        </row>
        <row r="3175">
          <cell r="A3175" t="str">
            <v>T1T0125</v>
          </cell>
          <cell r="B3175">
            <v>301.07</v>
          </cell>
          <cell r="C3175" t="str">
            <v>ovjes za DESE l=1000mm, crni</v>
          </cell>
          <cell r="E3175" t="str">
            <v>C</v>
          </cell>
        </row>
        <row r="3176">
          <cell r="A3176" t="str">
            <v>T1T0126</v>
          </cell>
          <cell r="B3176">
            <v>301.07</v>
          </cell>
          <cell r="C3176" t="str">
            <v>ovjes za DESE l=1000mm, aluminij</v>
          </cell>
          <cell r="E3176" t="str">
            <v>B</v>
          </cell>
        </row>
        <row r="3177">
          <cell r="A3177" t="str">
            <v>T1T0127</v>
          </cell>
          <cell r="B3177">
            <v>227.15</v>
          </cell>
          <cell r="C3177" t="str">
            <v>kit za zidnu montažu za DESE, bijeli</v>
          </cell>
          <cell r="E3177" t="str">
            <v>A</v>
          </cell>
        </row>
        <row r="3178">
          <cell r="A3178" t="str">
            <v>T1T0128</v>
          </cell>
          <cell r="B3178">
            <v>227.15</v>
          </cell>
          <cell r="C3178" t="str">
            <v>kit za zidnu montažu za DESE, crni</v>
          </cell>
          <cell r="E3178" t="str">
            <v>C</v>
          </cell>
        </row>
        <row r="3179">
          <cell r="A3179" t="str">
            <v>T1T0129</v>
          </cell>
          <cell r="B3179">
            <v>227.15</v>
          </cell>
          <cell r="C3179" t="str">
            <v>kit za zidnu montažu za DESE, aluminij</v>
          </cell>
          <cell r="E3179" t="str">
            <v>B</v>
          </cell>
        </row>
        <row r="3180">
          <cell r="A3180" t="str">
            <v>T1T0130</v>
          </cell>
          <cell r="B3180">
            <v>338.03</v>
          </cell>
          <cell r="C3180" t="str">
            <v>kit za montažu na Eurostandard za DESE, bijeli</v>
          </cell>
          <cell r="E3180" t="str">
            <v>C</v>
          </cell>
        </row>
        <row r="3181">
          <cell r="A3181" t="str">
            <v>T1T0131</v>
          </cell>
          <cell r="B3181">
            <v>338.03</v>
          </cell>
          <cell r="C3181" t="str">
            <v>kit za montažu na Eurostandard za DESE, crni</v>
          </cell>
          <cell r="E3181" t="str">
            <v>C</v>
          </cell>
        </row>
        <row r="3182">
          <cell r="A3182" t="str">
            <v>T1T0132</v>
          </cell>
          <cell r="B3182">
            <v>1751.75</v>
          </cell>
          <cell r="C3182" t="str">
            <v>DESE nadgradna svj za max 250W QT18 bijela</v>
          </cell>
          <cell r="E3182" t="str">
            <v>C</v>
          </cell>
        </row>
        <row r="3183">
          <cell r="A3183" t="str">
            <v>T1T0134</v>
          </cell>
          <cell r="B3183">
            <v>1751.75</v>
          </cell>
          <cell r="C3183" t="str">
            <v>DESE nadgradna svj za max 250W QT18 aluminij</v>
          </cell>
          <cell r="E3183" t="str">
            <v>C</v>
          </cell>
        </row>
        <row r="3184">
          <cell r="A3184" t="str">
            <v>T1T0135</v>
          </cell>
          <cell r="B3184">
            <v>2725.8</v>
          </cell>
          <cell r="C3184" t="str">
            <v>DESE nadgradna svj za HIT-DE 70W bijela</v>
          </cell>
          <cell r="E3184" t="str">
            <v>T</v>
          </cell>
        </row>
        <row r="3185">
          <cell r="A3185" t="str">
            <v>T1T0137</v>
          </cell>
          <cell r="B3185">
            <v>2725.8</v>
          </cell>
          <cell r="C3185" t="str">
            <v>DESE nadgradna svj za HIT-DE 70W aluminij</v>
          </cell>
          <cell r="E3185" t="str">
            <v>B</v>
          </cell>
        </row>
        <row r="3186">
          <cell r="A3186" t="str">
            <v>T1T0138</v>
          </cell>
          <cell r="B3186">
            <v>2823.59</v>
          </cell>
          <cell r="C3186" t="str">
            <v>DESE nadgradna svj za HIT-DE 150W bijela</v>
          </cell>
          <cell r="E3186" t="str">
            <v>A</v>
          </cell>
        </row>
        <row r="3187">
          <cell r="A3187" t="str">
            <v>T1T0140</v>
          </cell>
          <cell r="B3187">
            <v>2823.59</v>
          </cell>
          <cell r="C3187" t="str">
            <v>DESE nadgradna svj za HIT-DE 150W aluminij</v>
          </cell>
          <cell r="E3187" t="str">
            <v>B</v>
          </cell>
        </row>
        <row r="3188">
          <cell r="A3188" t="str">
            <v>T1T0141</v>
          </cell>
          <cell r="B3188">
            <v>2725.8</v>
          </cell>
          <cell r="C3188" t="str">
            <v>DESE nadgradna svj za TC-TEL 26/32W bijela</v>
          </cell>
          <cell r="E3188" t="str">
            <v>B</v>
          </cell>
        </row>
        <row r="3189">
          <cell r="A3189" t="str">
            <v>T1T0142</v>
          </cell>
          <cell r="B3189">
            <v>4284.28</v>
          </cell>
          <cell r="C3189" t="str">
            <v>DESE nadgradna svj sa panikom, za TC-TEL 26/32W bijela</v>
          </cell>
          <cell r="E3189" t="str">
            <v>C</v>
          </cell>
        </row>
        <row r="3190">
          <cell r="A3190" t="str">
            <v>T1T0145</v>
          </cell>
          <cell r="B3190">
            <v>2725.8</v>
          </cell>
          <cell r="C3190" t="str">
            <v>DESE nadgradna svj za TC-TEL 26/32W aluminij</v>
          </cell>
          <cell r="E3190" t="str">
            <v>C</v>
          </cell>
        </row>
        <row r="3191">
          <cell r="A3191" t="str">
            <v>T1T0146</v>
          </cell>
          <cell r="B3191">
            <v>4284.28</v>
          </cell>
          <cell r="C3191" t="str">
            <v>DESE nadgradna svj sa panikom, za TC-TEL 26/32W aluminij</v>
          </cell>
          <cell r="E3191" t="str">
            <v>C</v>
          </cell>
        </row>
        <row r="3192">
          <cell r="A3192" t="str">
            <v>T1T0147</v>
          </cell>
          <cell r="B3192">
            <v>2823.59</v>
          </cell>
          <cell r="C3192" t="str">
            <v>DESE nadgradna svj za TC-TEL 57W bijela</v>
          </cell>
          <cell r="E3192" t="str">
            <v>A</v>
          </cell>
        </row>
        <row r="3193">
          <cell r="A3193" t="str">
            <v>T1T0148</v>
          </cell>
          <cell r="B3193">
            <v>4382.0700000000006</v>
          </cell>
          <cell r="C3193" t="str">
            <v>DESE nadgradna svj sa panikom, za TC-TEL 57W bijela</v>
          </cell>
          <cell r="E3193" t="str">
            <v>C</v>
          </cell>
        </row>
        <row r="3194">
          <cell r="A3194" t="str">
            <v>T1T0151</v>
          </cell>
          <cell r="B3194">
            <v>2823.59</v>
          </cell>
          <cell r="C3194" t="str">
            <v>DESE nadgradna svj za TC-TEL 57W aluminij</v>
          </cell>
          <cell r="E3194" t="str">
            <v>C</v>
          </cell>
        </row>
        <row r="3195">
          <cell r="A3195" t="str">
            <v>T1T0152</v>
          </cell>
          <cell r="B3195">
            <v>4382.0700000000006</v>
          </cell>
          <cell r="C3195" t="str">
            <v>DESE nadgradna svj sa panikom, za TC-TEL 57W aluminij</v>
          </cell>
          <cell r="E3195" t="str">
            <v>C</v>
          </cell>
        </row>
        <row r="3196">
          <cell r="A3196" t="str">
            <v>T1T0153</v>
          </cell>
          <cell r="B3196">
            <v>306.45999999999998</v>
          </cell>
          <cell r="C3196" t="str">
            <v>TRAIL linijski spoj</v>
          </cell>
          <cell r="E3196" t="str">
            <v>A</v>
          </cell>
        </row>
        <row r="3197">
          <cell r="A3197" t="str">
            <v>T1T0154</v>
          </cell>
          <cell r="B3197">
            <v>180.95000000000002</v>
          </cell>
          <cell r="C3197" t="str">
            <v>TRAIL linijski spoj</v>
          </cell>
          <cell r="E3197" t="str">
            <v>A</v>
          </cell>
        </row>
        <row r="3198">
          <cell r="A3198" t="str">
            <v>T1T0155</v>
          </cell>
          <cell r="B3198">
            <v>459.69000000000005</v>
          </cell>
          <cell r="C3198" t="str">
            <v>TRAIL spoj 45° aluminij</v>
          </cell>
          <cell r="E3198" t="str">
            <v>B</v>
          </cell>
        </row>
        <row r="3199">
          <cell r="A3199" t="str">
            <v>T1T0156</v>
          </cell>
          <cell r="B3199">
            <v>459.69000000000005</v>
          </cell>
          <cell r="C3199" t="str">
            <v>TRAIL spoj 30° aluminij</v>
          </cell>
          <cell r="E3199" t="str">
            <v>B</v>
          </cell>
        </row>
        <row r="3200">
          <cell r="A3200" t="str">
            <v>T1T0157</v>
          </cell>
          <cell r="B3200">
            <v>520.52</v>
          </cell>
          <cell r="C3200" t="str">
            <v>TRAIL dvostrani spoj aluminij</v>
          </cell>
          <cell r="E3200" t="str">
            <v>B</v>
          </cell>
        </row>
        <row r="3201">
          <cell r="A3201" t="str">
            <v>T1T0158</v>
          </cell>
          <cell r="B3201">
            <v>520.52</v>
          </cell>
          <cell r="C3201" t="str">
            <v>TRAIL trostrani spoj aluminij</v>
          </cell>
          <cell r="E3201" t="str">
            <v>B</v>
          </cell>
        </row>
        <row r="3202">
          <cell r="A3202" t="str">
            <v>T1T0159</v>
          </cell>
          <cell r="B3202">
            <v>59.290000000000006</v>
          </cell>
          <cell r="C3202" t="str">
            <v>TRAIL čep titanium</v>
          </cell>
          <cell r="E3202" t="str">
            <v>A</v>
          </cell>
        </row>
        <row r="3203">
          <cell r="A3203" t="str">
            <v>T1T0160</v>
          </cell>
          <cell r="B3203">
            <v>562.1</v>
          </cell>
          <cell r="C3203" t="str">
            <v>TRAIL četverostrani spoj aluminij</v>
          </cell>
          <cell r="E3203" t="str">
            <v>B</v>
          </cell>
        </row>
        <row r="3204">
          <cell r="A3204" t="str">
            <v>T1T0161</v>
          </cell>
          <cell r="B3204">
            <v>143.99</v>
          </cell>
          <cell r="C3204" t="str">
            <v>TRAIL okviri IP40</v>
          </cell>
          <cell r="E3204" t="str">
            <v>C</v>
          </cell>
        </row>
        <row r="3205">
          <cell r="A3205" t="str">
            <v>T1T0162</v>
          </cell>
          <cell r="B3205">
            <v>1174.25</v>
          </cell>
          <cell r="C3205" t="str">
            <v>TRAIL reflektor QR-LP111 max 100W aluminij</v>
          </cell>
          <cell r="E3205" t="str">
            <v>A</v>
          </cell>
        </row>
        <row r="3206">
          <cell r="A3206" t="str">
            <v>T1T0163</v>
          </cell>
          <cell r="B3206">
            <v>1297.45</v>
          </cell>
          <cell r="C3206" t="str">
            <v>TRAIL reflektor G12 35/70/150W aluminij SP</v>
          </cell>
          <cell r="E3206" t="str">
            <v>A</v>
          </cell>
        </row>
        <row r="3207">
          <cell r="A3207" t="str">
            <v>T1T0164</v>
          </cell>
          <cell r="B3207">
            <v>1297.45</v>
          </cell>
          <cell r="C3207" t="str">
            <v>TRAIL reflektor G12 35/70/150W aluminij FL</v>
          </cell>
          <cell r="E3207" t="str">
            <v>A</v>
          </cell>
        </row>
        <row r="3208">
          <cell r="A3208" t="str">
            <v>T1T0165</v>
          </cell>
          <cell r="B3208">
            <v>1297.45</v>
          </cell>
          <cell r="C3208" t="str">
            <v>TRAIL reflektor G12 35/70/150W aluminij WFL</v>
          </cell>
          <cell r="E3208" t="str">
            <v>A</v>
          </cell>
        </row>
        <row r="3209">
          <cell r="A3209" t="str">
            <v>T1T0166</v>
          </cell>
          <cell r="B3209">
            <v>1450.68</v>
          </cell>
          <cell r="C3209" t="str">
            <v>TRAIL napajanje 35W</v>
          </cell>
          <cell r="E3209" t="str">
            <v>A</v>
          </cell>
        </row>
        <row r="3210">
          <cell r="A3210" t="str">
            <v>T1T0167</v>
          </cell>
          <cell r="B3210">
            <v>1543.0800000000002</v>
          </cell>
          <cell r="C3210" t="str">
            <v>TRAIL napajanje 70W</v>
          </cell>
          <cell r="E3210" t="str">
            <v>A</v>
          </cell>
        </row>
        <row r="3211">
          <cell r="A3211" t="str">
            <v>T1T0168</v>
          </cell>
          <cell r="B3211">
            <v>2210.67</v>
          </cell>
          <cell r="C3211" t="str">
            <v>TRAIL napajanje 150W</v>
          </cell>
          <cell r="E3211" t="str">
            <v>A</v>
          </cell>
        </row>
        <row r="3212">
          <cell r="A3212" t="str">
            <v>T1T0170</v>
          </cell>
          <cell r="B3212">
            <v>1174.25</v>
          </cell>
          <cell r="C3212" t="str">
            <v>TRAIL reflektor QPAR30 max 100W aluminij</v>
          </cell>
          <cell r="E3212" t="str">
            <v>B</v>
          </cell>
        </row>
        <row r="3213">
          <cell r="A3213" t="str">
            <v>T1T0171</v>
          </cell>
          <cell r="B3213">
            <v>481.25</v>
          </cell>
          <cell r="C3213" t="str">
            <v>TRAIL 3x120° za "Y" spoj</v>
          </cell>
          <cell r="E3213" t="str">
            <v>B</v>
          </cell>
        </row>
        <row r="3214">
          <cell r="A3214" t="str">
            <v>T1T0172</v>
          </cell>
          <cell r="B3214">
            <v>481.25</v>
          </cell>
          <cell r="C3214" t="str">
            <v>TRAIL 4x90° za "X" i "T" spoj</v>
          </cell>
          <cell r="E3214" t="str">
            <v>B</v>
          </cell>
        </row>
        <row r="3215">
          <cell r="A3215" t="str">
            <v>T1T0173</v>
          </cell>
          <cell r="B3215">
            <v>189.42000000000002</v>
          </cell>
          <cell r="C3215" t="str">
            <v>TRAIL nosač</v>
          </cell>
          <cell r="E3215" t="str">
            <v>A</v>
          </cell>
        </row>
        <row r="3216">
          <cell r="A3216" t="str">
            <v>T1T0174</v>
          </cell>
          <cell r="B3216">
            <v>408.1</v>
          </cell>
          <cell r="C3216" t="str">
            <v>TRAIL modul L=500mm</v>
          </cell>
          <cell r="E3216" t="str">
            <v>A</v>
          </cell>
        </row>
        <row r="3217">
          <cell r="A3217" t="str">
            <v>T1T0175</v>
          </cell>
          <cell r="B3217">
            <v>611.38000000000011</v>
          </cell>
          <cell r="C3217" t="str">
            <v>TRAIL modul L=750mm</v>
          </cell>
          <cell r="E3217" t="str">
            <v>A</v>
          </cell>
        </row>
        <row r="3218">
          <cell r="A3218" t="str">
            <v>T1T0176</v>
          </cell>
          <cell r="B3218">
            <v>764.61</v>
          </cell>
          <cell r="C3218" t="str">
            <v>TRAIL modul L=1000mm</v>
          </cell>
          <cell r="E3218" t="str">
            <v>A</v>
          </cell>
        </row>
        <row r="3219">
          <cell r="A3219" t="str">
            <v>T1T0177</v>
          </cell>
          <cell r="B3219">
            <v>1463.77</v>
          </cell>
          <cell r="C3219" t="str">
            <v>TRAIL modul L=2000mm</v>
          </cell>
          <cell r="E3219" t="str">
            <v>A</v>
          </cell>
        </row>
        <row r="3220">
          <cell r="A3220" t="str">
            <v>T1T0196</v>
          </cell>
          <cell r="B3220">
            <v>2788.17</v>
          </cell>
          <cell r="C3220" t="str">
            <v>ROLLER IRON visilica T16 2x54W aluminij elektronska prigušnica</v>
          </cell>
          <cell r="E3220" t="str">
            <v>A</v>
          </cell>
        </row>
        <row r="3221">
          <cell r="A3221" t="str">
            <v>T1T0196H</v>
          </cell>
          <cell r="B3221">
            <v>3747.59</v>
          </cell>
          <cell r="C3221" t="str">
            <v>ROLLER IRON visilica T16 2x54W aluminij emergency</v>
          </cell>
          <cell r="E3221" t="str">
            <v>C</v>
          </cell>
        </row>
        <row r="3222">
          <cell r="A3222" t="str">
            <v>T1T0197</v>
          </cell>
          <cell r="B3222">
            <v>920.15</v>
          </cell>
          <cell r="C3222" t="str">
            <v>TRAIL napajanje 100W</v>
          </cell>
          <cell r="E3222" t="str">
            <v>A</v>
          </cell>
        </row>
        <row r="3223">
          <cell r="A3223" t="str">
            <v>T1T0200</v>
          </cell>
          <cell r="B3223">
            <v>143.99</v>
          </cell>
          <cell r="C3223" t="str">
            <v>TRAIL metal plate 205x205cm fi70cm</v>
          </cell>
          <cell r="E3223" t="str">
            <v>C</v>
          </cell>
        </row>
        <row r="3224">
          <cell r="A3224" t="str">
            <v>T1T0201</v>
          </cell>
          <cell r="B3224">
            <v>143.99</v>
          </cell>
          <cell r="C3224" t="str">
            <v>TRAIL metal plate 205x205cm fi105cm</v>
          </cell>
          <cell r="E3224" t="str">
            <v>C</v>
          </cell>
        </row>
        <row r="3225">
          <cell r="A3225" t="str">
            <v>T1T0202</v>
          </cell>
          <cell r="B3225">
            <v>2239.1600000000003</v>
          </cell>
          <cell r="C3225" t="str">
            <v>TRAIL modul FLUO2D 21W</v>
          </cell>
          <cell r="E3225" t="str">
            <v>C</v>
          </cell>
        </row>
        <row r="3226">
          <cell r="A3226" t="str">
            <v>T1T0207</v>
          </cell>
          <cell r="B3226">
            <v>205.59</v>
          </cell>
          <cell r="C3226" t="str">
            <v>TRAIL nosač za visilicu</v>
          </cell>
          <cell r="E3226" t="str">
            <v>A</v>
          </cell>
        </row>
        <row r="3227">
          <cell r="A3227" t="str">
            <v>T1T0208</v>
          </cell>
          <cell r="B3227">
            <v>351.89000000000004</v>
          </cell>
          <cell r="C3227" t="str">
            <v>TRAIL nosač za visilicu</v>
          </cell>
          <cell r="E3227" t="str">
            <v>B</v>
          </cell>
        </row>
        <row r="3228">
          <cell r="A3228" t="str">
            <v>T1T0209</v>
          </cell>
          <cell r="B3228">
            <v>110.11000000000001</v>
          </cell>
          <cell r="C3228" t="str">
            <v>TRAIL nosač</v>
          </cell>
          <cell r="E3228" t="str">
            <v>B</v>
          </cell>
        </row>
        <row r="3229">
          <cell r="A3229" t="str">
            <v>T1T0217</v>
          </cell>
          <cell r="B3229">
            <v>2187.5700000000002</v>
          </cell>
          <cell r="C3229" t="str">
            <v>FORUM IP55 18 LED 2W total plavi</v>
          </cell>
          <cell r="E3229" t="str">
            <v>C</v>
          </cell>
        </row>
        <row r="3230">
          <cell r="A3230" t="str">
            <v>T1T0220</v>
          </cell>
          <cell r="B3230">
            <v>2337.7200000000003</v>
          </cell>
          <cell r="C3230" t="str">
            <v>FORUM IP55 18 LED 2W total bijeli</v>
          </cell>
          <cell r="E3230" t="str">
            <v>C</v>
          </cell>
        </row>
        <row r="3231">
          <cell r="A3231" t="str">
            <v>T1T0223</v>
          </cell>
          <cell r="B3231">
            <v>2187.5700000000002</v>
          </cell>
          <cell r="C3231" t="str">
            <v>FORUM IP55 18 LED 2W total amber</v>
          </cell>
          <cell r="E3231" t="str">
            <v>C</v>
          </cell>
        </row>
        <row r="3232">
          <cell r="A3232" t="str">
            <v>T1T0230</v>
          </cell>
          <cell r="B3232">
            <v>5005</v>
          </cell>
          <cell r="C3232" t="str">
            <v>PLANE visilica T16 2x54W elektronska prigušnica</v>
          </cell>
          <cell r="E3232" t="str">
            <v>T</v>
          </cell>
        </row>
        <row r="3233">
          <cell r="A3233" t="str">
            <v>T1T0230D</v>
          </cell>
          <cell r="B3233">
            <v>5376.91</v>
          </cell>
          <cell r="C3233" t="str">
            <v>PLANE visilica 2x54W electr.dimm.</v>
          </cell>
          <cell r="E3233" t="str">
            <v>B</v>
          </cell>
        </row>
        <row r="3234">
          <cell r="A3234" t="str">
            <v>T1T0231</v>
          </cell>
          <cell r="B3234">
            <v>5005</v>
          </cell>
          <cell r="C3234" t="str">
            <v>PLANE visilica T16 2x28W elektronska prigušnica</v>
          </cell>
          <cell r="E3234" t="str">
            <v>B</v>
          </cell>
        </row>
        <row r="3235">
          <cell r="A3235" t="str">
            <v>T1T0231D</v>
          </cell>
          <cell r="B3235">
            <v>5376.91</v>
          </cell>
          <cell r="C3235" t="str">
            <v>PLANE visilica 2x28W electr.dimm.</v>
          </cell>
          <cell r="E3235" t="str">
            <v>B</v>
          </cell>
        </row>
        <row r="3236">
          <cell r="A3236" t="str">
            <v>T1T0236</v>
          </cell>
          <cell r="B3236">
            <v>4064.83</v>
          </cell>
          <cell r="C3236" t="str">
            <v>TRAIL visilica T16 2x54W aluminij + difuzor</v>
          </cell>
          <cell r="E3236" t="str">
            <v>B</v>
          </cell>
        </row>
        <row r="3237">
          <cell r="A3237" t="str">
            <v>T1T0237</v>
          </cell>
          <cell r="B3237">
            <v>4572.2599999999993</v>
          </cell>
          <cell r="C3237" t="str">
            <v>TRAIL visilica T16 2x54W aluminij + grilja protiv blještanja</v>
          </cell>
          <cell r="E3237" t="str">
            <v>B</v>
          </cell>
        </row>
        <row r="3238">
          <cell r="A3238" t="str">
            <v>T1T0238</v>
          </cell>
          <cell r="B3238">
            <v>369.6</v>
          </cell>
          <cell r="C3238" t="str">
            <v>TRAIL nosač za visilicu</v>
          </cell>
          <cell r="E3238" t="str">
            <v>B</v>
          </cell>
        </row>
        <row r="3239">
          <cell r="A3239" t="str">
            <v>T1T0239</v>
          </cell>
          <cell r="B3239">
            <v>1210.4399999999998</v>
          </cell>
          <cell r="C3239" t="str">
            <v>TRAIL napajanje 200W</v>
          </cell>
          <cell r="E3239" t="str">
            <v>A</v>
          </cell>
        </row>
        <row r="3240">
          <cell r="A3240" t="str">
            <v>T1T0240</v>
          </cell>
          <cell r="B3240">
            <v>824.67</v>
          </cell>
          <cell r="C3240" t="str">
            <v>BALLAST za M-Hal 1x20W elektronski</v>
          </cell>
          <cell r="E3240" t="str">
            <v>C</v>
          </cell>
        </row>
        <row r="3241">
          <cell r="A3241" t="str">
            <v>T1T0242</v>
          </cell>
          <cell r="B3241">
            <v>196.35</v>
          </cell>
          <cell r="C3241" t="str">
            <v>TRAIL nosač za visilicu</v>
          </cell>
          <cell r="E3241" t="str">
            <v>A</v>
          </cell>
        </row>
        <row r="3242">
          <cell r="A3242" t="str">
            <v>T1T0255</v>
          </cell>
          <cell r="B3242">
            <v>1211.21</v>
          </cell>
          <cell r="C3242" t="str">
            <v xml:space="preserve">DEC DESK LI TC-DEL 1X13W                          </v>
          </cell>
          <cell r="E3242" t="str">
            <v>C</v>
          </cell>
        </row>
        <row r="3243">
          <cell r="A3243" t="str">
            <v>T1T0256</v>
          </cell>
          <cell r="B3243">
            <v>1211.21</v>
          </cell>
          <cell r="C3243" t="str">
            <v xml:space="preserve">DEC DESK LI TC-DEL 1X13W                          </v>
          </cell>
          <cell r="E3243" t="str">
            <v>C</v>
          </cell>
        </row>
        <row r="3244">
          <cell r="A3244" t="str">
            <v>T1T0257</v>
          </cell>
          <cell r="B3244">
            <v>1211.21</v>
          </cell>
          <cell r="C3244" t="str">
            <v xml:space="preserve">DEC DESK LI TC-DEL 1X13W                          </v>
          </cell>
          <cell r="E3244" t="str">
            <v>C</v>
          </cell>
        </row>
        <row r="3245">
          <cell r="A3245" t="str">
            <v>T1T0258</v>
          </cell>
          <cell r="B3245">
            <v>504.35</v>
          </cell>
          <cell r="C3245" t="str">
            <v xml:space="preserve">DEC DESK LI BASE                                  </v>
          </cell>
          <cell r="E3245" t="str">
            <v>C</v>
          </cell>
        </row>
        <row r="3246">
          <cell r="A3246" t="str">
            <v>T1T0259</v>
          </cell>
          <cell r="B3246">
            <v>504.35</v>
          </cell>
          <cell r="C3246" t="str">
            <v xml:space="preserve">DEC DESK LI BASE                                  </v>
          </cell>
          <cell r="E3246" t="str">
            <v>C</v>
          </cell>
        </row>
        <row r="3247">
          <cell r="A3247" t="str">
            <v>T1T0260</v>
          </cell>
          <cell r="B3247">
            <v>504.35</v>
          </cell>
          <cell r="C3247" t="str">
            <v xml:space="preserve">DEC DESK LI BASE                                  </v>
          </cell>
          <cell r="E3247" t="str">
            <v>C</v>
          </cell>
        </row>
        <row r="3248">
          <cell r="A3248" t="str">
            <v>T1T0261</v>
          </cell>
          <cell r="B3248">
            <v>1312.8500000000001</v>
          </cell>
          <cell r="C3248" t="str">
            <v xml:space="preserve">IND DESK LI TC-DEL 1X13W                          </v>
          </cell>
          <cell r="E3248" t="str">
            <v>C</v>
          </cell>
        </row>
        <row r="3249">
          <cell r="A3249" t="str">
            <v>T1T0262</v>
          </cell>
          <cell r="B3249">
            <v>1312.8500000000001</v>
          </cell>
          <cell r="C3249" t="str">
            <v xml:space="preserve">IND DESK LI TC-DEL 1X13W                          </v>
          </cell>
          <cell r="E3249" t="str">
            <v>C</v>
          </cell>
        </row>
        <row r="3250">
          <cell r="A3250" t="str">
            <v>T1T0263</v>
          </cell>
          <cell r="B3250">
            <v>1312.8500000000001</v>
          </cell>
          <cell r="C3250" t="str">
            <v xml:space="preserve">IND DESK LI TC-DEL 1X13W                          </v>
          </cell>
          <cell r="E3250" t="str">
            <v>C</v>
          </cell>
        </row>
        <row r="3251">
          <cell r="A3251" t="str">
            <v>T1T0264</v>
          </cell>
          <cell r="B3251">
            <v>262.57</v>
          </cell>
          <cell r="C3251" t="str">
            <v xml:space="preserve">DEC DESK LI KIT                                   </v>
          </cell>
          <cell r="E3251" t="str">
            <v>C</v>
          </cell>
        </row>
        <row r="3252">
          <cell r="A3252" t="str">
            <v>T1T0265</v>
          </cell>
          <cell r="B3252">
            <v>262.57</v>
          </cell>
          <cell r="C3252" t="str">
            <v xml:space="preserve">DEC DESK LI KIT                                   </v>
          </cell>
          <cell r="E3252" t="str">
            <v>C</v>
          </cell>
        </row>
        <row r="3253">
          <cell r="A3253" t="str">
            <v>T1T0266</v>
          </cell>
          <cell r="B3253">
            <v>262.57</v>
          </cell>
          <cell r="C3253" t="str">
            <v xml:space="preserve">DEC DESK LI KIT                                   </v>
          </cell>
          <cell r="E3253" t="str">
            <v>C</v>
          </cell>
        </row>
        <row r="3254">
          <cell r="A3254" t="str">
            <v>T1T0290</v>
          </cell>
          <cell r="B3254">
            <v>50.82</v>
          </cell>
          <cell r="C3254" t="str">
            <v>Gumeni okvir za QR-LP111</v>
          </cell>
          <cell r="E3254" t="str">
            <v>C</v>
          </cell>
        </row>
        <row r="3255">
          <cell r="A3255" t="str">
            <v>T1T0291</v>
          </cell>
          <cell r="B3255">
            <v>114.73</v>
          </cell>
          <cell r="C3255" t="str">
            <v>TRAIL držač prstena</v>
          </cell>
          <cell r="E3255" t="str">
            <v>A</v>
          </cell>
        </row>
        <row r="3256">
          <cell r="A3256" t="str">
            <v>T1T0292</v>
          </cell>
          <cell r="B3256">
            <v>123.97000000000001</v>
          </cell>
          <cell r="C3256" t="str">
            <v>TRAIL ženski/muški spoj za HIT-CE</v>
          </cell>
          <cell r="E3256" t="str">
            <v>A</v>
          </cell>
        </row>
        <row r="3257">
          <cell r="A3257" t="str">
            <v>T1T0293</v>
          </cell>
          <cell r="B3257">
            <v>123.97000000000001</v>
          </cell>
          <cell r="C3257" t="str">
            <v>TRAIL ženski/muški spoj za QR-LP111</v>
          </cell>
          <cell r="E3257" t="str">
            <v>A</v>
          </cell>
        </row>
        <row r="3258">
          <cell r="A3258" t="str">
            <v>T1T0297</v>
          </cell>
          <cell r="B3258">
            <v>183.26000000000002</v>
          </cell>
          <cell r="C3258" t="str">
            <v xml:space="preserve">TRAIL kit za visilicu                           </v>
          </cell>
          <cell r="E3258" t="str">
            <v>A</v>
          </cell>
        </row>
        <row r="3259">
          <cell r="A3259" t="str">
            <v>T1T0298</v>
          </cell>
          <cell r="B3259">
            <v>365.75</v>
          </cell>
          <cell r="C3259" t="str">
            <v>COVE Projector klapne aluminij</v>
          </cell>
          <cell r="E3259" t="str">
            <v>C</v>
          </cell>
        </row>
        <row r="3260">
          <cell r="A3260" t="str">
            <v>T1T0500</v>
          </cell>
          <cell r="B3260">
            <v>693</v>
          </cell>
          <cell r="C3260" t="str">
            <v>BALLAST za M-Hal 1x35W elektronski</v>
          </cell>
          <cell r="E3260" t="str">
            <v>A</v>
          </cell>
        </row>
        <row r="3261">
          <cell r="A3261" t="str">
            <v>T1T0501</v>
          </cell>
          <cell r="B3261">
            <v>762.30000000000007</v>
          </cell>
          <cell r="C3261" t="str">
            <v>BALLAST za M-Hal 1x70W elektronski</v>
          </cell>
          <cell r="E3261" t="str">
            <v>A</v>
          </cell>
        </row>
        <row r="3262">
          <cell r="A3262" t="str">
            <v>T1T0502</v>
          </cell>
          <cell r="B3262">
            <v>1247.4000000000001</v>
          </cell>
          <cell r="C3262" t="str">
            <v>BALLAST za M-Hal 1x150W elektronski</v>
          </cell>
          <cell r="E3262" t="str">
            <v>A</v>
          </cell>
        </row>
        <row r="3263">
          <cell r="A3263" t="str">
            <v>T1T0504</v>
          </cell>
          <cell r="B3263">
            <v>4166.47</v>
          </cell>
          <cell r="C3263" t="str">
            <v>PERSONAL TRAIL podni/visilica TC-S 8x11W</v>
          </cell>
          <cell r="E3263" t="str">
            <v>C</v>
          </cell>
        </row>
        <row r="3264">
          <cell r="A3264" t="str">
            <v>T1T0580</v>
          </cell>
          <cell r="B3264">
            <v>2832.83</v>
          </cell>
          <cell r="C3264" t="str">
            <v>CONTINUM modul aluminij L=1m</v>
          </cell>
          <cell r="E3264" t="str">
            <v>C</v>
          </cell>
        </row>
        <row r="3265">
          <cell r="A3265" t="str">
            <v>T1T0581</v>
          </cell>
          <cell r="B3265">
            <v>3844.61</v>
          </cell>
          <cell r="C3265" t="str">
            <v>CONTINUM modul aluminij L=2m</v>
          </cell>
          <cell r="E3265" t="str">
            <v>C</v>
          </cell>
        </row>
        <row r="3266">
          <cell r="A3266" t="str">
            <v>T1T0582</v>
          </cell>
          <cell r="B3266">
            <v>3440.36</v>
          </cell>
          <cell r="C3266" t="str">
            <v>CONTINUM modul zakrivljeni 45° aluminij</v>
          </cell>
          <cell r="E3266" t="str">
            <v>C</v>
          </cell>
        </row>
        <row r="3267">
          <cell r="A3267" t="str">
            <v>T1T0583</v>
          </cell>
          <cell r="B3267">
            <v>1422.96</v>
          </cell>
          <cell r="C3267" t="str">
            <v>CONTINUM reflektor G12 70W aluminij SP</v>
          </cell>
          <cell r="E3267" t="str">
            <v>C</v>
          </cell>
        </row>
        <row r="3268">
          <cell r="A3268" t="str">
            <v>T1T0584</v>
          </cell>
          <cell r="B3268">
            <v>1422.96</v>
          </cell>
          <cell r="C3268" t="str">
            <v>CONTINUM reflektor G12 70W aluminij FL</v>
          </cell>
          <cell r="E3268" t="str">
            <v>C</v>
          </cell>
        </row>
        <row r="3269">
          <cell r="A3269" t="str">
            <v>T1T0585</v>
          </cell>
          <cell r="B3269">
            <v>1422.96</v>
          </cell>
          <cell r="C3269" t="str">
            <v>CONTINUM reflektor G12 70W aluminij WFL</v>
          </cell>
          <cell r="E3269" t="str">
            <v>C</v>
          </cell>
        </row>
        <row r="3270">
          <cell r="A3270" t="str">
            <v>T1T0586</v>
          </cell>
          <cell r="B3270">
            <v>800.80000000000007</v>
          </cell>
          <cell r="C3270" t="str">
            <v>CONTINUM reflektor QPAR30 max 100W aluminij</v>
          </cell>
          <cell r="E3270" t="str">
            <v>C</v>
          </cell>
        </row>
        <row r="3271">
          <cell r="A3271" t="str">
            <v>T1T0587</v>
          </cell>
          <cell r="B3271">
            <v>931.7</v>
          </cell>
          <cell r="C3271" t="str">
            <v>CONTINUM reflektor QR-LP111 max 100W aluminij</v>
          </cell>
          <cell r="E3271" t="str">
            <v>C</v>
          </cell>
        </row>
        <row r="3272">
          <cell r="A3272" t="str">
            <v>T1T0680</v>
          </cell>
          <cell r="B3272">
            <v>900.13000000000011</v>
          </cell>
          <cell r="C3272" t="str">
            <v>FOHO PRO reflektor za BASE QR-LP111 max 100W aluminij</v>
          </cell>
          <cell r="E3272" t="str">
            <v>A</v>
          </cell>
        </row>
        <row r="3273">
          <cell r="A3273" t="str">
            <v>T1T0681</v>
          </cell>
          <cell r="B3273">
            <v>900.13000000000011</v>
          </cell>
          <cell r="C3273" t="str">
            <v>FOHO PRO reflektor za BASE QR-LP111 max 100W bijeli</v>
          </cell>
          <cell r="E3273" t="str">
            <v>B</v>
          </cell>
        </row>
        <row r="3274">
          <cell r="A3274" t="str">
            <v>T1T0684</v>
          </cell>
          <cell r="B3274">
            <v>1014.8600000000001</v>
          </cell>
          <cell r="C3274" t="str">
            <v>FOHO PRO reflektor za EUROSTANDARD QR-LP111 max 100W aluminij</v>
          </cell>
          <cell r="E3274" t="str">
            <v>T</v>
          </cell>
        </row>
        <row r="3275">
          <cell r="A3275" t="str">
            <v>T1T0685</v>
          </cell>
          <cell r="B3275">
            <v>1014.8600000000001</v>
          </cell>
          <cell r="C3275" t="str">
            <v>FOHO PRO reflektor za EUROSTANDARD QR-LP111 max 100W bijeli</v>
          </cell>
          <cell r="E3275" t="str">
            <v>A</v>
          </cell>
        </row>
        <row r="3276">
          <cell r="A3276" t="str">
            <v>T1T0686</v>
          </cell>
          <cell r="B3276">
            <v>936.31999999999994</v>
          </cell>
          <cell r="C3276" t="str">
            <v>FOHO PRO reflektor za BASE QR-CB51 max 50W aluminij</v>
          </cell>
          <cell r="E3276" t="str">
            <v>B</v>
          </cell>
        </row>
        <row r="3277">
          <cell r="A3277" t="str">
            <v>T1T0687</v>
          </cell>
          <cell r="B3277">
            <v>936.31999999999994</v>
          </cell>
          <cell r="C3277" t="str">
            <v>FOHO PRO reflektor za BASE QR-CB51 max 50W bijeli</v>
          </cell>
          <cell r="E3277" t="str">
            <v>B</v>
          </cell>
        </row>
        <row r="3278">
          <cell r="A3278" t="str">
            <v>T1T0690</v>
          </cell>
          <cell r="B3278">
            <v>1044.8899999999999</v>
          </cell>
          <cell r="C3278" t="str">
            <v>FOHO PRO reflektor za EUROSTANDARD QR-CB51 max 50W aluminij</v>
          </cell>
          <cell r="E3278" t="str">
            <v>A</v>
          </cell>
        </row>
        <row r="3279">
          <cell r="A3279" t="str">
            <v>T1T0691</v>
          </cell>
          <cell r="B3279">
            <v>1044.8899999999999</v>
          </cell>
          <cell r="C3279" t="str">
            <v>FOHO PRO reflektor za EUROSTANDARD QR-CB51 max 50W bijeli</v>
          </cell>
          <cell r="E3279" t="str">
            <v>A</v>
          </cell>
        </row>
        <row r="3280">
          <cell r="A3280" t="str">
            <v>T1T0716</v>
          </cell>
          <cell r="B3280">
            <v>442.75</v>
          </cell>
          <cell r="C3280" t="str">
            <v>FOHO reflektor za MINITONDO QR-LP111 max 50W aluminij-titanium</v>
          </cell>
          <cell r="E3280" t="str">
            <v>C</v>
          </cell>
        </row>
        <row r="3281">
          <cell r="A3281" t="str">
            <v>T1T0717</v>
          </cell>
          <cell r="B3281">
            <v>442.75</v>
          </cell>
          <cell r="C3281" t="str">
            <v>FOHO reflektor za MINITONDO QR-LP111 max 50W bijeli-titanium</v>
          </cell>
          <cell r="E3281" t="str">
            <v>C</v>
          </cell>
        </row>
        <row r="3282">
          <cell r="A3282" t="str">
            <v>T1T0720</v>
          </cell>
          <cell r="B3282">
            <v>482.02000000000004</v>
          </cell>
          <cell r="C3282" t="str">
            <v>FOHO reflektor za MINITONDO QR-CB51 max 50W aluminij-titanium</v>
          </cell>
          <cell r="E3282" t="str">
            <v>A</v>
          </cell>
        </row>
        <row r="3283">
          <cell r="A3283" t="str">
            <v>T1T0721</v>
          </cell>
          <cell r="B3283">
            <v>482.02000000000004</v>
          </cell>
          <cell r="C3283" t="str">
            <v>FOHO reflektor za MINITONDO QR-CB51 max 50W bijeli-titanium</v>
          </cell>
          <cell r="E3283" t="str">
            <v>B</v>
          </cell>
        </row>
        <row r="3284">
          <cell r="A3284" t="str">
            <v>T1T0739</v>
          </cell>
          <cell r="B3284">
            <v>334.18</v>
          </cell>
          <cell r="C3284" t="str">
            <v>FOHO PRO klapne</v>
          </cell>
          <cell r="E3284" t="str">
            <v>B</v>
          </cell>
        </row>
        <row r="3285">
          <cell r="A3285" t="str">
            <v>T1T0740</v>
          </cell>
          <cell r="B3285">
            <v>341.11</v>
          </cell>
          <cell r="C3285" t="str">
            <v>FOHO PRO klapne</v>
          </cell>
          <cell r="E3285" t="str">
            <v>B</v>
          </cell>
        </row>
        <row r="3286">
          <cell r="A3286" t="str">
            <v>T1T0741</v>
          </cell>
          <cell r="B3286">
            <v>319.55</v>
          </cell>
          <cell r="C3286" t="str">
            <v>FOHO PRO klapne</v>
          </cell>
          <cell r="E3286" t="str">
            <v>B</v>
          </cell>
        </row>
        <row r="3287">
          <cell r="A3287" t="str">
            <v>T1T0742</v>
          </cell>
          <cell r="B3287">
            <v>685.30000000000007</v>
          </cell>
          <cell r="C3287" t="str">
            <v>FOHO PRO sagomator</v>
          </cell>
          <cell r="E3287" t="str">
            <v>B</v>
          </cell>
        </row>
        <row r="3288">
          <cell r="A3288" t="str">
            <v>T1T0754</v>
          </cell>
          <cell r="B3288">
            <v>855.47</v>
          </cell>
          <cell r="C3288" t="str">
            <v>FOHO PRO reflektor za BASE QPAR30 100W aluminij</v>
          </cell>
          <cell r="E3288" t="str">
            <v>C</v>
          </cell>
        </row>
        <row r="3289">
          <cell r="A3289" t="str">
            <v>T1T0755</v>
          </cell>
          <cell r="B3289">
            <v>855.47</v>
          </cell>
          <cell r="C3289" t="str">
            <v>FOHO PRO reflektor za BASE QPAR30 100W bijeli</v>
          </cell>
          <cell r="E3289" t="str">
            <v>C</v>
          </cell>
        </row>
        <row r="3290">
          <cell r="A3290" t="str">
            <v>T1T0758</v>
          </cell>
          <cell r="B3290">
            <v>967.12</v>
          </cell>
          <cell r="C3290" t="str">
            <v>FOHO PRO reflektor za EUROSTANDARD QPAR30 100W aluminij</v>
          </cell>
          <cell r="E3290" t="str">
            <v>A</v>
          </cell>
        </row>
        <row r="3291">
          <cell r="A3291" t="str">
            <v>T1T0759</v>
          </cell>
          <cell r="B3291">
            <v>967.12</v>
          </cell>
          <cell r="C3291" t="str">
            <v>FOHO PRO reflektor za EUROSTANDARD QPAR30 100W bijeli</v>
          </cell>
          <cell r="E3291" t="str">
            <v>A</v>
          </cell>
        </row>
        <row r="3292">
          <cell r="A3292" t="str">
            <v>T1T0778</v>
          </cell>
          <cell r="B3292">
            <v>2022.0200000000002</v>
          </cell>
          <cell r="C3292" t="str">
            <v>TEOREMA stropna ugradna indirektna 600x600, za TC-L 2x36W, obična prigušnica</v>
          </cell>
          <cell r="E3292" t="str">
            <v>C</v>
          </cell>
        </row>
        <row r="3293">
          <cell r="A3293" t="str">
            <v>T1T0779</v>
          </cell>
          <cell r="B3293">
            <v>2326.94</v>
          </cell>
          <cell r="C3293" t="str">
            <v xml:space="preserve">TEOREMA stropna ugradna indirektna 600x600, za TC-L 2x55W, elektronska prigušnica </v>
          </cell>
          <cell r="E3293" t="str">
            <v>C</v>
          </cell>
        </row>
        <row r="3294">
          <cell r="A3294" t="str">
            <v>T1T0780</v>
          </cell>
          <cell r="B3294">
            <v>365.75</v>
          </cell>
          <cell r="C3294" t="str">
            <v>TEOREMA grilja protiv blještanja za direktni snop</v>
          </cell>
          <cell r="E3294" t="str">
            <v>C</v>
          </cell>
        </row>
        <row r="3295">
          <cell r="A3295" t="str">
            <v>T1T0781</v>
          </cell>
          <cell r="B3295">
            <v>181.72000000000003</v>
          </cell>
          <cell r="C3295" t="str">
            <v>TEOREMA zaštitni opalni difuzor</v>
          </cell>
          <cell r="E3295" t="str">
            <v>C</v>
          </cell>
        </row>
        <row r="3296">
          <cell r="A3296" t="str">
            <v>T1T0795</v>
          </cell>
          <cell r="B3296">
            <v>2678.06</v>
          </cell>
          <cell r="C3296" t="str">
            <v>SPY FLUO T16 2x54W bijeli</v>
          </cell>
          <cell r="E3296" t="str">
            <v>C</v>
          </cell>
        </row>
        <row r="3297">
          <cell r="A3297" t="str">
            <v>T1T0796</v>
          </cell>
          <cell r="B3297">
            <v>180.18</v>
          </cell>
          <cell r="C3297" t="str">
            <v>SPY FLUO kit za visilice</v>
          </cell>
          <cell r="E3297" t="str">
            <v>C</v>
          </cell>
        </row>
        <row r="3298">
          <cell r="A3298" t="str">
            <v>T1T0798</v>
          </cell>
          <cell r="B3298">
            <v>190.19</v>
          </cell>
          <cell r="C3298" t="str">
            <v>SPY FLUO napajanje 2m</v>
          </cell>
          <cell r="E3298" t="str">
            <v>C</v>
          </cell>
        </row>
        <row r="3299">
          <cell r="A3299" t="str">
            <v>T1T0803</v>
          </cell>
          <cell r="B3299">
            <v>2336.1799999999998</v>
          </cell>
          <cell r="C3299" t="str">
            <v>TRAIL module TC-S 7x9W aluminij</v>
          </cell>
          <cell r="E3299" t="str">
            <v>C</v>
          </cell>
        </row>
        <row r="3300">
          <cell r="A3300" t="str">
            <v>T1T0804</v>
          </cell>
          <cell r="B3300">
            <v>312.62</v>
          </cell>
          <cell r="C3300" t="str">
            <v>TRAIL module TC-S 9W aluminij</v>
          </cell>
          <cell r="E3300" t="str">
            <v>C</v>
          </cell>
        </row>
        <row r="3301">
          <cell r="A3301" t="str">
            <v>T1T0871</v>
          </cell>
          <cell r="B3301">
            <v>3721.4100000000003</v>
          </cell>
          <cell r="C3301" t="str">
            <v>SPAGO visilica T16 2x54W aluminij elektronska prigušnica</v>
          </cell>
          <cell r="E3301" t="str">
            <v>B</v>
          </cell>
        </row>
        <row r="3302">
          <cell r="A3302" t="str">
            <v>T1T0873</v>
          </cell>
          <cell r="B3302">
            <v>3515.82</v>
          </cell>
          <cell r="C3302" t="str">
            <v>SPAGO visilica T16 2x54W MASTER aluminij elektronska prigušnica</v>
          </cell>
          <cell r="E3302" t="str">
            <v>C</v>
          </cell>
        </row>
        <row r="3303">
          <cell r="A3303" t="str">
            <v>T1T0877</v>
          </cell>
          <cell r="B3303">
            <v>3617.46</v>
          </cell>
          <cell r="C3303" t="str">
            <v>SPAGO visilica T16 2x54W SLAVE aluminij elektronska prigušnica</v>
          </cell>
          <cell r="E3303" t="str">
            <v>C</v>
          </cell>
        </row>
        <row r="3304">
          <cell r="A3304" t="str">
            <v>T1T0880</v>
          </cell>
          <cell r="B3304">
            <v>3515.82</v>
          </cell>
          <cell r="C3304" t="str">
            <v>SPAGO zidni T16 2x54W aluminij</v>
          </cell>
          <cell r="E3304" t="str">
            <v>C</v>
          </cell>
        </row>
        <row r="3305">
          <cell r="A3305" t="str">
            <v>T1T0885</v>
          </cell>
          <cell r="B3305">
            <v>531.30000000000007</v>
          </cell>
          <cell r="C3305" t="str">
            <v>SPAGO spojnica za zid titanium</v>
          </cell>
          <cell r="E3305" t="str">
            <v>C</v>
          </cell>
        </row>
        <row r="3306">
          <cell r="A3306" t="str">
            <v>T1T0889</v>
          </cell>
          <cell r="B3306">
            <v>164.78</v>
          </cell>
          <cell r="C3306" t="str">
            <v>SPAGO zaštitni poklopac IP40 transparent</v>
          </cell>
          <cell r="E3306" t="str">
            <v>C</v>
          </cell>
        </row>
        <row r="3307">
          <cell r="A3307" t="str">
            <v>T1T0890</v>
          </cell>
          <cell r="B3307">
            <v>164.78</v>
          </cell>
          <cell r="C3307" t="str">
            <v>SPAGO zaštitni poklopac IP40 plavi</v>
          </cell>
          <cell r="E3307" t="str">
            <v>C</v>
          </cell>
        </row>
        <row r="3308">
          <cell r="A3308" t="str">
            <v>T1T0901</v>
          </cell>
          <cell r="B3308">
            <v>174.79</v>
          </cell>
          <cell r="C3308" t="str">
            <v>SPAGO zaštitni poklopac zidni IP40 transparent</v>
          </cell>
          <cell r="E3308" t="str">
            <v>C</v>
          </cell>
        </row>
        <row r="3309">
          <cell r="A3309" t="str">
            <v>T1T0902</v>
          </cell>
          <cell r="B3309">
            <v>174.79</v>
          </cell>
          <cell r="C3309" t="str">
            <v>SPAGO zaštitni poklopac zidni IP40 plavi</v>
          </cell>
          <cell r="E3309" t="str">
            <v>C</v>
          </cell>
        </row>
        <row r="3310">
          <cell r="A3310" t="str">
            <v>T1T0905</v>
          </cell>
          <cell r="B3310">
            <v>1603.91</v>
          </cell>
          <cell r="C3310" t="str">
            <v>SPAGO spoj za 2 modula</v>
          </cell>
          <cell r="E3310" t="str">
            <v>C</v>
          </cell>
        </row>
        <row r="3311">
          <cell r="A3311" t="str">
            <v>T1T0906</v>
          </cell>
          <cell r="B3311">
            <v>2590.2799999999997</v>
          </cell>
          <cell r="C3311" t="str">
            <v>SPAGO spoj za 4 modula</v>
          </cell>
          <cell r="E3311" t="str">
            <v>C</v>
          </cell>
        </row>
        <row r="3312">
          <cell r="A3312" t="str">
            <v>T1T0909</v>
          </cell>
          <cell r="B3312">
            <v>802.34</v>
          </cell>
          <cell r="C3312" t="str">
            <v>SPAGO spoj za 1 modul</v>
          </cell>
          <cell r="E3312" t="str">
            <v>C</v>
          </cell>
        </row>
        <row r="3313">
          <cell r="A3313" t="str">
            <v>T1T0911</v>
          </cell>
          <cell r="B3313">
            <v>7194.88</v>
          </cell>
          <cell r="C3313" t="str">
            <v>SPAGO stajaći T16 2x54W dimmabilna</v>
          </cell>
          <cell r="E3313" t="str">
            <v>C</v>
          </cell>
        </row>
        <row r="3314">
          <cell r="A3314" t="str">
            <v>T1T0912</v>
          </cell>
          <cell r="B3314">
            <v>6578.88</v>
          </cell>
          <cell r="C3314" t="str">
            <v>SPAGO stajaći T16 2x54W elektronska prigušnica</v>
          </cell>
          <cell r="E3314" t="str">
            <v>C</v>
          </cell>
        </row>
        <row r="3315">
          <cell r="A3315" t="str">
            <v>T1T0913</v>
          </cell>
          <cell r="B3315">
            <v>1917.3</v>
          </cell>
          <cell r="C3315" t="str">
            <v>SPAGO stolni T16 8W elektronska prigušnica</v>
          </cell>
          <cell r="E3315" t="str">
            <v>C</v>
          </cell>
        </row>
        <row r="3316">
          <cell r="A3316" t="str">
            <v>T1T0945</v>
          </cell>
          <cell r="B3316">
            <v>3210.13</v>
          </cell>
          <cell r="C3316" t="str">
            <v>Radio frekvencijski daljinski upravljač za LIGHT NAVIGATOR RGB</v>
          </cell>
          <cell r="E3316" t="str">
            <v>B</v>
          </cell>
        </row>
        <row r="3317">
          <cell r="A3317" t="str">
            <v>T1T0960</v>
          </cell>
          <cell r="B3317">
            <v>1195.8100000000002</v>
          </cell>
          <cell r="C3317" t="str">
            <v>MINI VECTOR stajaći QT12 LP 3x35W bijeli</v>
          </cell>
          <cell r="E3317" t="str">
            <v>B</v>
          </cell>
        </row>
        <row r="3318">
          <cell r="A3318" t="str">
            <v>T1T0961</v>
          </cell>
          <cell r="B3318">
            <v>1195.8100000000002</v>
          </cell>
          <cell r="C3318" t="str">
            <v>MINI VECTOR stajaći QT12 LP 3x35W aluminij</v>
          </cell>
          <cell r="E3318" t="str">
            <v>A</v>
          </cell>
        </row>
        <row r="3319">
          <cell r="A3319" t="str">
            <v>T1T0962</v>
          </cell>
          <cell r="B3319">
            <v>1353.66</v>
          </cell>
          <cell r="C3319" t="str">
            <v>MINI VECTOR stropni QT12 LP 3x35W bijeli</v>
          </cell>
          <cell r="E3319" t="str">
            <v>C</v>
          </cell>
        </row>
        <row r="3320">
          <cell r="A3320" t="str">
            <v>T1T0963</v>
          </cell>
          <cell r="B3320">
            <v>1353.66</v>
          </cell>
          <cell r="C3320" t="str">
            <v>MINI VECTOR stropni QT12 LP 3x35W aluminij</v>
          </cell>
          <cell r="E3320" t="str">
            <v>C</v>
          </cell>
        </row>
        <row r="3321">
          <cell r="A3321" t="str">
            <v>T1T0966</v>
          </cell>
          <cell r="B3321">
            <v>1301.3</v>
          </cell>
          <cell r="C3321" t="str">
            <v>MINI VECTOR ugradni QT12 LP 3x35W bijeli</v>
          </cell>
          <cell r="E3321" t="str">
            <v>B</v>
          </cell>
        </row>
        <row r="3322">
          <cell r="A3322" t="str">
            <v>T1T0967</v>
          </cell>
          <cell r="B3322">
            <v>1301.3</v>
          </cell>
          <cell r="C3322" t="str">
            <v>MINI VECTOR ugradni QT12 LP 3x35W aluminij</v>
          </cell>
          <cell r="E3322" t="str">
            <v>A</v>
          </cell>
        </row>
        <row r="3323">
          <cell r="A3323" t="str">
            <v>T1T0968</v>
          </cell>
          <cell r="B3323">
            <v>2045.8899999999999</v>
          </cell>
          <cell r="C3323" t="str">
            <v>MINI VECTOR stajaći sa stalkom QT12 LP 3x35W aluminij</v>
          </cell>
          <cell r="E3323" t="str">
            <v>C</v>
          </cell>
        </row>
        <row r="3324">
          <cell r="A3324" t="str">
            <v>T1T0998</v>
          </cell>
          <cell r="B3324">
            <v>1416.03</v>
          </cell>
          <cell r="C3324" t="str">
            <v>MINI VECTOR stolni QT12 LP 3x35W bijeli</v>
          </cell>
          <cell r="E3324" t="str">
            <v>C</v>
          </cell>
        </row>
        <row r="3325">
          <cell r="A3325" t="str">
            <v>T1T0999</v>
          </cell>
          <cell r="B3325">
            <v>1416.03</v>
          </cell>
          <cell r="C3325" t="str">
            <v>MINI VECTOR stolni QT12 LP 3x35W aluminij</v>
          </cell>
          <cell r="E3325" t="str">
            <v>C</v>
          </cell>
        </row>
        <row r="3326">
          <cell r="A3326" t="str">
            <v>T1T1031</v>
          </cell>
          <cell r="B3326">
            <v>2360.8200000000002</v>
          </cell>
          <cell r="C3326" t="str">
            <v xml:space="preserve">ARIA stropna ugradna za armstrong, za TC-L 2x55W, boja neba                          </v>
          </cell>
          <cell r="E3326" t="str">
            <v>T</v>
          </cell>
        </row>
        <row r="3327">
          <cell r="A3327" t="str">
            <v>T1T1032</v>
          </cell>
          <cell r="B3327">
            <v>2885.19</v>
          </cell>
          <cell r="C3327" t="str">
            <v xml:space="preserve">ARIA stropna ugradna za armstrong, dimmabilna, za TC-L 2x55W, boja neba                          </v>
          </cell>
          <cell r="E3327" t="str">
            <v>B</v>
          </cell>
        </row>
        <row r="3328">
          <cell r="A3328" t="str">
            <v>T1T1033</v>
          </cell>
          <cell r="B3328">
            <v>3410.33</v>
          </cell>
          <cell r="C3328" t="str">
            <v xml:space="preserve">ARIA stropna ugradna za armstrong, sa protupanikom, za TC-L 2x55W, boja neba                          </v>
          </cell>
          <cell r="E3328" t="str">
            <v>C</v>
          </cell>
        </row>
        <row r="3329">
          <cell r="A3329" t="str">
            <v>T1T1034</v>
          </cell>
          <cell r="B3329">
            <v>4284.28</v>
          </cell>
          <cell r="C3329" t="str">
            <v xml:space="preserve">ARIA stropna ugradna za armstrong, za TC-L 4x55W, boja neba                          </v>
          </cell>
          <cell r="E3329" t="str">
            <v>A</v>
          </cell>
        </row>
        <row r="3330">
          <cell r="A3330" t="str">
            <v>T1T1035</v>
          </cell>
          <cell r="B3330">
            <v>5159</v>
          </cell>
          <cell r="C3330" t="str">
            <v xml:space="preserve">ARIA stropna ugradna za armstrong, dimmabilna, za TC-L 4x55W, boja neba                          </v>
          </cell>
          <cell r="E3330" t="str">
            <v>B</v>
          </cell>
        </row>
        <row r="3331">
          <cell r="A3331" t="str">
            <v>T1T1036</v>
          </cell>
          <cell r="B3331">
            <v>5683.37</v>
          </cell>
          <cell r="C3331" t="str">
            <v xml:space="preserve">ARIA stropna ugradna za armstrong, sa protupanikom, za TC-L 4x55W, boja neba                          </v>
          </cell>
          <cell r="E3331" t="str">
            <v>C</v>
          </cell>
        </row>
        <row r="3332">
          <cell r="A3332" t="str">
            <v>T1T1037</v>
          </cell>
          <cell r="B3332">
            <v>2754.29</v>
          </cell>
          <cell r="C3332" t="str">
            <v xml:space="preserve">ARIA stropna ugradna za knauf, za TC-L 2x55W, boja neba                          </v>
          </cell>
          <cell r="E3332" t="str">
            <v>A</v>
          </cell>
        </row>
        <row r="3333">
          <cell r="A3333" t="str">
            <v>T1T1040</v>
          </cell>
          <cell r="B3333">
            <v>4957.26</v>
          </cell>
          <cell r="C3333" t="str">
            <v xml:space="preserve">ARIA stropna ugradna za knauf, za TC-L 4x55W, boja neba                          </v>
          </cell>
          <cell r="E3333" t="str">
            <v>A</v>
          </cell>
        </row>
        <row r="3334">
          <cell r="A3334" t="str">
            <v>T1T1051</v>
          </cell>
          <cell r="B3334">
            <v>175.56</v>
          </cell>
          <cell r="C3334" t="str">
            <v>BOB ugradna QR-CB51 max 50W kvadratni aluminij</v>
          </cell>
          <cell r="E3334" t="str">
            <v>A</v>
          </cell>
        </row>
        <row r="3335">
          <cell r="A3335" t="str">
            <v>T1T1052</v>
          </cell>
          <cell r="B3335">
            <v>175.56</v>
          </cell>
          <cell r="C3335" t="str">
            <v>BOB ugradna QR-CB51 max 50W okrugli aluminij</v>
          </cell>
          <cell r="E3335" t="str">
            <v>A</v>
          </cell>
        </row>
        <row r="3336">
          <cell r="A3336" t="str">
            <v>T1T1053</v>
          </cell>
          <cell r="B3336">
            <v>699.16</v>
          </cell>
          <cell r="C3336" t="str">
            <v>BOB ugradna QR-CB51 max 3x50W pravokutni aluminij</v>
          </cell>
          <cell r="E3336" t="str">
            <v>B</v>
          </cell>
        </row>
        <row r="3337">
          <cell r="A3337" t="str">
            <v>T1T1054</v>
          </cell>
          <cell r="B3337">
            <v>175.56</v>
          </cell>
          <cell r="C3337" t="str">
            <v>BOB ugradna QR-CB51 max 50W kvadratni bijeli</v>
          </cell>
          <cell r="E3337" t="str">
            <v>A</v>
          </cell>
        </row>
        <row r="3338">
          <cell r="A3338" t="str">
            <v>T1T1055</v>
          </cell>
          <cell r="B3338">
            <v>175.56</v>
          </cell>
          <cell r="C3338" t="str">
            <v>BOB ugradna QR-CB51 max 50W okrugli bijeli</v>
          </cell>
          <cell r="E3338" t="str">
            <v>A</v>
          </cell>
        </row>
        <row r="3339">
          <cell r="A3339" t="str">
            <v>T1T1056</v>
          </cell>
          <cell r="B3339">
            <v>699.16</v>
          </cell>
          <cell r="C3339" t="str">
            <v>BOB ugradna QR-CB51 max 3x50W pravokutni bijeli</v>
          </cell>
          <cell r="E3339" t="str">
            <v>B</v>
          </cell>
        </row>
        <row r="3340">
          <cell r="A3340" t="str">
            <v>T1T1084</v>
          </cell>
          <cell r="B3340">
            <v>2882.11</v>
          </cell>
          <cell r="C3340" t="str">
            <v>CUT stropna nadgradna za 1x54W G5, poklopac prozirni, bijela</v>
          </cell>
          <cell r="E3340" t="str">
            <v>C</v>
          </cell>
        </row>
        <row r="3341">
          <cell r="A3341" t="str">
            <v>T1T1086</v>
          </cell>
          <cell r="B3341">
            <v>2882.11</v>
          </cell>
          <cell r="C3341" t="str">
            <v>CUT stropna nadgradna za 1x54W G5, prozirni poklopac, boja aluminij</v>
          </cell>
          <cell r="E3341" t="str">
            <v>C</v>
          </cell>
        </row>
        <row r="3342">
          <cell r="A3342" t="str">
            <v>T1T1092</v>
          </cell>
          <cell r="B3342">
            <v>3782.24</v>
          </cell>
          <cell r="C3342" t="str">
            <v>CUT visilica dir/indir za 1x54W G5, poklopac prozirni, bijela</v>
          </cell>
          <cell r="E3342" t="str">
            <v>C</v>
          </cell>
        </row>
        <row r="3343">
          <cell r="A3343" t="str">
            <v>T1T1094</v>
          </cell>
          <cell r="B3343">
            <v>3782.24</v>
          </cell>
          <cell r="C3343" t="str">
            <v>CUT visilica dir/indir za 1x54W G5, prozirni poklopac, boja aluminij</v>
          </cell>
          <cell r="E3343" t="str">
            <v>C</v>
          </cell>
        </row>
        <row r="3344">
          <cell r="A3344" t="str">
            <v>T1T1100</v>
          </cell>
          <cell r="B3344">
            <v>3930.08</v>
          </cell>
          <cell r="C3344" t="str">
            <v>PLANE zidni/stropni T16 2x24W</v>
          </cell>
          <cell r="E3344" t="str">
            <v>C</v>
          </cell>
        </row>
        <row r="3345">
          <cell r="A3345" t="str">
            <v>T1T1102</v>
          </cell>
          <cell r="B3345">
            <v>4864.8599999999997</v>
          </cell>
          <cell r="C3345" t="str">
            <v>PLANE zidni/stropni T16 2x54W</v>
          </cell>
          <cell r="E3345" t="str">
            <v>C</v>
          </cell>
        </row>
        <row r="3346">
          <cell r="A3346" t="str">
            <v>T1T1104</v>
          </cell>
          <cell r="B3346">
            <v>4772.46</v>
          </cell>
          <cell r="C3346" t="str">
            <v>PLANE visilica system SLAVE T16 2x54W elektronska prigušnica</v>
          </cell>
          <cell r="E3346" t="str">
            <v>A</v>
          </cell>
        </row>
        <row r="3347">
          <cell r="A3347" t="str">
            <v>T1T1160</v>
          </cell>
          <cell r="B3347">
            <v>2273.81</v>
          </cell>
          <cell r="C3347" t="str">
            <v xml:space="preserve">ARIA stropna ugradna za armstrong, za TC-L 2x55W, bijela boja                      </v>
          </cell>
          <cell r="E3347" t="str">
            <v>B</v>
          </cell>
        </row>
        <row r="3348">
          <cell r="A3348" t="str">
            <v>T1T1163</v>
          </cell>
          <cell r="B3348">
            <v>4109.4900000000007</v>
          </cell>
          <cell r="C3348" t="str">
            <v xml:space="preserve">ARIA stropna ugradna za armstrong, za TC-L 4x55W, bijela boja                      </v>
          </cell>
          <cell r="E3348" t="str">
            <v>C</v>
          </cell>
        </row>
        <row r="3349">
          <cell r="A3349" t="str">
            <v>T1T1166</v>
          </cell>
          <cell r="B3349">
            <v>2661.89</v>
          </cell>
          <cell r="C3349" t="str">
            <v xml:space="preserve">ARIA stropna ugradna za knauf, za TC-L 2x55W, bijela boja                      </v>
          </cell>
          <cell r="E3349" t="str">
            <v>C</v>
          </cell>
        </row>
        <row r="3350">
          <cell r="A3350" t="str">
            <v>T1T1169</v>
          </cell>
          <cell r="B3350">
            <v>4774.7700000000004</v>
          </cell>
          <cell r="C3350" t="str">
            <v xml:space="preserve">ARIA stropna ugradna za knauf, za TC-L 4x55W, bijela boja                      </v>
          </cell>
          <cell r="E3350" t="str">
            <v>C</v>
          </cell>
        </row>
        <row r="3351">
          <cell r="A3351" t="str">
            <v>T1T1172</v>
          </cell>
          <cell r="B3351">
            <v>42.35</v>
          </cell>
          <cell r="C3351" t="str">
            <v>plastični difuzor za CCT prozirni, fi 159mm</v>
          </cell>
          <cell r="E3351" t="str">
            <v>B</v>
          </cell>
        </row>
        <row r="3352">
          <cell r="A3352" t="str">
            <v>T1T1173</v>
          </cell>
          <cell r="B3352">
            <v>43.89</v>
          </cell>
          <cell r="C3352" t="str">
            <v>plastični difuzor za CCT prozirni, fi 199mm</v>
          </cell>
          <cell r="E3352" t="str">
            <v>A</v>
          </cell>
        </row>
        <row r="3353">
          <cell r="A3353" t="str">
            <v>T1T1174</v>
          </cell>
          <cell r="B3353">
            <v>45.430000000000007</v>
          </cell>
          <cell r="C3353" t="str">
            <v>plastični difuzor za CCT prozirni, fi 239mm</v>
          </cell>
          <cell r="E3353" t="str">
            <v>C</v>
          </cell>
        </row>
        <row r="3354">
          <cell r="A3354" t="str">
            <v>T1T1178</v>
          </cell>
          <cell r="B3354">
            <v>1426.04</v>
          </cell>
          <cell r="C3354" t="str">
            <v>ARC stropna ugradna zakretna za 35/70/150W G12, reflektor 15°, fi 165mm</v>
          </cell>
          <cell r="E3354" t="str">
            <v>C</v>
          </cell>
        </row>
        <row r="3355">
          <cell r="A3355" t="str">
            <v>T1T1179</v>
          </cell>
          <cell r="B3355">
            <v>1426.04</v>
          </cell>
          <cell r="C3355" t="str">
            <v>ARC stropna ugradna zakretna za 35/70/150W G12, reflektor 30°, fi 165mm</v>
          </cell>
          <cell r="E3355" t="str">
            <v>A</v>
          </cell>
        </row>
        <row r="3356">
          <cell r="A3356" t="str">
            <v>T1T1180</v>
          </cell>
          <cell r="B3356">
            <v>1426.04</v>
          </cell>
          <cell r="C3356" t="str">
            <v>ARC stropna ugradna zakretna za 35/70/150W G12, reflektor 60°, fi 165mm</v>
          </cell>
          <cell r="E3356" t="str">
            <v>B</v>
          </cell>
        </row>
        <row r="3357">
          <cell r="A3357" t="str">
            <v>T1T1183</v>
          </cell>
          <cell r="B3357">
            <v>962.5</v>
          </cell>
          <cell r="C3357" t="str">
            <v>CCT FLASH stropna ugradna za 2x18W TC-TEL, el. prig, fi 193mm</v>
          </cell>
          <cell r="E3357" t="str">
            <v>B</v>
          </cell>
        </row>
        <row r="3358">
          <cell r="A3358" t="str">
            <v>T1T1188</v>
          </cell>
          <cell r="B3358">
            <v>962.5</v>
          </cell>
          <cell r="C3358" t="str">
            <v>CCT FLASH stropna ugradna za 2x26W TC-TEL, el. prig, fi 193mm</v>
          </cell>
          <cell r="E3358" t="str">
            <v>A</v>
          </cell>
        </row>
        <row r="3359">
          <cell r="A3359" t="str">
            <v>T1T1190</v>
          </cell>
          <cell r="B3359">
            <v>1960.42</v>
          </cell>
          <cell r="C3359" t="str">
            <v>CCT FLASH stropna ugradna sa protupanikom, za 2x26W TC-TEL, fi 193mm</v>
          </cell>
          <cell r="E3359" t="str">
            <v>C</v>
          </cell>
        </row>
        <row r="3360">
          <cell r="A3360" t="str">
            <v>T1T1191</v>
          </cell>
          <cell r="B3360">
            <v>428.89000000000004</v>
          </cell>
          <cell r="C3360" t="str">
            <v>ARC 50 stropna ugradna fiksna za 50W QR-CB51, fi 93mm</v>
          </cell>
          <cell r="E3360" t="str">
            <v>B</v>
          </cell>
        </row>
        <row r="3361">
          <cell r="A3361" t="str">
            <v>T1T1192</v>
          </cell>
          <cell r="B3361">
            <v>436.59000000000003</v>
          </cell>
          <cell r="C3361" t="str">
            <v>ARC 50 stropna ugradna zakretna za 50W QR-CB51, fi 149mm</v>
          </cell>
          <cell r="E3361" t="str">
            <v>B</v>
          </cell>
        </row>
        <row r="3362">
          <cell r="A3362" t="str">
            <v>T1T1193</v>
          </cell>
          <cell r="B3362">
            <v>962.5</v>
          </cell>
          <cell r="C3362" t="str">
            <v>ARC stropna ugradna fiksna za 35W G8,5, reflektor 15°, fi149mm</v>
          </cell>
          <cell r="E3362" t="str">
            <v>C</v>
          </cell>
        </row>
        <row r="3363">
          <cell r="A3363" t="str">
            <v>T1T1195</v>
          </cell>
          <cell r="B3363">
            <v>980.21</v>
          </cell>
          <cell r="C3363" t="str">
            <v>ARC stropna ugradna fiksna za 35/70/150W G12, reflektor 30°, fi 168mm</v>
          </cell>
          <cell r="E3363" t="str">
            <v>C</v>
          </cell>
        </row>
        <row r="3364">
          <cell r="A3364" t="str">
            <v>T1T1199</v>
          </cell>
          <cell r="B3364">
            <v>209.44</v>
          </cell>
          <cell r="C3364" t="str">
            <v>QUADRO Small ugradna stropna, za 50W QR-CB51, trimless</v>
          </cell>
          <cell r="E3364" t="str">
            <v>T</v>
          </cell>
        </row>
        <row r="3365">
          <cell r="A3365" t="str">
            <v>T1T1200</v>
          </cell>
          <cell r="B3365">
            <v>371.90999999999997</v>
          </cell>
          <cell r="C3365" t="str">
            <v>QUADRO Large ugradna stropna, za 100W AR111, trimless</v>
          </cell>
          <cell r="E3365" t="str">
            <v>T</v>
          </cell>
        </row>
        <row r="3366">
          <cell r="A3366" t="str">
            <v>T1T1201</v>
          </cell>
          <cell r="B3366">
            <v>2316.9299999999998</v>
          </cell>
          <cell r="C3366" t="str">
            <v>WALL zidna ugradna asimetrična, za 11 TC-S, trimless</v>
          </cell>
          <cell r="E3366" t="str">
            <v>C</v>
          </cell>
        </row>
        <row r="3367">
          <cell r="A3367" t="str">
            <v>T1T1214</v>
          </cell>
          <cell r="B3367">
            <v>483.56</v>
          </cell>
          <cell r="C3367" t="str">
            <v>CCT FLASH Square stropna ugradna, za 1x18W TC-T, 195x195, bijeli prsten</v>
          </cell>
          <cell r="E3367" t="str">
            <v>C</v>
          </cell>
        </row>
        <row r="3368">
          <cell r="A3368" t="str">
            <v>T1T1215</v>
          </cell>
          <cell r="B3368">
            <v>751.52</v>
          </cell>
          <cell r="C3368" t="str">
            <v>CCT FLASH Square stropna ugradna, za 1x18W TC-TEL, 195x195, bijeli prsten</v>
          </cell>
          <cell r="E3368" t="str">
            <v>B</v>
          </cell>
        </row>
        <row r="3369">
          <cell r="A3369" t="str">
            <v>T1T1216</v>
          </cell>
          <cell r="B3369">
            <v>1302.8399999999999</v>
          </cell>
          <cell r="C3369" t="str">
            <v>CCT FLASH Square stropna ugradna, dimmabilna, za 1x18W TC-TEL, 195x195, bijeli prsten</v>
          </cell>
          <cell r="E3369" t="str">
            <v>C</v>
          </cell>
        </row>
        <row r="3370">
          <cell r="A3370" t="str">
            <v>T1T1217</v>
          </cell>
          <cell r="B3370">
            <v>1579.27</v>
          </cell>
          <cell r="C3370" t="str">
            <v>CCT FLASH Square stropna ugradna, sa protupanikom, za 1x18W TC-TEL, 195x195, bijeli prsten</v>
          </cell>
          <cell r="E3370" t="str">
            <v>C</v>
          </cell>
        </row>
        <row r="3371">
          <cell r="A3371" t="str">
            <v>T1T1218</v>
          </cell>
          <cell r="B3371">
            <v>483.56</v>
          </cell>
          <cell r="C3371" t="str">
            <v>CCT FLASH Square stropna ugradna, za 1x26W TC-T, 195x195, bijeli prsten</v>
          </cell>
          <cell r="E3371" t="str">
            <v>B</v>
          </cell>
        </row>
        <row r="3372">
          <cell r="A3372" t="str">
            <v>T1T1219</v>
          </cell>
          <cell r="B3372">
            <v>751.52</v>
          </cell>
          <cell r="C3372" t="str">
            <v>CCT FLASH Square stropna ugradna, za 1x26W TC-TEL, 195x195, bijeli prsten</v>
          </cell>
          <cell r="E3372" t="str">
            <v>C</v>
          </cell>
        </row>
        <row r="3373">
          <cell r="A3373" t="str">
            <v>T1T1220</v>
          </cell>
          <cell r="B3373">
            <v>1302.8399999999999</v>
          </cell>
          <cell r="C3373" t="str">
            <v>CCT FLASH Square stropna ugradna, dimmabilna, za 1x26W TC-TEL, 195x195, bijeli prsten</v>
          </cell>
          <cell r="E3373" t="str">
            <v>C</v>
          </cell>
        </row>
        <row r="3374">
          <cell r="A3374" t="str">
            <v>T1T1221</v>
          </cell>
          <cell r="B3374">
            <v>1579.27</v>
          </cell>
          <cell r="C3374" t="str">
            <v>CCT FLASH Square stropna ugradna, sa protupanikom, za 1x26W TC-TEL, 195x195, bijeli prsten</v>
          </cell>
          <cell r="E3374" t="str">
            <v>C</v>
          </cell>
        </row>
        <row r="3375">
          <cell r="A3375" t="str">
            <v>T1T1222</v>
          </cell>
          <cell r="B3375">
            <v>828.52</v>
          </cell>
          <cell r="C3375" t="str">
            <v>CCT FLASH Square stropna ugradna, za 1x32W TC-TEL, 195x195, bijeli prsten</v>
          </cell>
          <cell r="E3375" t="str">
            <v>C</v>
          </cell>
        </row>
        <row r="3376">
          <cell r="A3376" t="str">
            <v>T1T1223</v>
          </cell>
          <cell r="B3376">
            <v>1339.8</v>
          </cell>
          <cell r="C3376" t="str">
            <v>CCT FLASH Square stropna ugradna, dimmabilna, za 1x32W TC-TEL, 195x195, bijeli prsten</v>
          </cell>
          <cell r="E3376" t="str">
            <v>B</v>
          </cell>
        </row>
        <row r="3377">
          <cell r="A3377" t="str">
            <v>T1T1224</v>
          </cell>
          <cell r="B3377">
            <v>1693.23</v>
          </cell>
          <cell r="C3377" t="str">
            <v>CCT FLASH Square stropna ugradna, sa protupanikom, za 1x32W TC-TEL, 195x195, bijeli prsten</v>
          </cell>
          <cell r="E3377" t="str">
            <v>C</v>
          </cell>
        </row>
        <row r="3378">
          <cell r="A3378" t="str">
            <v>T1T1225</v>
          </cell>
          <cell r="B3378">
            <v>828.52</v>
          </cell>
          <cell r="C3378" t="str">
            <v>CCT FLASH Square stropna ugradna, za 1x42W TC-TEL, 195x195, bijeli prsten</v>
          </cell>
          <cell r="E3378" t="str">
            <v>C</v>
          </cell>
        </row>
        <row r="3379">
          <cell r="A3379" t="str">
            <v>T1T1226</v>
          </cell>
          <cell r="B3379">
            <v>1339.8</v>
          </cell>
          <cell r="C3379" t="str">
            <v>CCT FLASH Square stropna ugradna, dimmabilna, za 1x42W TC-TEL, 195x195, bijeli prsten</v>
          </cell>
          <cell r="E3379" t="str">
            <v>C</v>
          </cell>
        </row>
        <row r="3380">
          <cell r="A3380" t="str">
            <v>T1T1227</v>
          </cell>
          <cell r="B3380">
            <v>1693.23</v>
          </cell>
          <cell r="C3380" t="str">
            <v>CCT FLASH Square stropna ugradna, sa protupanikom, za 1x42W TC-TEL, 195x195, bijeli prsten</v>
          </cell>
          <cell r="E3380" t="str">
            <v>C</v>
          </cell>
        </row>
        <row r="3381">
          <cell r="A3381" t="str">
            <v>T1T1228</v>
          </cell>
          <cell r="B3381">
            <v>572.11</v>
          </cell>
          <cell r="C3381" t="str">
            <v>CCT FLASH Square stropna ugradna, za 2x18W TC-T, 195x195, bijeli prsten</v>
          </cell>
          <cell r="E3381" t="str">
            <v>C</v>
          </cell>
        </row>
        <row r="3382">
          <cell r="A3382" t="str">
            <v>T1T1229</v>
          </cell>
          <cell r="B3382">
            <v>867.02</v>
          </cell>
          <cell r="C3382" t="str">
            <v>CCT FLASH Square stropna ugradna, za 2x18W TC-TEL, 195x195, bijeli prsten</v>
          </cell>
          <cell r="E3382" t="str">
            <v>B</v>
          </cell>
        </row>
        <row r="3383">
          <cell r="A3383" t="str">
            <v>T1T1230</v>
          </cell>
          <cell r="B3383">
            <v>1396.0100000000002</v>
          </cell>
          <cell r="C3383" t="str">
            <v>CCT FLASH Square stropna ugradna, dimmabilna, za 2x18W TC-TEL, 195x195, bijeli prsten</v>
          </cell>
          <cell r="E3383" t="str">
            <v>C</v>
          </cell>
        </row>
        <row r="3384">
          <cell r="A3384" t="str">
            <v>T1T1231</v>
          </cell>
          <cell r="B3384">
            <v>1670.13</v>
          </cell>
          <cell r="C3384" t="str">
            <v>CCT FLASH Square stropna ugradna, sa protupanikom, za 2x18W TC-TEL, 195x195, bijeli prsten</v>
          </cell>
          <cell r="E3384" t="str">
            <v>C</v>
          </cell>
        </row>
        <row r="3385">
          <cell r="A3385" t="str">
            <v>T1T1232</v>
          </cell>
          <cell r="B3385">
            <v>572.11</v>
          </cell>
          <cell r="C3385" t="str">
            <v>CCT FLASH Square stropna ugradna, za 2x26W TC-T, 195x195, bijeli prsten</v>
          </cell>
          <cell r="E3385" t="str">
            <v>B</v>
          </cell>
        </row>
        <row r="3386">
          <cell r="A3386" t="str">
            <v>T1T1233</v>
          </cell>
          <cell r="B3386">
            <v>867.02</v>
          </cell>
          <cell r="C3386" t="str">
            <v>CCT FLASH Square stropna ugradna, za 2x26W TC-TEL, 195x195, bijeli prsten</v>
          </cell>
          <cell r="E3386" t="str">
            <v>T</v>
          </cell>
        </row>
        <row r="3387">
          <cell r="A3387" t="str">
            <v>T1T1234</v>
          </cell>
          <cell r="B3387">
            <v>1396.0100000000002</v>
          </cell>
          <cell r="C3387" t="str">
            <v>CCT FLASH Square stropna ugradna, dimmabilna, za 2x26W TC-TEL, 195x195, bijeli prsten</v>
          </cell>
          <cell r="E3387" t="str">
            <v>C</v>
          </cell>
        </row>
        <row r="3388">
          <cell r="A3388" t="str">
            <v>T1T1235</v>
          </cell>
          <cell r="B3388">
            <v>1670.13</v>
          </cell>
          <cell r="C3388" t="str">
            <v>CCT FLASH Square stropna ugradna, sa protupanikom, za 2x26W TC-TEL, 195x195, bijeli prsten</v>
          </cell>
          <cell r="E3388" t="str">
            <v>B</v>
          </cell>
        </row>
        <row r="3389">
          <cell r="A3389" t="str">
            <v>T1T1236</v>
          </cell>
          <cell r="B3389">
            <v>899.36</v>
          </cell>
          <cell r="C3389" t="str">
            <v>CCT FLASH Square stropna ugradna, za 2x32W TC-TEL, 195x195, bijeli prsten</v>
          </cell>
          <cell r="E3389" t="str">
            <v>B</v>
          </cell>
        </row>
        <row r="3390">
          <cell r="A3390" t="str">
            <v>T1T1237</v>
          </cell>
          <cell r="B3390">
            <v>1431.43</v>
          </cell>
          <cell r="C3390" t="str">
            <v>CCT FLASH Square stropna ugradna, dimmabilna, za 2x32W TC-TEL, 195x195, bijeli prsten</v>
          </cell>
          <cell r="E3390" t="str">
            <v>A</v>
          </cell>
        </row>
        <row r="3391">
          <cell r="A3391" t="str">
            <v>T1T1238</v>
          </cell>
          <cell r="B3391">
            <v>1833.37</v>
          </cell>
          <cell r="C3391" t="str">
            <v>CCT FLASH Square stropna ugradna, sa protupanikom, za 2x32W TC-TEL, 195x195, bijeli prsten</v>
          </cell>
          <cell r="E3391" t="str">
            <v>C</v>
          </cell>
        </row>
        <row r="3392">
          <cell r="A3392" t="str">
            <v>T1T1239</v>
          </cell>
          <cell r="B3392">
            <v>899.36</v>
          </cell>
          <cell r="C3392" t="str">
            <v>CCT FLASH Square stropna ugradna, za 2x42W TC-TEL, 195x195, bijeli prsten</v>
          </cell>
          <cell r="E3392" t="str">
            <v>B</v>
          </cell>
        </row>
        <row r="3393">
          <cell r="A3393" t="str">
            <v>T1T1240</v>
          </cell>
          <cell r="B3393">
            <v>1431.43</v>
          </cell>
          <cell r="C3393" t="str">
            <v>CCT FLASH Square stropna ugradna, dimmabilna, za 2x42W TC-TEL, 195x195, bijeli prsten</v>
          </cell>
          <cell r="E3393" t="str">
            <v>B</v>
          </cell>
        </row>
        <row r="3394">
          <cell r="A3394" t="str">
            <v>T1T1241</v>
          </cell>
          <cell r="B3394">
            <v>1833.37</v>
          </cell>
          <cell r="C3394" t="str">
            <v>CCT FLASH Square stropna ugradna, sa protupanikom, za 2x42W TC-TEL, 195x195, bijeli prsten</v>
          </cell>
          <cell r="E3394" t="str">
            <v>C</v>
          </cell>
        </row>
        <row r="3395">
          <cell r="A3395" t="str">
            <v>T1T1242</v>
          </cell>
          <cell r="B3395">
            <v>40.81</v>
          </cell>
          <cell r="C3395" t="str">
            <v>plastični difuzor za CCT prozirni, 165x165mm</v>
          </cell>
          <cell r="E3395" t="str">
            <v>A</v>
          </cell>
        </row>
        <row r="3396">
          <cell r="A3396" t="str">
            <v>T1T1243</v>
          </cell>
          <cell r="B3396">
            <v>62.37</v>
          </cell>
          <cell r="C3396" t="str">
            <v>plastični difuzor za CCT satinirani, 165x165mm</v>
          </cell>
          <cell r="E3396" t="str">
            <v>A</v>
          </cell>
        </row>
        <row r="3397">
          <cell r="A3397" t="str">
            <v>T1T1244</v>
          </cell>
          <cell r="B3397">
            <v>58.519999999999996</v>
          </cell>
          <cell r="C3397" t="str">
            <v>plastični difuzor za CCT satinirani, fi 159mm</v>
          </cell>
          <cell r="E3397" t="str">
            <v>A</v>
          </cell>
        </row>
        <row r="3398">
          <cell r="A3398" t="str">
            <v>T1T1245</v>
          </cell>
          <cell r="B3398">
            <v>62.37</v>
          </cell>
          <cell r="C3398" t="str">
            <v>plastični difuzor za CCT satinirani, fi 199mm</v>
          </cell>
          <cell r="E3398" t="str">
            <v>A</v>
          </cell>
        </row>
        <row r="3399">
          <cell r="A3399" t="str">
            <v>T1T1246</v>
          </cell>
          <cell r="B3399">
            <v>66.989999999999995</v>
          </cell>
          <cell r="C3399" t="str">
            <v>plastični difuzor za CCT satinirani, fi 239mm</v>
          </cell>
          <cell r="E3399" t="str">
            <v>A</v>
          </cell>
        </row>
        <row r="3400">
          <cell r="A3400" t="str">
            <v>T1T1249</v>
          </cell>
          <cell r="B3400">
            <v>801.56999999999994</v>
          </cell>
          <cell r="C3400" t="str">
            <v>ARC stropna ugradna zakretna, za 100W AR111, fi 165mm</v>
          </cell>
          <cell r="E3400" t="str">
            <v>B</v>
          </cell>
        </row>
        <row r="3401">
          <cell r="A3401" t="str">
            <v>T1T1290</v>
          </cell>
          <cell r="B3401">
            <v>778.47</v>
          </cell>
          <cell r="C3401" t="str">
            <v>NAUTILUS ugradni G12 35/70/150W okrugli SP aluminij</v>
          </cell>
          <cell r="E3401" t="str">
            <v>A</v>
          </cell>
        </row>
        <row r="3402">
          <cell r="A3402" t="str">
            <v>T1T1291</v>
          </cell>
          <cell r="B3402">
            <v>778.47</v>
          </cell>
          <cell r="C3402" t="str">
            <v>NAUTILUS ugradni G12 35/70/150W okrugli SP crni</v>
          </cell>
          <cell r="E3402" t="str">
            <v>A</v>
          </cell>
        </row>
        <row r="3403">
          <cell r="A3403" t="str">
            <v>T1T1292</v>
          </cell>
          <cell r="B3403">
            <v>778.47</v>
          </cell>
          <cell r="C3403" t="str">
            <v>NAUTILUS ugradni G12 35/70/150W okrugli SP bijeli</v>
          </cell>
          <cell r="E3403" t="str">
            <v>A</v>
          </cell>
        </row>
        <row r="3404">
          <cell r="A3404" t="str">
            <v>T1T1293</v>
          </cell>
          <cell r="B3404">
            <v>778.47</v>
          </cell>
          <cell r="C3404" t="str">
            <v>NAUTILUS ugradni G12 35/70/150W okrugli FL aluminij</v>
          </cell>
          <cell r="E3404" t="str">
            <v>A</v>
          </cell>
        </row>
        <row r="3405">
          <cell r="A3405" t="str">
            <v>T1T1294</v>
          </cell>
          <cell r="B3405">
            <v>778.47</v>
          </cell>
          <cell r="C3405" t="str">
            <v>NAUTILUS ugradni G12 35/70/150W okrugli FL crni</v>
          </cell>
          <cell r="E3405" t="str">
            <v>A</v>
          </cell>
        </row>
        <row r="3406">
          <cell r="A3406" t="str">
            <v>T1T1295</v>
          </cell>
          <cell r="B3406">
            <v>778.47</v>
          </cell>
          <cell r="C3406" t="str">
            <v>NAUTILUS ugradni G12 35/70/150W okrugli FL bijeli</v>
          </cell>
          <cell r="E3406" t="str">
            <v>A</v>
          </cell>
        </row>
        <row r="3407">
          <cell r="A3407" t="str">
            <v>T1T1296</v>
          </cell>
          <cell r="B3407">
            <v>778.47</v>
          </cell>
          <cell r="C3407" t="str">
            <v>NAUTILUS ugradni G12 35/70/150W okrugli WFL aluminij</v>
          </cell>
          <cell r="E3407" t="str">
            <v>T</v>
          </cell>
        </row>
        <row r="3408">
          <cell r="A3408" t="str">
            <v>T1T1297</v>
          </cell>
          <cell r="B3408">
            <v>778.47</v>
          </cell>
          <cell r="C3408" t="str">
            <v>NAUTILUS ugradni G12 35/70/150W okrugli WFL crni</v>
          </cell>
          <cell r="E3408" t="str">
            <v>A</v>
          </cell>
        </row>
        <row r="3409">
          <cell r="A3409" t="str">
            <v>T1T1298</v>
          </cell>
          <cell r="B3409">
            <v>778.47</v>
          </cell>
          <cell r="C3409" t="str">
            <v>NAUTILUS ugradni G12 35/70/150W okrugli WFL bijeli</v>
          </cell>
          <cell r="E3409" t="str">
            <v>A</v>
          </cell>
        </row>
        <row r="3410">
          <cell r="A3410" t="str">
            <v>T1T1299</v>
          </cell>
          <cell r="B3410">
            <v>778.47</v>
          </cell>
          <cell r="C3410" t="str">
            <v>NAUTILUS ugradni G12 35/70/150W okrugli VWFL aluminij</v>
          </cell>
          <cell r="E3410" t="str">
            <v>A</v>
          </cell>
        </row>
        <row r="3411">
          <cell r="A3411" t="str">
            <v>T1T1300</v>
          </cell>
          <cell r="B3411">
            <v>778.47</v>
          </cell>
          <cell r="C3411" t="str">
            <v>NAUTILUS ugradni G12 35/70/150W okrugli VWFL crni</v>
          </cell>
          <cell r="E3411" t="str">
            <v>A</v>
          </cell>
        </row>
        <row r="3412">
          <cell r="A3412" t="str">
            <v>T1T1301</v>
          </cell>
          <cell r="B3412">
            <v>778.47</v>
          </cell>
          <cell r="C3412" t="str">
            <v>NAUTILUS ugradni G12 35/70/150W okrugli VWFL bijeli</v>
          </cell>
          <cell r="E3412" t="str">
            <v>A</v>
          </cell>
        </row>
        <row r="3413">
          <cell r="A3413" t="str">
            <v>T1T1302</v>
          </cell>
          <cell r="B3413">
            <v>778.47</v>
          </cell>
          <cell r="C3413" t="str">
            <v>NAUTILUS ugradni G12 35/70/150W kvadratni SP aluminij</v>
          </cell>
          <cell r="E3413" t="str">
            <v>B</v>
          </cell>
        </row>
        <row r="3414">
          <cell r="A3414" t="str">
            <v>T1T1303</v>
          </cell>
          <cell r="B3414">
            <v>778.47</v>
          </cell>
          <cell r="C3414" t="str">
            <v>NAUTILUS ugradni G12 35/70/150W kvadratni SP crni</v>
          </cell>
          <cell r="E3414" t="str">
            <v>B</v>
          </cell>
        </row>
        <row r="3415">
          <cell r="A3415" t="str">
            <v>T1T1304</v>
          </cell>
          <cell r="B3415">
            <v>778.47</v>
          </cell>
          <cell r="C3415" t="str">
            <v>NAUTILUS ugradni G12 35/70/150W kvadratni SP bijeli</v>
          </cell>
          <cell r="E3415" t="str">
            <v>B</v>
          </cell>
        </row>
        <row r="3416">
          <cell r="A3416" t="str">
            <v>T1T1305</v>
          </cell>
          <cell r="B3416">
            <v>778.47</v>
          </cell>
          <cell r="C3416" t="str">
            <v>NAUTILUS ugradni G12 35/70/150W kvadratni FL aluminij</v>
          </cell>
          <cell r="E3416" t="str">
            <v>B</v>
          </cell>
        </row>
        <row r="3417">
          <cell r="A3417" t="str">
            <v>T1T1306</v>
          </cell>
          <cell r="B3417">
            <v>778.47</v>
          </cell>
          <cell r="C3417" t="str">
            <v>NAUTILUS ugradni G12 35/70/150W kvadratni FL crni</v>
          </cell>
          <cell r="E3417" t="str">
            <v>B</v>
          </cell>
        </row>
        <row r="3418">
          <cell r="A3418" t="str">
            <v>T1T1307</v>
          </cell>
          <cell r="B3418">
            <v>778.47</v>
          </cell>
          <cell r="C3418" t="str">
            <v>NAUTILUS ugradni G12 35/70/150W kvadratni FL bijeli</v>
          </cell>
          <cell r="E3418" t="str">
            <v>B</v>
          </cell>
        </row>
        <row r="3419">
          <cell r="A3419" t="str">
            <v>T1T1308</v>
          </cell>
          <cell r="B3419">
            <v>778.47</v>
          </cell>
          <cell r="C3419" t="str">
            <v>NAUTILUS ugradni G12 35/70/150W kvadratni WFL aluminij</v>
          </cell>
          <cell r="E3419" t="str">
            <v>B</v>
          </cell>
        </row>
        <row r="3420">
          <cell r="A3420" t="str">
            <v>T1T1309</v>
          </cell>
          <cell r="B3420">
            <v>778.47</v>
          </cell>
          <cell r="C3420" t="str">
            <v>NAUTILUS ugradni G12 35/70/150W kvadratni WFL crni</v>
          </cell>
          <cell r="E3420" t="str">
            <v>B</v>
          </cell>
        </row>
        <row r="3421">
          <cell r="A3421" t="str">
            <v>T1T1310</v>
          </cell>
          <cell r="B3421">
            <v>778.47</v>
          </cell>
          <cell r="C3421" t="str">
            <v>NAUTILUS ugradni G12 35/70/150W kvadratni WFL bijeli</v>
          </cell>
          <cell r="E3421" t="str">
            <v>B</v>
          </cell>
        </row>
        <row r="3422">
          <cell r="A3422" t="str">
            <v>T1T1311</v>
          </cell>
          <cell r="B3422">
            <v>778.47</v>
          </cell>
          <cell r="C3422" t="str">
            <v>NAUTILUS ugradni G12 35/70/150W kvadratni VWFL aluminij</v>
          </cell>
          <cell r="E3422" t="str">
            <v>B</v>
          </cell>
        </row>
        <row r="3423">
          <cell r="A3423" t="str">
            <v>T1T1312</v>
          </cell>
          <cell r="B3423">
            <v>778.47</v>
          </cell>
          <cell r="C3423" t="str">
            <v>NAUTILUS ugradni G12 35/70/150W kvadratni VWFL crni</v>
          </cell>
          <cell r="E3423" t="str">
            <v>B</v>
          </cell>
        </row>
        <row r="3424">
          <cell r="A3424" t="str">
            <v>T1T1313</v>
          </cell>
          <cell r="B3424">
            <v>778.47</v>
          </cell>
          <cell r="C3424" t="str">
            <v>NAUTILUS ugradni G12 35/70/150W kvadratni VWFL bijeli</v>
          </cell>
          <cell r="E3424" t="str">
            <v>B</v>
          </cell>
        </row>
        <row r="3425">
          <cell r="A3425" t="str">
            <v>T1T1314</v>
          </cell>
          <cell r="B3425">
            <v>622.93000000000006</v>
          </cell>
          <cell r="C3425" t="str">
            <v>NAUTILUS ugradni QR-LP111 100W okrugli aluminij</v>
          </cell>
          <cell r="E3425" t="str">
            <v>A</v>
          </cell>
        </row>
        <row r="3426">
          <cell r="A3426" t="str">
            <v>T1T1315</v>
          </cell>
          <cell r="B3426">
            <v>622.93000000000006</v>
          </cell>
          <cell r="C3426" t="str">
            <v>NAUTILUS ugradni QR-LP111 100W okrugli crni</v>
          </cell>
          <cell r="E3426" t="str">
            <v>A</v>
          </cell>
        </row>
        <row r="3427">
          <cell r="A3427" t="str">
            <v>T1T1316</v>
          </cell>
          <cell r="B3427">
            <v>622.93000000000006</v>
          </cell>
          <cell r="C3427" t="str">
            <v>NAUTILUS ugradni QR-LP111 100W okrugli bijeli</v>
          </cell>
          <cell r="E3427" t="str">
            <v>A</v>
          </cell>
        </row>
        <row r="3428">
          <cell r="A3428" t="str">
            <v>T1T1317</v>
          </cell>
          <cell r="B3428">
            <v>622.93000000000006</v>
          </cell>
          <cell r="C3428" t="str">
            <v>NAUTILUS ugradni QR-LP111 100W kvadratni aluminij</v>
          </cell>
          <cell r="E3428" t="str">
            <v>B</v>
          </cell>
        </row>
        <row r="3429">
          <cell r="A3429" t="str">
            <v>T1T1318</v>
          </cell>
          <cell r="B3429">
            <v>622.93000000000006</v>
          </cell>
          <cell r="C3429" t="str">
            <v>NAUTILUS ugradni QR-LP111 100W kvadratni crni</v>
          </cell>
          <cell r="E3429" t="str">
            <v>B</v>
          </cell>
        </row>
        <row r="3430">
          <cell r="A3430" t="str">
            <v>T1T1319</v>
          </cell>
          <cell r="B3430">
            <v>622.93000000000006</v>
          </cell>
          <cell r="C3430" t="str">
            <v>NAUTILUS ugradni QR-LP111 100W kvadratni bijeli</v>
          </cell>
          <cell r="E3430" t="str">
            <v>B</v>
          </cell>
        </row>
        <row r="3431">
          <cell r="A3431" t="str">
            <v>T1T1320</v>
          </cell>
          <cell r="B3431">
            <v>498.96</v>
          </cell>
          <cell r="C3431" t="str">
            <v>NAUTILUS ugradni G8,5 35/70W okrugli SP aluminij</v>
          </cell>
          <cell r="E3431" t="str">
            <v>A</v>
          </cell>
        </row>
        <row r="3432">
          <cell r="A3432" t="str">
            <v>T1T1321</v>
          </cell>
          <cell r="B3432">
            <v>498.96</v>
          </cell>
          <cell r="C3432" t="str">
            <v>NAUTILUS ugradni G8,5 35/70W okrugli SP crni</v>
          </cell>
          <cell r="E3432" t="str">
            <v>A</v>
          </cell>
        </row>
        <row r="3433">
          <cell r="A3433" t="str">
            <v>T1T1322</v>
          </cell>
          <cell r="B3433">
            <v>498.96</v>
          </cell>
          <cell r="C3433" t="str">
            <v>NAUTILUS ugradni G8,5 35/70W okrugli SP bijeli</v>
          </cell>
          <cell r="E3433" t="str">
            <v>A</v>
          </cell>
        </row>
        <row r="3434">
          <cell r="A3434" t="str">
            <v>T1T1323</v>
          </cell>
          <cell r="B3434">
            <v>498.96</v>
          </cell>
          <cell r="C3434" t="str">
            <v>NAUTILUS ugradni G8,5 35/70W okrugli FL aluminij</v>
          </cell>
          <cell r="E3434" t="str">
            <v>A</v>
          </cell>
        </row>
        <row r="3435">
          <cell r="A3435" t="str">
            <v>T1T1324</v>
          </cell>
          <cell r="B3435">
            <v>498.96</v>
          </cell>
          <cell r="C3435" t="str">
            <v>NAUTILUS ugradni G8,5 35/70W okrugli FL crni</v>
          </cell>
          <cell r="E3435" t="str">
            <v>A</v>
          </cell>
        </row>
        <row r="3436">
          <cell r="A3436" t="str">
            <v>T1T1325</v>
          </cell>
          <cell r="B3436">
            <v>498.96</v>
          </cell>
          <cell r="C3436" t="str">
            <v>NAUTILUS ugradni G8,5 35/70W okrugli FL bijeli</v>
          </cell>
          <cell r="E3436" t="str">
            <v>A</v>
          </cell>
        </row>
        <row r="3437">
          <cell r="A3437" t="str">
            <v>T1T1326</v>
          </cell>
          <cell r="B3437">
            <v>498.96</v>
          </cell>
          <cell r="C3437" t="str">
            <v>NAUTILUS ugradni G8,5 35/70W okrugli WFL aluminij</v>
          </cell>
          <cell r="E3437" t="str">
            <v>T</v>
          </cell>
        </row>
        <row r="3438">
          <cell r="A3438" t="str">
            <v>T1T1327</v>
          </cell>
          <cell r="B3438">
            <v>498.96</v>
          </cell>
          <cell r="C3438" t="str">
            <v>NAUTILUS ugradni G8,5 35/70W okrugli WFL crni</v>
          </cell>
          <cell r="E3438" t="str">
            <v>A</v>
          </cell>
        </row>
        <row r="3439">
          <cell r="A3439" t="str">
            <v>T1T1328</v>
          </cell>
          <cell r="B3439">
            <v>498.96</v>
          </cell>
          <cell r="C3439" t="str">
            <v>NAUTILUS ugradni G8,5 35/70W okrugli WFL bijeli</v>
          </cell>
          <cell r="E3439" t="str">
            <v>A</v>
          </cell>
        </row>
        <row r="3440">
          <cell r="A3440" t="str">
            <v>T1T1329</v>
          </cell>
          <cell r="B3440">
            <v>498.96</v>
          </cell>
          <cell r="C3440" t="str">
            <v>NAUTILUS ugradni G8,5 35/70W kvadratni SP aluminij</v>
          </cell>
          <cell r="E3440" t="str">
            <v>B</v>
          </cell>
        </row>
        <row r="3441">
          <cell r="A3441" t="str">
            <v>T1T1330</v>
          </cell>
          <cell r="B3441">
            <v>498.96</v>
          </cell>
          <cell r="C3441" t="str">
            <v>NAUTILUS ugradni G8,5 35/70W kvadratni SP crni</v>
          </cell>
          <cell r="E3441" t="str">
            <v>B</v>
          </cell>
        </row>
        <row r="3442">
          <cell r="A3442" t="str">
            <v>T1T1331</v>
          </cell>
          <cell r="B3442">
            <v>498.96</v>
          </cell>
          <cell r="C3442" t="str">
            <v>NAUTILUS ugradni G8,5 35/70W kvadratni SP bijeli</v>
          </cell>
          <cell r="E3442" t="str">
            <v>B</v>
          </cell>
        </row>
        <row r="3443">
          <cell r="A3443" t="str">
            <v>T1T1332</v>
          </cell>
          <cell r="B3443">
            <v>498.96</v>
          </cell>
          <cell r="C3443" t="str">
            <v>NAUTILUS ugradni G8,5 35/70W kvadratni FL aluminij</v>
          </cell>
          <cell r="E3443" t="str">
            <v>B</v>
          </cell>
        </row>
        <row r="3444">
          <cell r="A3444" t="str">
            <v>T1T1333</v>
          </cell>
          <cell r="B3444">
            <v>498.96</v>
          </cell>
          <cell r="C3444" t="str">
            <v>NAUTILUS ugradni G8,5 35/70W kvadratni FL crni</v>
          </cell>
          <cell r="E3444" t="str">
            <v>B</v>
          </cell>
        </row>
        <row r="3445">
          <cell r="A3445" t="str">
            <v>T1T1334</v>
          </cell>
          <cell r="B3445">
            <v>498.96</v>
          </cell>
          <cell r="C3445" t="str">
            <v>NAUTILUS ugradni G8,5 35/70W kvadratni FL bijeli</v>
          </cell>
          <cell r="E3445" t="str">
            <v>B</v>
          </cell>
        </row>
        <row r="3446">
          <cell r="A3446" t="str">
            <v>T1T1335</v>
          </cell>
          <cell r="B3446">
            <v>498.96</v>
          </cell>
          <cell r="C3446" t="str">
            <v>NAUTILUS ugradni G8,5 35/70W kvadratni WFL aluminij</v>
          </cell>
          <cell r="E3446" t="str">
            <v>B</v>
          </cell>
        </row>
        <row r="3447">
          <cell r="A3447" t="str">
            <v>T1T1336</v>
          </cell>
          <cell r="B3447">
            <v>498.96</v>
          </cell>
          <cell r="C3447" t="str">
            <v>NAUTILUS ugradni G8,5 35/70W kvadratni WFL crni</v>
          </cell>
          <cell r="E3447" t="str">
            <v>B</v>
          </cell>
        </row>
        <row r="3448">
          <cell r="A3448" t="str">
            <v>T1T1337</v>
          </cell>
          <cell r="B3448">
            <v>498.96</v>
          </cell>
          <cell r="C3448" t="str">
            <v>NAUTILUS ugradni G8,5 35/70W kvadratni WFL bijeli</v>
          </cell>
          <cell r="E3448" t="str">
            <v>B</v>
          </cell>
        </row>
        <row r="3449">
          <cell r="A3449" t="str">
            <v>T1T1338</v>
          </cell>
          <cell r="B3449">
            <v>355.74</v>
          </cell>
          <cell r="C3449" t="str">
            <v>NAUTILUS ugradni QR-CB51 50W okrugli aluminij</v>
          </cell>
          <cell r="E3449" t="str">
            <v>T</v>
          </cell>
        </row>
        <row r="3450">
          <cell r="A3450" t="str">
            <v>T1T1339</v>
          </cell>
          <cell r="B3450">
            <v>355.74</v>
          </cell>
          <cell r="C3450" t="str">
            <v>NAUTILUS ugradni QR-CB51 50W okrugli crni</v>
          </cell>
          <cell r="E3450" t="str">
            <v>A</v>
          </cell>
        </row>
        <row r="3451">
          <cell r="A3451" t="str">
            <v>T1T1340</v>
          </cell>
          <cell r="B3451">
            <v>355.74</v>
          </cell>
          <cell r="C3451" t="str">
            <v>NAUTILUS ugradni QR-CB51 50W okrugli bijeli</v>
          </cell>
          <cell r="E3451" t="str">
            <v>A</v>
          </cell>
        </row>
        <row r="3452">
          <cell r="A3452" t="str">
            <v>T1T1341</v>
          </cell>
          <cell r="B3452">
            <v>355.74</v>
          </cell>
          <cell r="C3452" t="str">
            <v>NAUTILUS ugradni QR-CB51 50W kvadratni aluminij</v>
          </cell>
          <cell r="E3452" t="str">
            <v>B</v>
          </cell>
        </row>
        <row r="3453">
          <cell r="A3453" t="str">
            <v>T1T1342</v>
          </cell>
          <cell r="B3453">
            <v>355.74</v>
          </cell>
          <cell r="C3453" t="str">
            <v>NAUTILUS ugradni QR-CB51 50W kvadratni crni</v>
          </cell>
          <cell r="E3453" t="str">
            <v>B</v>
          </cell>
        </row>
        <row r="3454">
          <cell r="A3454" t="str">
            <v>T1T1343</v>
          </cell>
          <cell r="B3454">
            <v>355.74</v>
          </cell>
          <cell r="C3454" t="str">
            <v>NAUTILUS ugradni QR-CB51 50W kvadratni bijeli</v>
          </cell>
          <cell r="E3454" t="str">
            <v>B</v>
          </cell>
        </row>
        <row r="3455">
          <cell r="A3455" t="str">
            <v>T1T1356</v>
          </cell>
          <cell r="B3455">
            <v>855.47</v>
          </cell>
          <cell r="C3455" t="str">
            <v>FOHO PRO reflektor za BASE QPAR30 100W crni</v>
          </cell>
          <cell r="E3455" t="str">
            <v>C</v>
          </cell>
        </row>
        <row r="3456">
          <cell r="A3456" t="str">
            <v>T1T1357</v>
          </cell>
          <cell r="B3456">
            <v>967.12</v>
          </cell>
          <cell r="C3456" t="str">
            <v>FOHO PRO reflektor za EUROSTANDARD QPAR30 100W crni</v>
          </cell>
          <cell r="E3456" t="str">
            <v>C</v>
          </cell>
        </row>
        <row r="3457">
          <cell r="A3457" t="str">
            <v>T1T1358</v>
          </cell>
          <cell r="B3457">
            <v>900.13000000000011</v>
          </cell>
          <cell r="C3457" t="str">
            <v>FOHO PRO reflektor za BASE QR-LP111 max 100W crni</v>
          </cell>
          <cell r="E3457" t="str">
            <v>B</v>
          </cell>
        </row>
        <row r="3458">
          <cell r="A3458" t="str">
            <v>T1T1359</v>
          </cell>
          <cell r="B3458">
            <v>1014.8600000000001</v>
          </cell>
          <cell r="C3458" t="str">
            <v>FOHO PRO reflektor za EUROSTANDARD QR-LP111 max 100W crni</v>
          </cell>
          <cell r="E3458" t="str">
            <v>A</v>
          </cell>
        </row>
        <row r="3459">
          <cell r="A3459" t="str">
            <v>T1T1376</v>
          </cell>
          <cell r="B3459">
            <v>936.31999999999994</v>
          </cell>
          <cell r="C3459" t="str">
            <v>Uno 06-07</v>
          </cell>
          <cell r="E3459" t="str">
            <v>B</v>
          </cell>
        </row>
        <row r="3460">
          <cell r="A3460" t="str">
            <v>T1T1377</v>
          </cell>
          <cell r="B3460">
            <v>1044.8899999999999</v>
          </cell>
          <cell r="C3460" t="str">
            <v>foho pro</v>
          </cell>
          <cell r="E3460" t="str">
            <v>A</v>
          </cell>
        </row>
        <row r="3461">
          <cell r="A3461" t="str">
            <v>T1T1405</v>
          </cell>
          <cell r="B3461">
            <v>1124.97</v>
          </cell>
          <cell r="C3461" t="str">
            <v>ATLANTA G12 max 150W fi185 SP</v>
          </cell>
          <cell r="E3461" t="str">
            <v>B</v>
          </cell>
        </row>
        <row r="3462">
          <cell r="A3462" t="str">
            <v>T1T1406</v>
          </cell>
          <cell r="B3462">
            <v>1124.97</v>
          </cell>
          <cell r="C3462" t="str">
            <v>ATLANTA G12 max 150W fi185 FL</v>
          </cell>
          <cell r="E3462" t="str">
            <v>B</v>
          </cell>
        </row>
        <row r="3463">
          <cell r="A3463" t="str">
            <v>T1T1407</v>
          </cell>
          <cell r="B3463">
            <v>1124.97</v>
          </cell>
          <cell r="C3463" t="str">
            <v>ATLANTA G12 max 150W fi185 WFL</v>
          </cell>
          <cell r="E3463" t="str">
            <v>B</v>
          </cell>
        </row>
        <row r="3464">
          <cell r="A3464" t="str">
            <v>T1T1408</v>
          </cell>
          <cell r="B3464">
            <v>1124.97</v>
          </cell>
          <cell r="C3464" t="str">
            <v>ATLANTA G12 max 150W fi185 VWFL</v>
          </cell>
          <cell r="E3464" t="str">
            <v>B</v>
          </cell>
        </row>
        <row r="3465">
          <cell r="A3465" t="str">
            <v>T1T1410</v>
          </cell>
          <cell r="B3465">
            <v>951.72</v>
          </cell>
          <cell r="C3465" t="str">
            <v>ATLANTA QR-LP111 max 100W fi185</v>
          </cell>
          <cell r="E3465" t="str">
            <v>B</v>
          </cell>
        </row>
        <row r="3466">
          <cell r="A3466" t="str">
            <v>T1T1411</v>
          </cell>
          <cell r="B3466">
            <v>190.19</v>
          </cell>
          <cell r="C3466" t="str">
            <v>ATLANTA Kicker</v>
          </cell>
          <cell r="E3466" t="str">
            <v>B</v>
          </cell>
        </row>
        <row r="3467">
          <cell r="A3467" t="str">
            <v>T1T1412</v>
          </cell>
          <cell r="B3467">
            <v>144.76000000000002</v>
          </cell>
          <cell r="C3467" t="str">
            <v>ATLANTA zaštitno staklo</v>
          </cell>
          <cell r="E3467" t="str">
            <v>B</v>
          </cell>
        </row>
        <row r="3468">
          <cell r="A3468" t="str">
            <v>T1T1413</v>
          </cell>
          <cell r="B3468">
            <v>3488.1</v>
          </cell>
          <cell r="C3468" t="str">
            <v xml:space="preserve">ZIDNA ZAKRETNA SVJETILJKA COVE za CDM-T 35W 15°, bijela                                 </v>
          </cell>
          <cell r="E3468" t="str">
            <v>B</v>
          </cell>
        </row>
        <row r="3469">
          <cell r="A3469" t="str">
            <v>T1T1414</v>
          </cell>
          <cell r="B3469">
            <v>3488.1</v>
          </cell>
          <cell r="C3469" t="str">
            <v xml:space="preserve">ZIDNA ZAKRETNA SVJETILJKA COVE za CDM-T 35W 30°, bijela                                 </v>
          </cell>
          <cell r="E3469" t="str">
            <v>B</v>
          </cell>
        </row>
        <row r="3470">
          <cell r="A3470" t="str">
            <v>T1T1415</v>
          </cell>
          <cell r="B3470">
            <v>3488.1</v>
          </cell>
          <cell r="C3470" t="str">
            <v xml:space="preserve">ZIDNA ZAKRETNA SVJETILJKA COVE za CDM-T 35W 60°, bijela                                </v>
          </cell>
          <cell r="E3470" t="str">
            <v>B</v>
          </cell>
        </row>
        <row r="3471">
          <cell r="A3471" t="str">
            <v>T1T1416</v>
          </cell>
          <cell r="B3471">
            <v>3634.4</v>
          </cell>
          <cell r="C3471" t="str">
            <v xml:space="preserve">ZIDNA ZAKRETNA SVJETILJKA COVE za CDM-T 70W 15°, bijela                                 </v>
          </cell>
          <cell r="E3471" t="str">
            <v>A</v>
          </cell>
        </row>
        <row r="3472">
          <cell r="A3472" t="str">
            <v>T1T1417</v>
          </cell>
          <cell r="B3472">
            <v>3634.4</v>
          </cell>
          <cell r="C3472" t="str">
            <v xml:space="preserve">ZIDNA ZAKRETNA SVJETILJKA COVE za CDM-T 70W 30°, bijela                                 </v>
          </cell>
          <cell r="E3472" t="str">
            <v>A</v>
          </cell>
        </row>
        <row r="3473">
          <cell r="A3473" t="str">
            <v>T1T1418</v>
          </cell>
          <cell r="B3473">
            <v>3634.4</v>
          </cell>
          <cell r="C3473" t="str">
            <v xml:space="preserve">ZIDNA ZAKRETNA SVJETILJKA COVE za CDM-T 70W 60°, bijela                                </v>
          </cell>
          <cell r="E3473" t="str">
            <v>T</v>
          </cell>
        </row>
        <row r="3474">
          <cell r="A3474" t="str">
            <v>T1T1419</v>
          </cell>
          <cell r="B3474">
            <v>4230.38</v>
          </cell>
          <cell r="C3474" t="str">
            <v xml:space="preserve">ZIDNA ZAKRETNA SVJETILJKA COVE za CDM-T 150W 15°, bijela                                 </v>
          </cell>
          <cell r="E3474" t="str">
            <v>B</v>
          </cell>
        </row>
        <row r="3475">
          <cell r="A3475" t="str">
            <v>T1T1420</v>
          </cell>
          <cell r="B3475">
            <v>4230.38</v>
          </cell>
          <cell r="C3475" t="str">
            <v xml:space="preserve">ZIDNA ZAKRETNA SVJETILJKA COVE za CDM-T 150W 30°, bijela                                 </v>
          </cell>
          <cell r="E3475" t="str">
            <v>B</v>
          </cell>
        </row>
        <row r="3476">
          <cell r="A3476" t="str">
            <v>T1T1421</v>
          </cell>
          <cell r="B3476">
            <v>4230.38</v>
          </cell>
          <cell r="C3476" t="str">
            <v xml:space="preserve">ZIDNA ZAKRETNA SVJETILJKA COVE za CDM-T 150W 60°, bijela                                </v>
          </cell>
          <cell r="E3476" t="str">
            <v>B</v>
          </cell>
        </row>
        <row r="3477">
          <cell r="A3477" t="str">
            <v>T1T1422</v>
          </cell>
          <cell r="B3477">
            <v>3488.1</v>
          </cell>
          <cell r="C3477" t="str">
            <v xml:space="preserve">ZIDNA ZAKRETNA SVJETILJKA COVE za CDM-T 35W 15°, aluminij                                 </v>
          </cell>
          <cell r="E3477" t="str">
            <v>C</v>
          </cell>
        </row>
        <row r="3478">
          <cell r="A3478" t="str">
            <v>T1T1423</v>
          </cell>
          <cell r="B3478">
            <v>3488.1</v>
          </cell>
          <cell r="C3478" t="str">
            <v xml:space="preserve">ZIDNA ZAKRETNA SVJETILJKA COVE za CDM-T 35W 30°, aluminij                                    </v>
          </cell>
          <cell r="E3478" t="str">
            <v>C</v>
          </cell>
        </row>
        <row r="3479">
          <cell r="A3479" t="str">
            <v>T1T1424</v>
          </cell>
          <cell r="B3479">
            <v>3488.1</v>
          </cell>
          <cell r="C3479" t="str">
            <v xml:space="preserve">ZIDNA ZAKRETNA SVJETILJKA COVE za CDM-T 35W 60°, aluminij                                 </v>
          </cell>
          <cell r="E3479" t="str">
            <v>C</v>
          </cell>
        </row>
        <row r="3480">
          <cell r="A3480" t="str">
            <v>T1T1425</v>
          </cell>
          <cell r="B3480">
            <v>3634.4</v>
          </cell>
          <cell r="C3480" t="str">
            <v xml:space="preserve">ZIDNA ZAKRETNA SVJETILJKA COVE za CDM-T 70W 15°, aluminij                                  </v>
          </cell>
          <cell r="E3480" t="str">
            <v>C</v>
          </cell>
        </row>
        <row r="3481">
          <cell r="A3481" t="str">
            <v>T1T1426</v>
          </cell>
          <cell r="B3481">
            <v>3634.4</v>
          </cell>
          <cell r="C3481" t="str">
            <v xml:space="preserve">ZIDNA ZAKRETNA SVJETILJKA COVE za CDM-T 70W 30°, aluminij                                     </v>
          </cell>
          <cell r="E3481" t="str">
            <v>C</v>
          </cell>
        </row>
        <row r="3482">
          <cell r="A3482" t="str">
            <v>T1T1427</v>
          </cell>
          <cell r="B3482">
            <v>3634.4</v>
          </cell>
          <cell r="C3482" t="str">
            <v xml:space="preserve">ZIDNA ZAKRETNA SVJETILJKA COVE za CDM-T 70W 60°, aluminij                                    </v>
          </cell>
          <cell r="E3482" t="str">
            <v>C</v>
          </cell>
        </row>
        <row r="3483">
          <cell r="A3483" t="str">
            <v>T1T1428</v>
          </cell>
          <cell r="B3483">
            <v>4230.38</v>
          </cell>
          <cell r="C3483" t="str">
            <v xml:space="preserve">ZIDNA ZAKRETNA SVJETILJKA COVE za CDM-T 150W 15°, aluminij                                   </v>
          </cell>
          <cell r="E3483" t="str">
            <v>C</v>
          </cell>
        </row>
        <row r="3484">
          <cell r="A3484" t="str">
            <v>T1T1429</v>
          </cell>
          <cell r="B3484">
            <v>4230.38</v>
          </cell>
          <cell r="C3484" t="str">
            <v xml:space="preserve">ZIDNA ZAKRETNA SVJETILJKA COVE za CDM-T 150W 30°, aluminij                                     </v>
          </cell>
          <cell r="E3484" t="str">
            <v>C</v>
          </cell>
        </row>
        <row r="3485">
          <cell r="A3485" t="str">
            <v>T1T1430</v>
          </cell>
          <cell r="B3485">
            <v>4230.38</v>
          </cell>
          <cell r="C3485" t="str">
            <v xml:space="preserve">ZIDNA ZAKRETNA SVJETILJKA COVE za CDM-T 150W 60°,  aluminij                                </v>
          </cell>
          <cell r="E3485" t="str">
            <v>C</v>
          </cell>
        </row>
        <row r="3486">
          <cell r="A3486" t="str">
            <v>T1T1452</v>
          </cell>
          <cell r="B3486">
            <v>2554.86</v>
          </cell>
          <cell r="C3486" t="str">
            <v>KRONO FOHO reflektor G8,5 70W FL</v>
          </cell>
          <cell r="E3486" t="str">
            <v>A</v>
          </cell>
        </row>
        <row r="3487">
          <cell r="A3487" t="str">
            <v>T1T1453</v>
          </cell>
          <cell r="B3487">
            <v>2962.19</v>
          </cell>
          <cell r="C3487" t="str">
            <v>KRONO FOHO reflektor G12 150W WFL</v>
          </cell>
          <cell r="E3487" t="str">
            <v>B</v>
          </cell>
        </row>
        <row r="3488">
          <cell r="A3488" t="str">
            <v>T1T1454</v>
          </cell>
          <cell r="B3488">
            <v>3517.36</v>
          </cell>
          <cell r="C3488" t="str">
            <v>KRONO FOHO reflektor HIE-OF 250W</v>
          </cell>
          <cell r="E3488" t="str">
            <v>C</v>
          </cell>
        </row>
        <row r="3489">
          <cell r="A3489" t="str">
            <v>T1T1455</v>
          </cell>
          <cell r="B3489">
            <v>3702.93</v>
          </cell>
          <cell r="C3489" t="str">
            <v>KRONO FOHO reflektor HIE-OF 400W</v>
          </cell>
          <cell r="E3489" t="str">
            <v>C</v>
          </cell>
        </row>
        <row r="3490">
          <cell r="A3490" t="str">
            <v>T1T1456</v>
          </cell>
          <cell r="B3490">
            <v>2498.65</v>
          </cell>
          <cell r="C3490" t="str">
            <v>KRONO FOHO reflektor TC-TEL 2x42W</v>
          </cell>
          <cell r="E3490" t="str">
            <v>C</v>
          </cell>
        </row>
        <row r="3491">
          <cell r="A3491" t="str">
            <v>T1T1457</v>
          </cell>
          <cell r="B3491">
            <v>3512.74</v>
          </cell>
          <cell r="C3491" t="str">
            <v>KRONO FOHO reflektor TC-TEL 2x42W emergency</v>
          </cell>
          <cell r="E3491" t="str">
            <v>C</v>
          </cell>
        </row>
        <row r="3492">
          <cell r="A3492" t="str">
            <v>T1T1458</v>
          </cell>
          <cell r="B3492">
            <v>2406.25</v>
          </cell>
          <cell r="C3492" t="str">
            <v>KRONO FOHO reflektor TC-TEL 57W</v>
          </cell>
          <cell r="E3492" t="str">
            <v>C</v>
          </cell>
        </row>
        <row r="3493">
          <cell r="A3493" t="str">
            <v>T1T1459</v>
          </cell>
          <cell r="B3493">
            <v>3554.32</v>
          </cell>
          <cell r="C3493" t="str">
            <v>KRONO FOHO reflektor TC-TEL 57W emergency</v>
          </cell>
          <cell r="E3493" t="str">
            <v>C</v>
          </cell>
        </row>
        <row r="3494">
          <cell r="A3494" t="str">
            <v>T1T1460</v>
          </cell>
          <cell r="B3494">
            <v>434.28</v>
          </cell>
          <cell r="C3494" t="str">
            <v>KRONO FOHO staklena kapa IP39</v>
          </cell>
          <cell r="E3494" t="str">
            <v>C</v>
          </cell>
        </row>
        <row r="3495">
          <cell r="A3495" t="str">
            <v>T1T1461</v>
          </cell>
          <cell r="B3495">
            <v>342.65000000000003</v>
          </cell>
          <cell r="C3495" t="str">
            <v>KRONO FOHO staklena kapa IP40</v>
          </cell>
          <cell r="E3495" t="str">
            <v>C</v>
          </cell>
        </row>
        <row r="3496">
          <cell r="A3496" t="str">
            <v>T1T1462</v>
          </cell>
          <cell r="B3496">
            <v>130.13</v>
          </cell>
          <cell r="C3496" t="str">
            <v>prsten za CCT fi 195mm, brušeni čelik</v>
          </cell>
          <cell r="E3496" t="str">
            <v>B</v>
          </cell>
        </row>
        <row r="3497">
          <cell r="A3497" t="str">
            <v>T1T1463</v>
          </cell>
          <cell r="B3497">
            <v>151.69</v>
          </cell>
          <cell r="C3497" t="str">
            <v>prsten za CCT fi 235mm, brušeni čelik</v>
          </cell>
          <cell r="E3497" t="str">
            <v>C</v>
          </cell>
        </row>
        <row r="3498">
          <cell r="A3498" t="str">
            <v>T1T1464</v>
          </cell>
          <cell r="B3498">
            <v>172.48</v>
          </cell>
          <cell r="C3498" t="str">
            <v>prsten za CCT fi 275mm, brušeni čelik</v>
          </cell>
          <cell r="E3498" t="str">
            <v>C</v>
          </cell>
        </row>
        <row r="3499">
          <cell r="A3499" t="str">
            <v>T1T1465</v>
          </cell>
          <cell r="B3499">
            <v>1523.0600000000002</v>
          </cell>
          <cell r="C3499" t="str">
            <v>E-WALL T16 24W</v>
          </cell>
          <cell r="E3499" t="str">
            <v>C</v>
          </cell>
        </row>
        <row r="3500">
          <cell r="A3500" t="str">
            <v>T1T1466</v>
          </cell>
          <cell r="B3500">
            <v>1760.99</v>
          </cell>
          <cell r="C3500" t="str">
            <v>E-WALL T16 39W</v>
          </cell>
          <cell r="E3500" t="str">
            <v>C</v>
          </cell>
        </row>
        <row r="3501">
          <cell r="A3501" t="str">
            <v>T1T1467</v>
          </cell>
          <cell r="B3501">
            <v>398.09000000000003</v>
          </cell>
          <cell r="C3501" t="str">
            <v>prsten za CCT fi 220mm, mramorni uzorak</v>
          </cell>
          <cell r="E3501" t="str">
            <v>C</v>
          </cell>
        </row>
        <row r="3502">
          <cell r="A3502" t="str">
            <v>T1T1468</v>
          </cell>
          <cell r="B3502">
            <v>441.21</v>
          </cell>
          <cell r="C3502" t="str">
            <v>prsten za CCT fi 260mm, mramorni uzorak</v>
          </cell>
          <cell r="E3502" t="str">
            <v>C</v>
          </cell>
        </row>
        <row r="3503">
          <cell r="A3503" t="str">
            <v>T1T1469</v>
          </cell>
          <cell r="B3503">
            <v>484.33</v>
          </cell>
          <cell r="C3503" t="str">
            <v>prsten za CCT fi 310mm, mramorni uzorak</v>
          </cell>
          <cell r="E3503" t="str">
            <v>C</v>
          </cell>
        </row>
        <row r="3504">
          <cell r="A3504" t="str">
            <v>T1T1470</v>
          </cell>
          <cell r="B3504">
            <v>1200.43</v>
          </cell>
          <cell r="C3504" t="str">
            <v xml:space="preserve">STONEAGE MRAMOR zidna svjetiljka za QR-CB51 max 50W        </v>
          </cell>
          <cell r="E3504" t="str">
            <v>C</v>
          </cell>
        </row>
        <row r="3505">
          <cell r="A3505" t="str">
            <v>T1T1471</v>
          </cell>
          <cell r="B3505">
            <v>1526.91</v>
          </cell>
          <cell r="C3505" t="str">
            <v>STONEAGE MRAMOR ugradna zidna svjetiljka za G9 40W</v>
          </cell>
          <cell r="E3505" t="str">
            <v>C</v>
          </cell>
        </row>
        <row r="3506">
          <cell r="A3506" t="str">
            <v>T1T1472</v>
          </cell>
          <cell r="B3506">
            <v>1441.44</v>
          </cell>
          <cell r="C3506" t="str">
            <v xml:space="preserve">STONEAGE MRAMOR zidna svjetiljka za TC-L 24W        </v>
          </cell>
          <cell r="E3506" t="str">
            <v>C</v>
          </cell>
        </row>
        <row r="3507">
          <cell r="A3507" t="str">
            <v>T1T1473</v>
          </cell>
          <cell r="B3507">
            <v>1483.79</v>
          </cell>
          <cell r="C3507" t="str">
            <v xml:space="preserve">STONEAGE MRAMOR zidna svjetiljka za R7s max 200W        </v>
          </cell>
          <cell r="E3507" t="str">
            <v>C</v>
          </cell>
        </row>
        <row r="3508">
          <cell r="A3508" t="str">
            <v>T1T1474</v>
          </cell>
          <cell r="B3508">
            <v>1697.8500000000001</v>
          </cell>
          <cell r="C3508" t="str">
            <v xml:space="preserve">STONEAGE MRAMOR zidna svjetiljka za T16 24W    </v>
          </cell>
          <cell r="E3508" t="str">
            <v>C</v>
          </cell>
        </row>
        <row r="3509">
          <cell r="A3509" t="str">
            <v>T1T1475</v>
          </cell>
          <cell r="B3509">
            <v>1218.1399999999999</v>
          </cell>
          <cell r="C3509" t="str">
            <v xml:space="preserve">STONEAGE MRAMOR zidna svjetiljka za R7s max 200W        </v>
          </cell>
          <cell r="E3509" t="str">
            <v>C</v>
          </cell>
        </row>
        <row r="3510">
          <cell r="A3510" t="str">
            <v>T1T1476</v>
          </cell>
          <cell r="B3510">
            <v>1818.74</v>
          </cell>
          <cell r="C3510" t="str">
            <v xml:space="preserve">STONEAGE MRAMOR zidna svjetiljka za 2XT16 24W    </v>
          </cell>
          <cell r="E3510" t="str">
            <v>C</v>
          </cell>
        </row>
        <row r="3511">
          <cell r="A3511" t="str">
            <v>T1T1477</v>
          </cell>
          <cell r="B3511">
            <v>1372.1399999999999</v>
          </cell>
          <cell r="C3511" t="str">
            <v xml:space="preserve">STONEAGE MRAMOR zidna svjetiljka za R7s max 150W        </v>
          </cell>
          <cell r="E3511" t="str">
            <v>C</v>
          </cell>
        </row>
        <row r="3512">
          <cell r="A3512" t="str">
            <v>T1T1478</v>
          </cell>
          <cell r="B3512">
            <v>1416.03</v>
          </cell>
          <cell r="C3512" t="str">
            <v xml:space="preserve">STONEAGE MRAMOR zidna svjetiljka za 2xQR-CB51 max 50W        </v>
          </cell>
          <cell r="E3512" t="str">
            <v>C</v>
          </cell>
        </row>
        <row r="3513">
          <cell r="A3513" t="str">
            <v>T1T1479</v>
          </cell>
          <cell r="B3513">
            <v>1416.03</v>
          </cell>
          <cell r="C3513" t="str">
            <v xml:space="preserve">STONEAGE MRAMOR zidna svjetiljka za 2xQR-CB51 max 50W        </v>
          </cell>
          <cell r="E3513" t="str">
            <v>C</v>
          </cell>
        </row>
        <row r="3514">
          <cell r="A3514" t="str">
            <v>T1T1480</v>
          </cell>
          <cell r="B3514">
            <v>1244.32</v>
          </cell>
          <cell r="C3514" t="str">
            <v xml:space="preserve">STONEAGE MRAMOR zidna svjetiljka za E27 TC-TSE 23W        </v>
          </cell>
          <cell r="E3514" t="str">
            <v>C</v>
          </cell>
        </row>
        <row r="3515">
          <cell r="A3515" t="str">
            <v>T1T1481</v>
          </cell>
          <cell r="B3515">
            <v>909.37</v>
          </cell>
          <cell r="C3515" t="str">
            <v xml:space="preserve">STONEAGE MRAMOR zidna svjetiljka za R7s max 300W        </v>
          </cell>
          <cell r="E3515" t="str">
            <v>C</v>
          </cell>
        </row>
        <row r="3516">
          <cell r="A3516" t="str">
            <v>T1T1482</v>
          </cell>
          <cell r="B3516">
            <v>1063.3699999999999</v>
          </cell>
          <cell r="C3516" t="str">
            <v xml:space="preserve">STONEAGE MRAMOR zidna svjetiljka za TC-D 26W        </v>
          </cell>
          <cell r="E3516" t="str">
            <v>C</v>
          </cell>
        </row>
        <row r="3517">
          <cell r="A3517" t="str">
            <v>T1T1483</v>
          </cell>
          <cell r="B3517">
            <v>815.43000000000006</v>
          </cell>
          <cell r="C3517" t="str">
            <v xml:space="preserve">STONEAGE MRAMOR zidna svjetiljka za R7s max 150W        </v>
          </cell>
          <cell r="E3517" t="str">
            <v>C</v>
          </cell>
        </row>
        <row r="3518">
          <cell r="A3518" t="str">
            <v>T1T1484</v>
          </cell>
          <cell r="B3518">
            <v>1424.5</v>
          </cell>
          <cell r="C3518" t="str">
            <v>STONEAGE MRAMOR stolna svjetiljka za INC E27 60W</v>
          </cell>
          <cell r="E3518" t="str">
            <v>C</v>
          </cell>
        </row>
        <row r="3519">
          <cell r="A3519" t="str">
            <v>T1T1485</v>
          </cell>
          <cell r="B3519">
            <v>1681.68</v>
          </cell>
          <cell r="C3519" t="str">
            <v xml:space="preserve">STONEAGE MRAMOR zidna svjetiljka za 2xTC-L 18W        </v>
          </cell>
          <cell r="E3519" t="str">
            <v>C</v>
          </cell>
        </row>
        <row r="3520">
          <cell r="A3520" t="str">
            <v>T1T1486</v>
          </cell>
          <cell r="B3520">
            <v>847.77</v>
          </cell>
          <cell r="C3520" t="str">
            <v xml:space="preserve">STONEAGE MRAMOR zidna svjetiljka za R7s max 200W        </v>
          </cell>
          <cell r="E3520" t="str">
            <v>C</v>
          </cell>
        </row>
        <row r="3521">
          <cell r="A3521" t="str">
            <v>T1T1487</v>
          </cell>
          <cell r="B3521">
            <v>634.48</v>
          </cell>
          <cell r="C3521" t="str">
            <v xml:space="preserve">STONEAGE zidna svjetiljka IP54 za INC. E27 60W        </v>
          </cell>
          <cell r="E3521" t="str">
            <v>C</v>
          </cell>
        </row>
        <row r="3522">
          <cell r="A3522" t="str">
            <v>T1T1488</v>
          </cell>
          <cell r="B3522">
            <v>703.78000000000009</v>
          </cell>
          <cell r="C3522" t="str">
            <v xml:space="preserve">STONEAGE zidna svjetiljka IP54 za TC-S 2x9W        </v>
          </cell>
          <cell r="E3522" t="str">
            <v>C</v>
          </cell>
        </row>
        <row r="3523">
          <cell r="A3523" t="str">
            <v>T1T1489</v>
          </cell>
          <cell r="B3523">
            <v>446.6</v>
          </cell>
          <cell r="C3523" t="str">
            <v xml:space="preserve">STONEAGE MRAMOR zidna svjetiljka za R7s max 150W        </v>
          </cell>
          <cell r="E3523" t="str">
            <v>C</v>
          </cell>
        </row>
        <row r="3524">
          <cell r="A3524" t="str">
            <v>T1T1490</v>
          </cell>
          <cell r="B3524">
            <v>411.95</v>
          </cell>
          <cell r="C3524" t="str">
            <v xml:space="preserve">STONEAGE MRAMOR zidna svjetiljka za QT-14 max 40W </v>
          </cell>
          <cell r="E3524" t="str">
            <v>C</v>
          </cell>
        </row>
        <row r="3525">
          <cell r="A3525" t="str">
            <v>T1T1491</v>
          </cell>
          <cell r="B3525">
            <v>1303.6100000000001</v>
          </cell>
          <cell r="C3525" t="str">
            <v xml:space="preserve">STONEAGE ALABASTER zidna svjetiljka za TC-L 24W        </v>
          </cell>
          <cell r="E3525" t="str">
            <v>C</v>
          </cell>
        </row>
        <row r="3526">
          <cell r="A3526" t="str">
            <v>T1T1492</v>
          </cell>
          <cell r="B3526">
            <v>1298.22</v>
          </cell>
          <cell r="C3526" t="str">
            <v>STONEAGE ALABASTER stolna svjetiljka za INC E27 60W</v>
          </cell>
          <cell r="E3526" t="str">
            <v>C</v>
          </cell>
        </row>
        <row r="3527">
          <cell r="A3527" t="str">
            <v>T1T1493</v>
          </cell>
          <cell r="B3527">
            <v>1132.67</v>
          </cell>
          <cell r="C3527" t="str">
            <v xml:space="preserve">STONEAGE ALABASTER zidna svjetiljka za E27 TC-TSE 23W        </v>
          </cell>
          <cell r="E3527" t="str">
            <v>C</v>
          </cell>
        </row>
        <row r="3528">
          <cell r="A3528" t="str">
            <v>T1T1494</v>
          </cell>
          <cell r="B3528">
            <v>965.58</v>
          </cell>
          <cell r="C3528" t="str">
            <v xml:space="preserve">STONEAGE ALABASTER zidna svjetiljka za TC-D 26W        </v>
          </cell>
          <cell r="E3528" t="str">
            <v>C</v>
          </cell>
        </row>
        <row r="3529">
          <cell r="A3529" t="str">
            <v>T1T1495</v>
          </cell>
          <cell r="B3529">
            <v>411.95</v>
          </cell>
          <cell r="C3529" t="str">
            <v xml:space="preserve">STONEAGE ALABASTER zidna svjetiljka za R7s max 150W        </v>
          </cell>
          <cell r="E3529" t="str">
            <v>C</v>
          </cell>
        </row>
        <row r="3530">
          <cell r="A3530" t="str">
            <v>T1T1496</v>
          </cell>
          <cell r="B3530">
            <v>377.3</v>
          </cell>
          <cell r="C3530" t="str">
            <v xml:space="preserve">STONEAGE ALABASTER zidna svjetiljka za QT-14 max 40W </v>
          </cell>
          <cell r="E3530" t="str">
            <v>C</v>
          </cell>
        </row>
        <row r="3531">
          <cell r="A3531" t="str">
            <v>T1T1497</v>
          </cell>
          <cell r="B3531">
            <v>1354.43</v>
          </cell>
          <cell r="C3531" t="str">
            <v xml:space="preserve">STONEAGE zidna svjetiljka za R7s max 200W        </v>
          </cell>
          <cell r="E3531" t="str">
            <v>C</v>
          </cell>
        </row>
        <row r="3532">
          <cell r="A3532" t="str">
            <v>T1T1498</v>
          </cell>
          <cell r="B3532">
            <v>411.95</v>
          </cell>
          <cell r="C3532" t="str">
            <v xml:space="preserve">STONEAGE zidna svjetiljka za R7s max 150W        </v>
          </cell>
          <cell r="E3532" t="str">
            <v>C</v>
          </cell>
        </row>
        <row r="3533">
          <cell r="A3533" t="str">
            <v>T1T1499</v>
          </cell>
          <cell r="B3533">
            <v>196.35</v>
          </cell>
          <cell r="C3533" t="str">
            <v xml:space="preserve">STONEAGE ugradna stropna svjetiljka za QR-CB51 max 50W        </v>
          </cell>
          <cell r="E3533" t="str">
            <v>C</v>
          </cell>
        </row>
        <row r="3534">
          <cell r="A3534" t="str">
            <v>T1T1501</v>
          </cell>
          <cell r="B3534">
            <v>2346.96</v>
          </cell>
          <cell r="C3534" t="str">
            <v>MINI VECTOR stolni LED 3x1W bijeli</v>
          </cell>
          <cell r="E3534" t="str">
            <v>C</v>
          </cell>
        </row>
        <row r="3535">
          <cell r="A3535" t="str">
            <v>T1T1502</v>
          </cell>
          <cell r="B3535">
            <v>2346.96</v>
          </cell>
          <cell r="C3535" t="str">
            <v>MINI VECTOR stolni LED 3x1W aluminij</v>
          </cell>
          <cell r="E3535" t="str">
            <v>C</v>
          </cell>
        </row>
        <row r="3536">
          <cell r="A3536" t="str">
            <v>T1T1503</v>
          </cell>
          <cell r="B3536">
            <v>2247.6299999999997</v>
          </cell>
          <cell r="C3536" t="str">
            <v>MINI VECTOR ugradni LED 3x1W bijeli</v>
          </cell>
          <cell r="E3536" t="str">
            <v>C</v>
          </cell>
        </row>
        <row r="3537">
          <cell r="A3537" t="str">
            <v>T1T1504</v>
          </cell>
          <cell r="B3537">
            <v>2247.6299999999997</v>
          </cell>
          <cell r="C3537" t="str">
            <v>MINI VECTOR ugradni LED 3x1W aluminij</v>
          </cell>
          <cell r="E3537" t="str">
            <v>C</v>
          </cell>
        </row>
        <row r="3538">
          <cell r="A3538" t="str">
            <v>T1T1505</v>
          </cell>
          <cell r="B3538">
            <v>2147.5299999999997</v>
          </cell>
          <cell r="C3538" t="str">
            <v>MINI VECTOR stajaći LED 3x1W bijeli</v>
          </cell>
          <cell r="E3538" t="str">
            <v>C</v>
          </cell>
        </row>
        <row r="3539">
          <cell r="A3539" t="str">
            <v>T1T1506</v>
          </cell>
          <cell r="B3539">
            <v>2147.5299999999997</v>
          </cell>
          <cell r="C3539" t="str">
            <v>MINI VECTOR stajaći LED 3x1W aluminij</v>
          </cell>
          <cell r="E3539" t="str">
            <v>C</v>
          </cell>
        </row>
        <row r="3540">
          <cell r="A3540" t="str">
            <v>T1T1511</v>
          </cell>
          <cell r="B3540">
            <v>2273.81</v>
          </cell>
          <cell r="C3540" t="str">
            <v>CUT ECO stropna ugradna za 1x54W G5, poklopac prozirni, bijela</v>
          </cell>
          <cell r="E3540" t="str">
            <v>C</v>
          </cell>
        </row>
        <row r="3541">
          <cell r="A3541" t="str">
            <v>T1T1512</v>
          </cell>
          <cell r="B3541">
            <v>2711.17</v>
          </cell>
          <cell r="C3541" t="str">
            <v>CUT ECO stropna ugradna dimmabilna za 1x54W G5, prozirni poklopac, bijela</v>
          </cell>
          <cell r="E3541" t="str">
            <v>C</v>
          </cell>
        </row>
        <row r="3542">
          <cell r="A3542" t="str">
            <v>T1T1513</v>
          </cell>
          <cell r="B3542">
            <v>2273.81</v>
          </cell>
          <cell r="C3542" t="str">
            <v>CUT ECO stropna ugradna za 1x54W G5, prozirni poklopac, boja aluminij</v>
          </cell>
          <cell r="E3542" t="str">
            <v>C</v>
          </cell>
        </row>
        <row r="3543">
          <cell r="A3543" t="str">
            <v>T1T1514</v>
          </cell>
          <cell r="B3543">
            <v>2711.17</v>
          </cell>
          <cell r="C3543" t="str">
            <v>CUT ECO stropna ugradna dimmabilna za 1x54W G5, prozirni poklopac, boja aluminij</v>
          </cell>
          <cell r="E3543" t="str">
            <v>C</v>
          </cell>
        </row>
        <row r="3544">
          <cell r="A3544" t="str">
            <v>T1T1519</v>
          </cell>
          <cell r="B3544">
            <v>3515.82</v>
          </cell>
          <cell r="C3544" t="str">
            <v>SPAGO zidni T16 2x54W aluminij elektronska prigušnica</v>
          </cell>
          <cell r="E3544" t="str">
            <v>C</v>
          </cell>
        </row>
        <row r="3545">
          <cell r="A3545" t="str">
            <v>T1T1523</v>
          </cell>
          <cell r="B3545">
            <v>596.75</v>
          </cell>
          <cell r="C3545" t="str">
            <v>SPAGO zidni nosač</v>
          </cell>
          <cell r="E3545" t="str">
            <v>C</v>
          </cell>
        </row>
        <row r="3546">
          <cell r="A3546" t="str">
            <v>T1T1524</v>
          </cell>
          <cell r="B3546">
            <v>1501.5</v>
          </cell>
          <cell r="C3546" t="str">
            <v>SPAGO spoj za 1 modul</v>
          </cell>
          <cell r="E3546" t="str">
            <v>C</v>
          </cell>
        </row>
        <row r="3547">
          <cell r="A3547" t="str">
            <v>T1T1525</v>
          </cell>
          <cell r="B3547">
            <v>1911.91</v>
          </cell>
          <cell r="C3547" t="str">
            <v>SPAGO spoj za 2 modula</v>
          </cell>
          <cell r="E3547" t="str">
            <v>C</v>
          </cell>
        </row>
        <row r="3548">
          <cell r="A3548" t="str">
            <v>T1T1526</v>
          </cell>
          <cell r="B3548">
            <v>2273.81</v>
          </cell>
          <cell r="C3548" t="str">
            <v>CUT ugradna stropna, za 1x54W T5, prozirni poklopac, trimless</v>
          </cell>
          <cell r="E3548" t="str">
            <v>C</v>
          </cell>
        </row>
        <row r="3549">
          <cell r="A3549" t="str">
            <v>T1T1528</v>
          </cell>
          <cell r="B3549">
            <v>999.46000000000015</v>
          </cell>
          <cell r="C3549" t="str">
            <v>FIAMMA reflektor za BASE G53 100W aluminij</v>
          </cell>
          <cell r="E3549" t="str">
            <v>B</v>
          </cell>
        </row>
        <row r="3550">
          <cell r="A3550" t="str">
            <v>T1T1529</v>
          </cell>
          <cell r="B3550">
            <v>999.46000000000015</v>
          </cell>
          <cell r="C3550" t="str">
            <v>FIAMMA reflektor za BASE G53 100W bijeli</v>
          </cell>
          <cell r="E3550" t="str">
            <v>B</v>
          </cell>
        </row>
        <row r="3551">
          <cell r="A3551" t="str">
            <v>T1T1530</v>
          </cell>
          <cell r="B3551">
            <v>999.46000000000015</v>
          </cell>
          <cell r="C3551" t="str">
            <v>FIAMMA reflektor za BASE G53 100W crni</v>
          </cell>
          <cell r="E3551" t="str">
            <v>B</v>
          </cell>
        </row>
        <row r="3552">
          <cell r="A3552" t="str">
            <v>T1T1531</v>
          </cell>
          <cell r="B3552">
            <v>999.46000000000015</v>
          </cell>
          <cell r="C3552" t="str">
            <v>FIAMMA reflektor za EUROSTANDARD G53 100W aluminij</v>
          </cell>
          <cell r="E3552" t="str">
            <v>A</v>
          </cell>
        </row>
        <row r="3553">
          <cell r="A3553" t="str">
            <v>T1T1532</v>
          </cell>
          <cell r="B3553">
            <v>999.46000000000015</v>
          </cell>
          <cell r="C3553" t="str">
            <v>FIAMMA reflektor za EUROSTANDARD G53 100W bijeli</v>
          </cell>
          <cell r="E3553" t="str">
            <v>A</v>
          </cell>
        </row>
        <row r="3554">
          <cell r="A3554" t="str">
            <v>T1T1533</v>
          </cell>
          <cell r="B3554">
            <v>999.46000000000015</v>
          </cell>
          <cell r="C3554" t="str">
            <v>FIAMMA reflektor za EUROSTANDARD G53 100W crni</v>
          </cell>
          <cell r="E3554" t="str">
            <v>A</v>
          </cell>
        </row>
        <row r="3555">
          <cell r="A3555" t="str">
            <v>T1T1534</v>
          </cell>
          <cell r="B3555">
            <v>908.6</v>
          </cell>
          <cell r="C3555" t="str">
            <v>FIAMMA reflektor za BASE GU5,3 50W aluminij</v>
          </cell>
          <cell r="E3555" t="str">
            <v>B</v>
          </cell>
        </row>
        <row r="3556">
          <cell r="A3556" t="str">
            <v>T1T1535</v>
          </cell>
          <cell r="B3556">
            <v>908.6</v>
          </cell>
          <cell r="C3556" t="str">
            <v>FIAMMA reflektor za BASE GU5,3 50W bijeli</v>
          </cell>
          <cell r="E3556" t="str">
            <v>B</v>
          </cell>
        </row>
        <row r="3557">
          <cell r="A3557" t="str">
            <v>T1T1536</v>
          </cell>
          <cell r="B3557">
            <v>908.6</v>
          </cell>
          <cell r="C3557" t="str">
            <v>FIAMMA reflektor za BASE GU5,3 50W crni</v>
          </cell>
          <cell r="E3557" t="str">
            <v>B</v>
          </cell>
        </row>
        <row r="3558">
          <cell r="A3558" t="str">
            <v>T1T1537</v>
          </cell>
          <cell r="B3558">
            <v>908.6</v>
          </cell>
          <cell r="C3558" t="str">
            <v>FIAMMA reflektor za EUROSTANDARD GU5,3 50W aluminij</v>
          </cell>
          <cell r="E3558" t="str">
            <v>A</v>
          </cell>
        </row>
        <row r="3559">
          <cell r="A3559" t="str">
            <v>T1T1538</v>
          </cell>
          <cell r="B3559">
            <v>908.6</v>
          </cell>
          <cell r="C3559" t="str">
            <v>FIAMMA reflektor za EUROSTANDARD GU5,3 50W bijeli</v>
          </cell>
          <cell r="E3559" t="str">
            <v>A</v>
          </cell>
        </row>
        <row r="3560">
          <cell r="A3560" t="str">
            <v>T1T1539</v>
          </cell>
          <cell r="B3560">
            <v>908.6</v>
          </cell>
          <cell r="C3560" t="str">
            <v>FIAMMA reflektor za EUROSTANDARD GU5,3 50W crni</v>
          </cell>
          <cell r="E3560" t="str">
            <v>A</v>
          </cell>
        </row>
        <row r="3561">
          <cell r="A3561" t="str">
            <v>T1T1678</v>
          </cell>
          <cell r="B3561">
            <v>3663.6600000000003</v>
          </cell>
          <cell r="C3561" t="str">
            <v>HOT POD visilica T16 2x54W opal bijela</v>
          </cell>
          <cell r="E3561" t="str">
            <v>B</v>
          </cell>
        </row>
        <row r="3562">
          <cell r="A3562" t="str">
            <v>T1T1679</v>
          </cell>
          <cell r="B3562">
            <v>3768.38</v>
          </cell>
          <cell r="C3562" t="str">
            <v>HOT POD stropna T16 2x54W opal bijela</v>
          </cell>
          <cell r="E3562" t="str">
            <v>C</v>
          </cell>
        </row>
        <row r="3563">
          <cell r="A3563" t="str">
            <v>T1T1680</v>
          </cell>
          <cell r="B3563">
            <v>3768.38</v>
          </cell>
          <cell r="C3563" t="str">
            <v>HOT POD zidna T16 2x54W opal bijela</v>
          </cell>
          <cell r="E3563" t="str">
            <v>C</v>
          </cell>
        </row>
        <row r="3564">
          <cell r="A3564" t="str">
            <v>T1T1681</v>
          </cell>
          <cell r="B3564">
            <v>3663.6600000000003</v>
          </cell>
          <cell r="C3564" t="str">
            <v>HOT POD visilica T16 2x54W limeta</v>
          </cell>
          <cell r="E3564" t="str">
            <v>C</v>
          </cell>
        </row>
        <row r="3565">
          <cell r="A3565" t="str">
            <v>T1T1682</v>
          </cell>
          <cell r="B3565">
            <v>3768.38</v>
          </cell>
          <cell r="C3565" t="str">
            <v>HOT POD stropna T16 2x54W limeta</v>
          </cell>
          <cell r="E3565" t="str">
            <v>C</v>
          </cell>
        </row>
        <row r="3566">
          <cell r="A3566" t="str">
            <v>T1T1683</v>
          </cell>
          <cell r="B3566">
            <v>3768.38</v>
          </cell>
          <cell r="C3566" t="str">
            <v>HOT POD zidna T16 2x54W limeta</v>
          </cell>
          <cell r="E3566" t="str">
            <v>C</v>
          </cell>
        </row>
        <row r="3567">
          <cell r="A3567" t="str">
            <v>T1T1684</v>
          </cell>
          <cell r="B3567">
            <v>2825.9</v>
          </cell>
          <cell r="C3567" t="str">
            <v>HOT POD visilica TC-TEL 2x26W opal bijela</v>
          </cell>
          <cell r="E3567" t="str">
            <v>B</v>
          </cell>
        </row>
        <row r="3568">
          <cell r="A3568" t="str">
            <v>T1T1685</v>
          </cell>
          <cell r="B3568">
            <v>2616.46</v>
          </cell>
          <cell r="C3568" t="str">
            <v>HOT POD stropna TC-TEL 2x26W opal bijela</v>
          </cell>
          <cell r="E3568" t="str">
            <v>C</v>
          </cell>
        </row>
        <row r="3569">
          <cell r="A3569" t="str">
            <v>T1T1686</v>
          </cell>
          <cell r="B3569">
            <v>2616.46</v>
          </cell>
          <cell r="C3569" t="str">
            <v>HOT POD zidna TC-TEL 2x26W opal bijela</v>
          </cell>
          <cell r="E3569" t="str">
            <v>C</v>
          </cell>
        </row>
        <row r="3570">
          <cell r="A3570" t="str">
            <v>T1T1687</v>
          </cell>
          <cell r="B3570">
            <v>2825.9</v>
          </cell>
          <cell r="C3570" t="str">
            <v>HOT POD visilica TC-TEL 2x26W limeta</v>
          </cell>
          <cell r="E3570" t="str">
            <v>C</v>
          </cell>
        </row>
        <row r="3571">
          <cell r="A3571" t="str">
            <v>T1T1688</v>
          </cell>
          <cell r="B3571">
            <v>2616.46</v>
          </cell>
          <cell r="C3571" t="str">
            <v>HOT POD stropna TC-TEL 2x26W limeta</v>
          </cell>
          <cell r="E3571" t="str">
            <v>C</v>
          </cell>
        </row>
        <row r="3572">
          <cell r="A3572" t="str">
            <v>T1T1689</v>
          </cell>
          <cell r="B3572">
            <v>2616.46</v>
          </cell>
          <cell r="C3572" t="str">
            <v>HOT POD zidna TC-TEL 2x26W limeta</v>
          </cell>
          <cell r="E3572" t="str">
            <v>C</v>
          </cell>
        </row>
        <row r="3573">
          <cell r="A3573" t="str">
            <v>T1T1696</v>
          </cell>
          <cell r="B3573">
            <v>197.12</v>
          </cell>
          <cell r="C3573" t="str">
            <v xml:space="preserve">Filter light blade                              </v>
          </cell>
          <cell r="E3573" t="str">
            <v>B</v>
          </cell>
        </row>
        <row r="3574">
          <cell r="A3574" t="str">
            <v>T1T1697</v>
          </cell>
          <cell r="B3574">
            <v>150.15</v>
          </cell>
          <cell r="C3574" t="str">
            <v>Filter soft beam</v>
          </cell>
          <cell r="E3574" t="str">
            <v>B</v>
          </cell>
        </row>
        <row r="3575">
          <cell r="A3575" t="str">
            <v>T1T1698</v>
          </cell>
          <cell r="B3575">
            <v>226.38</v>
          </cell>
          <cell r="C3575" t="str">
            <v>Filter UV Stop za HIT-CE</v>
          </cell>
          <cell r="E3575" t="str">
            <v>A</v>
          </cell>
        </row>
        <row r="3576">
          <cell r="A3576" t="str">
            <v>T1T1699</v>
          </cell>
          <cell r="B3576">
            <v>195.57999999999998</v>
          </cell>
          <cell r="C3576" t="str">
            <v>Grilja za Nautilus, Magma…</v>
          </cell>
          <cell r="E3576" t="str">
            <v>B</v>
          </cell>
        </row>
        <row r="3577">
          <cell r="A3577" t="str">
            <v>T1T1700</v>
          </cell>
          <cell r="B3577">
            <v>324.94000000000005</v>
          </cell>
          <cell r="C3577" t="str">
            <v>Filter crveni za HIT-CE</v>
          </cell>
          <cell r="E3577" t="str">
            <v>C</v>
          </cell>
        </row>
        <row r="3578">
          <cell r="A3578" t="str">
            <v>T1T1701</v>
          </cell>
          <cell r="B3578">
            <v>341.11</v>
          </cell>
          <cell r="C3578" t="str">
            <v>NAUTILUS UV filter zeleni</v>
          </cell>
          <cell r="E3578" t="str">
            <v>C</v>
          </cell>
        </row>
        <row r="3579">
          <cell r="A3579" t="str">
            <v>T1T1702</v>
          </cell>
          <cell r="B3579">
            <v>324.94000000000005</v>
          </cell>
          <cell r="C3579" t="str">
            <v>Filter plavi za HIT-CE</v>
          </cell>
          <cell r="E3579" t="str">
            <v>B</v>
          </cell>
        </row>
        <row r="3580">
          <cell r="A3580" t="str">
            <v>T1T1703</v>
          </cell>
          <cell r="B3580">
            <v>310.31</v>
          </cell>
          <cell r="C3580" t="str">
            <v>Filter žuti za HIT-CE</v>
          </cell>
          <cell r="E3580" t="str">
            <v>C</v>
          </cell>
        </row>
        <row r="3581">
          <cell r="A3581" t="str">
            <v>T1T1704</v>
          </cell>
          <cell r="B3581">
            <v>310.31</v>
          </cell>
          <cell r="C3581" t="str">
            <v>Filter ljubičasti za HIT-CE</v>
          </cell>
          <cell r="E3581" t="str">
            <v>C</v>
          </cell>
        </row>
        <row r="3582">
          <cell r="A3582" t="str">
            <v>T1T1705</v>
          </cell>
          <cell r="B3582">
            <v>310.31</v>
          </cell>
          <cell r="C3582" t="str">
            <v>Filter korekrivni za HIT-CE - efekt sunca</v>
          </cell>
          <cell r="E3582" t="str">
            <v>B</v>
          </cell>
        </row>
        <row r="3583">
          <cell r="A3583" t="str">
            <v>T1T1706</v>
          </cell>
          <cell r="B3583">
            <v>310.31</v>
          </cell>
          <cell r="C3583" t="str">
            <v>Filter korekrivni za HIT-CE - efekt zalaska sunca</v>
          </cell>
          <cell r="E3583" t="str">
            <v>B</v>
          </cell>
        </row>
        <row r="3584">
          <cell r="A3584" t="str">
            <v>T1T1707</v>
          </cell>
          <cell r="B3584">
            <v>310.31</v>
          </cell>
          <cell r="C3584" t="str">
            <v>Filter korekrivni za HIT-CE - polarni efekt</v>
          </cell>
          <cell r="E3584" t="str">
            <v>B</v>
          </cell>
        </row>
        <row r="3585">
          <cell r="A3585" t="str">
            <v>T1T1708</v>
          </cell>
          <cell r="B3585">
            <v>150.92000000000002</v>
          </cell>
          <cell r="C3585" t="str">
            <v xml:space="preserve">Filter light blade                              </v>
          </cell>
          <cell r="E3585" t="str">
            <v>A</v>
          </cell>
        </row>
        <row r="3586">
          <cell r="A3586" t="str">
            <v>T1T1709</v>
          </cell>
          <cell r="B3586">
            <v>108.57</v>
          </cell>
          <cell r="C3586" t="str">
            <v>Filter soft beam</v>
          </cell>
          <cell r="E3586" t="str">
            <v>B</v>
          </cell>
        </row>
        <row r="3587">
          <cell r="A3587" t="str">
            <v>T1T1710</v>
          </cell>
          <cell r="B3587">
            <v>173.25</v>
          </cell>
          <cell r="C3587" t="str">
            <v>Filter UV Stop</v>
          </cell>
          <cell r="E3587" t="str">
            <v>B</v>
          </cell>
        </row>
        <row r="3588">
          <cell r="A3588" t="str">
            <v>T1T1711</v>
          </cell>
          <cell r="B3588">
            <v>156.31</v>
          </cell>
          <cell r="E3588" t="str">
            <v>B</v>
          </cell>
        </row>
        <row r="3589">
          <cell r="A3589" t="str">
            <v>T1T1712</v>
          </cell>
          <cell r="B3589">
            <v>268.73</v>
          </cell>
          <cell r="C3589" t="str">
            <v>Filter crveni</v>
          </cell>
          <cell r="E3589" t="str">
            <v>C</v>
          </cell>
        </row>
        <row r="3590">
          <cell r="A3590" t="str">
            <v>T1T1713</v>
          </cell>
          <cell r="B3590">
            <v>268.73</v>
          </cell>
          <cell r="C3590" t="str">
            <v>Filter zeleni</v>
          </cell>
          <cell r="E3590" t="str">
            <v>C</v>
          </cell>
        </row>
        <row r="3591">
          <cell r="A3591" t="str">
            <v>T1T1714</v>
          </cell>
          <cell r="B3591">
            <v>268.73</v>
          </cell>
          <cell r="C3591" t="str">
            <v>Filter plavi</v>
          </cell>
          <cell r="E3591" t="str">
            <v>C</v>
          </cell>
        </row>
        <row r="3592">
          <cell r="A3592" t="str">
            <v>T1T1715</v>
          </cell>
          <cell r="B3592">
            <v>268.73</v>
          </cell>
          <cell r="C3592" t="str">
            <v>Filter žuti</v>
          </cell>
          <cell r="E3592" t="str">
            <v>B</v>
          </cell>
        </row>
        <row r="3593">
          <cell r="A3593" t="str">
            <v>T1T1716</v>
          </cell>
          <cell r="B3593">
            <v>268.73</v>
          </cell>
          <cell r="C3593" t="str">
            <v>Filter ljubičasti</v>
          </cell>
          <cell r="E3593" t="str">
            <v>C</v>
          </cell>
        </row>
        <row r="3594">
          <cell r="A3594" t="str">
            <v>T1T1717</v>
          </cell>
          <cell r="B3594">
            <v>251.02</v>
          </cell>
          <cell r="C3594" t="str">
            <v>Filter korekrivni - efekt sunca</v>
          </cell>
          <cell r="E3594" t="str">
            <v>B</v>
          </cell>
        </row>
        <row r="3595">
          <cell r="A3595" t="str">
            <v>T1T1718</v>
          </cell>
          <cell r="B3595">
            <v>251.02</v>
          </cell>
          <cell r="C3595" t="str">
            <v>Filter korekrivni - efekt zalaska sunca</v>
          </cell>
          <cell r="E3595" t="str">
            <v>C</v>
          </cell>
        </row>
        <row r="3596">
          <cell r="A3596" t="str">
            <v>T1T1719</v>
          </cell>
          <cell r="B3596">
            <v>251.02</v>
          </cell>
          <cell r="C3596" t="str">
            <v>Filter korekrivni - polarni efekt</v>
          </cell>
          <cell r="E3596" t="str">
            <v>C</v>
          </cell>
        </row>
        <row r="3597">
          <cell r="A3597" t="str">
            <v>T1T1731</v>
          </cell>
          <cell r="B3597">
            <v>177.1</v>
          </cell>
          <cell r="C3597" t="str">
            <v>BTT ugradna kvadratna QR-CB51 max 2x50W čelik</v>
          </cell>
          <cell r="E3597" t="str">
            <v>C</v>
          </cell>
        </row>
        <row r="3598">
          <cell r="A3598" t="str">
            <v>T1T1732</v>
          </cell>
          <cell r="B3598">
            <v>329.56</v>
          </cell>
          <cell r="C3598" t="str">
            <v>BTT ugradna pravokutna QR-CB51 max 2x50W čelik</v>
          </cell>
          <cell r="E3598" t="str">
            <v>C</v>
          </cell>
        </row>
        <row r="3599">
          <cell r="A3599" t="str">
            <v>T1T1733</v>
          </cell>
          <cell r="B3599">
            <v>10516.66</v>
          </cell>
          <cell r="C3599" t="str">
            <v>LIGHT NAVIGATOR PRO RGB stajaća indirektna MASTER, za 3x28W T16</v>
          </cell>
          <cell r="E3599" t="str">
            <v>B</v>
          </cell>
        </row>
        <row r="3600">
          <cell r="A3600" t="str">
            <v>T1T1734</v>
          </cell>
          <cell r="B3600">
            <v>10516.66</v>
          </cell>
          <cell r="C3600" t="str">
            <v>LIGHT NAVIGATOR PRO RGB stajaća indirektna SLAVE, za 3x28W T16, za spajanje na MASTER</v>
          </cell>
          <cell r="E3600" t="str">
            <v>B</v>
          </cell>
        </row>
        <row r="3601">
          <cell r="A3601" t="str">
            <v>T1T1735</v>
          </cell>
          <cell r="B3601">
            <v>8855</v>
          </cell>
          <cell r="E3601" t="str">
            <v>C</v>
          </cell>
        </row>
        <row r="3602">
          <cell r="A3602" t="str">
            <v>T1T1736</v>
          </cell>
          <cell r="B3602">
            <v>8855</v>
          </cell>
          <cell r="E3602" t="str">
            <v>C</v>
          </cell>
        </row>
        <row r="3603">
          <cell r="A3603" t="str">
            <v>T1T1737</v>
          </cell>
          <cell r="B3603">
            <v>454.3</v>
          </cell>
          <cell r="C3603" t="str">
            <v>COVE Projector grilja protiv blještanja bijela</v>
          </cell>
          <cell r="E3603" t="str">
            <v>C</v>
          </cell>
        </row>
        <row r="3604">
          <cell r="A3604" t="str">
            <v>T1T1738</v>
          </cell>
          <cell r="B3604">
            <v>153.22999999999999</v>
          </cell>
          <cell r="C3604" t="str">
            <v>COVE Projector prsten bijeli</v>
          </cell>
          <cell r="E3604" t="str">
            <v>C</v>
          </cell>
        </row>
        <row r="3605">
          <cell r="A3605" t="str">
            <v>T1T1739</v>
          </cell>
          <cell r="B3605">
            <v>358.82</v>
          </cell>
          <cell r="C3605" t="str">
            <v>COVE Projector klapne bijele</v>
          </cell>
          <cell r="E3605" t="str">
            <v>C</v>
          </cell>
        </row>
        <row r="3606">
          <cell r="A3606" t="str">
            <v>T1T1740</v>
          </cell>
          <cell r="B3606">
            <v>454.3</v>
          </cell>
          <cell r="C3606" t="str">
            <v>COVE Projector vizor bijeli</v>
          </cell>
          <cell r="E3606" t="str">
            <v>C</v>
          </cell>
        </row>
        <row r="3607">
          <cell r="A3607" t="str">
            <v>T1T1741</v>
          </cell>
          <cell r="B3607">
            <v>345.73</v>
          </cell>
          <cell r="C3607" t="str">
            <v>Filter fi50mm boja kože svijetli</v>
          </cell>
          <cell r="E3607" t="str">
            <v>C</v>
          </cell>
        </row>
        <row r="3608">
          <cell r="A3608" t="str">
            <v>T1T1742</v>
          </cell>
          <cell r="B3608">
            <v>345.73</v>
          </cell>
          <cell r="C3608" t="str">
            <v>Filter fi50mm boja kože srednji</v>
          </cell>
          <cell r="E3608" t="str">
            <v>C</v>
          </cell>
        </row>
        <row r="3609">
          <cell r="A3609" t="str">
            <v>T1T1743</v>
          </cell>
          <cell r="B3609">
            <v>345.73</v>
          </cell>
          <cell r="C3609" t="str">
            <v>Filter fi50mm boja kože tamni</v>
          </cell>
          <cell r="E3609" t="str">
            <v>C</v>
          </cell>
        </row>
        <row r="3610">
          <cell r="A3610" t="str">
            <v>T1T1744</v>
          </cell>
          <cell r="B3610">
            <v>345.73</v>
          </cell>
          <cell r="C3610" t="str">
            <v>Filter fi50mm hladna boja svijetli</v>
          </cell>
          <cell r="E3610" t="str">
            <v>C</v>
          </cell>
        </row>
        <row r="3611">
          <cell r="A3611" t="str">
            <v>T1T1745</v>
          </cell>
          <cell r="B3611">
            <v>345.73</v>
          </cell>
          <cell r="C3611" t="str">
            <v>Filter fi50mm hladna boja srednji</v>
          </cell>
          <cell r="E3611" t="str">
            <v>C</v>
          </cell>
        </row>
        <row r="3612">
          <cell r="A3612" t="str">
            <v>T1T1746</v>
          </cell>
          <cell r="B3612">
            <v>345.73</v>
          </cell>
          <cell r="C3612" t="str">
            <v>Filter fi50mm hladna boja tamni</v>
          </cell>
          <cell r="E3612" t="str">
            <v>C</v>
          </cell>
        </row>
        <row r="3613">
          <cell r="A3613" t="str">
            <v>T1T1747</v>
          </cell>
          <cell r="B3613">
            <v>345.73</v>
          </cell>
          <cell r="C3613" t="str">
            <v>Filter fi50mm zlatna boja svijetli</v>
          </cell>
          <cell r="E3613" t="str">
            <v>C</v>
          </cell>
        </row>
        <row r="3614">
          <cell r="A3614" t="str">
            <v>T1T1748</v>
          </cell>
          <cell r="B3614">
            <v>345.73</v>
          </cell>
          <cell r="C3614" t="str">
            <v>Filter fi50mm zlatna boja srednji</v>
          </cell>
          <cell r="E3614" t="str">
            <v>C</v>
          </cell>
        </row>
        <row r="3615">
          <cell r="A3615" t="str">
            <v>T1T1749</v>
          </cell>
          <cell r="B3615">
            <v>345.73</v>
          </cell>
          <cell r="C3615" t="str">
            <v>Filter fi50mm zlatna boja tamni</v>
          </cell>
          <cell r="E3615" t="str">
            <v>C</v>
          </cell>
        </row>
        <row r="3616">
          <cell r="A3616" t="str">
            <v>T1T1750</v>
          </cell>
          <cell r="B3616">
            <v>210.98</v>
          </cell>
          <cell r="E3616" t="str">
            <v>C</v>
          </cell>
        </row>
        <row r="3617">
          <cell r="A3617" t="str">
            <v>T1T1751</v>
          </cell>
          <cell r="B3617">
            <v>210.98</v>
          </cell>
          <cell r="E3617" t="str">
            <v>C</v>
          </cell>
        </row>
        <row r="3618">
          <cell r="A3618" t="str">
            <v>T1T1752</v>
          </cell>
          <cell r="B3618">
            <v>210.98</v>
          </cell>
          <cell r="E3618" t="str">
            <v>C</v>
          </cell>
        </row>
        <row r="3619">
          <cell r="A3619" t="str">
            <v>T1T1753</v>
          </cell>
          <cell r="B3619">
            <v>2759.68</v>
          </cell>
          <cell r="C3619" t="str">
            <v>STICK indirektni QT-DE12 max 200W čelik</v>
          </cell>
          <cell r="E3619" t="str">
            <v>C</v>
          </cell>
        </row>
        <row r="3620">
          <cell r="A3620" t="str">
            <v>T1T1754</v>
          </cell>
          <cell r="B3620">
            <v>186.34</v>
          </cell>
          <cell r="C3620" t="str">
            <v>STICK indirektni poklopac fi110 čelik</v>
          </cell>
          <cell r="E3620" t="str">
            <v>C</v>
          </cell>
        </row>
        <row r="3621">
          <cell r="A3621" t="str">
            <v>T1T1757</v>
          </cell>
          <cell r="B3621">
            <v>224.84</v>
          </cell>
          <cell r="E3621" t="str">
            <v>B</v>
          </cell>
        </row>
        <row r="3622">
          <cell r="A3622" t="str">
            <v>T1T1808</v>
          </cell>
          <cell r="B3622">
            <v>1173.48</v>
          </cell>
          <cell r="C3622" t="str">
            <v>NAUTILUS RGB</v>
          </cell>
          <cell r="E3622" t="str">
            <v>B</v>
          </cell>
        </row>
        <row r="3623">
          <cell r="A3623" t="str">
            <v>T1T1809</v>
          </cell>
          <cell r="B3623">
            <v>1173.48</v>
          </cell>
          <cell r="C3623" t="str">
            <v>NAUTILUS RGB</v>
          </cell>
          <cell r="E3623" t="str">
            <v>B</v>
          </cell>
        </row>
        <row r="3624">
          <cell r="A3624" t="str">
            <v>T1T1810</v>
          </cell>
          <cell r="B3624">
            <v>1173.48</v>
          </cell>
          <cell r="C3624" t="str">
            <v>NAUTILUS RGB</v>
          </cell>
          <cell r="E3624" t="str">
            <v>B</v>
          </cell>
        </row>
        <row r="3625">
          <cell r="A3625" t="str">
            <v>T1T1811</v>
          </cell>
          <cell r="B3625">
            <v>1173.48</v>
          </cell>
          <cell r="C3625" t="str">
            <v>NAUTILUS RGB</v>
          </cell>
          <cell r="E3625" t="str">
            <v>B</v>
          </cell>
        </row>
        <row r="3626">
          <cell r="A3626" t="str">
            <v>T1T1812</v>
          </cell>
          <cell r="B3626">
            <v>1173.48</v>
          </cell>
          <cell r="C3626" t="str">
            <v>NAUTILUS RGB</v>
          </cell>
          <cell r="E3626" t="str">
            <v>B</v>
          </cell>
        </row>
        <row r="3627">
          <cell r="A3627" t="str">
            <v>T1T1813</v>
          </cell>
          <cell r="B3627">
            <v>1173.48</v>
          </cell>
          <cell r="C3627" t="str">
            <v>NAUTILUS RGB</v>
          </cell>
          <cell r="E3627" t="str">
            <v>B</v>
          </cell>
        </row>
        <row r="3628">
          <cell r="A3628" t="str">
            <v>T1T1814</v>
          </cell>
          <cell r="B3628">
            <v>1173.48</v>
          </cell>
          <cell r="C3628" t="str">
            <v>NAUTILUS RGB</v>
          </cell>
          <cell r="E3628" t="str">
            <v>C</v>
          </cell>
        </row>
        <row r="3629">
          <cell r="A3629" t="str">
            <v>T1T1815</v>
          </cell>
          <cell r="B3629">
            <v>1173.48</v>
          </cell>
          <cell r="C3629" t="str">
            <v>NAUTILUS RGB</v>
          </cell>
          <cell r="E3629" t="str">
            <v>C</v>
          </cell>
        </row>
        <row r="3630">
          <cell r="A3630" t="str">
            <v>T1T1816</v>
          </cell>
          <cell r="B3630">
            <v>1173.48</v>
          </cell>
          <cell r="C3630" t="str">
            <v>NAUTILUS RGB</v>
          </cell>
          <cell r="E3630" t="str">
            <v>C</v>
          </cell>
        </row>
        <row r="3631">
          <cell r="A3631" t="str">
            <v>T1T1817</v>
          </cell>
          <cell r="B3631">
            <v>1173.48</v>
          </cell>
          <cell r="C3631" t="str">
            <v>NAUTILUS RGB</v>
          </cell>
          <cell r="E3631" t="str">
            <v>C</v>
          </cell>
        </row>
        <row r="3632">
          <cell r="A3632" t="str">
            <v>T1T1818</v>
          </cell>
          <cell r="B3632">
            <v>1173.48</v>
          </cell>
          <cell r="C3632" t="str">
            <v>NAUTILUS RGB</v>
          </cell>
          <cell r="E3632" t="str">
            <v>C</v>
          </cell>
        </row>
        <row r="3633">
          <cell r="A3633" t="str">
            <v>T1T1819</v>
          </cell>
          <cell r="B3633">
            <v>1173.48</v>
          </cell>
          <cell r="C3633" t="str">
            <v>NAUTILUS RGB</v>
          </cell>
          <cell r="E3633" t="str">
            <v>C</v>
          </cell>
        </row>
        <row r="3634">
          <cell r="A3634" t="str">
            <v>T1T1827</v>
          </cell>
          <cell r="B3634">
            <v>3773.7700000000004</v>
          </cell>
          <cell r="C3634" t="str">
            <v>SECS BOX DMX</v>
          </cell>
          <cell r="E3634" t="str">
            <v>T</v>
          </cell>
        </row>
        <row r="3635">
          <cell r="A3635" t="str">
            <v>T1T1843</v>
          </cell>
          <cell r="B3635">
            <v>2121.35</v>
          </cell>
          <cell r="C3635" t="str">
            <v>MATRIX LED 9x1W bijeli 3000K</v>
          </cell>
          <cell r="E3635" t="str">
            <v>B</v>
          </cell>
        </row>
        <row r="3636">
          <cell r="A3636" t="str">
            <v>T1T1844</v>
          </cell>
          <cell r="B3636">
            <v>2121.35</v>
          </cell>
          <cell r="C3636" t="str">
            <v>MATRIX LED 9x1W bijeli 4500K</v>
          </cell>
          <cell r="E3636" t="str">
            <v>B</v>
          </cell>
        </row>
        <row r="3637">
          <cell r="A3637" t="str">
            <v>T1T1845</v>
          </cell>
          <cell r="B3637">
            <v>364.21</v>
          </cell>
          <cell r="C3637" t="str">
            <v>MONOLED</v>
          </cell>
          <cell r="E3637" t="str">
            <v>T</v>
          </cell>
        </row>
        <row r="3638">
          <cell r="A3638" t="str">
            <v>T1T1846</v>
          </cell>
          <cell r="B3638">
            <v>364.21</v>
          </cell>
          <cell r="C3638" t="str">
            <v>MONOLED rgb</v>
          </cell>
          <cell r="E3638" t="str">
            <v>A</v>
          </cell>
        </row>
        <row r="3639">
          <cell r="A3639" t="str">
            <v>T1T1848</v>
          </cell>
          <cell r="B3639">
            <v>528.21999999999991</v>
          </cell>
          <cell r="C3639" t="str">
            <v>QUADRO Large ugradna zakretna, za 100W AR111</v>
          </cell>
          <cell r="E3639" t="str">
            <v>B</v>
          </cell>
        </row>
        <row r="3640">
          <cell r="A3640" t="str">
            <v>T1T1850</v>
          </cell>
          <cell r="B3640">
            <v>3235.54</v>
          </cell>
          <cell r="C3640" t="str">
            <v>ARIA TRAIL stajaća T16 2x49W</v>
          </cell>
          <cell r="E3640" t="str">
            <v>C</v>
          </cell>
        </row>
        <row r="3641">
          <cell r="A3641" t="str">
            <v>T1T1851</v>
          </cell>
          <cell r="B3641">
            <v>2098.25</v>
          </cell>
          <cell r="C3641" t="str">
            <v xml:space="preserve">ARIA TRAIL T16 2x21W </v>
          </cell>
          <cell r="E3641" t="str">
            <v>C</v>
          </cell>
        </row>
        <row r="3642">
          <cell r="A3642" t="str">
            <v>T1T1852</v>
          </cell>
          <cell r="B3642">
            <v>1665.5100000000002</v>
          </cell>
          <cell r="C3642" t="str">
            <v>ARIA TRAIL stajaća T16 2x49W, boja neba</v>
          </cell>
          <cell r="E3642" t="str">
            <v>C</v>
          </cell>
        </row>
        <row r="3643">
          <cell r="A3643" t="str">
            <v>T1T1853</v>
          </cell>
          <cell r="B3643">
            <v>1399.09</v>
          </cell>
          <cell r="C3643" t="str">
            <v>ARIA TRAIL T16 2x21W, boja neba</v>
          </cell>
          <cell r="E3643" t="str">
            <v>C</v>
          </cell>
        </row>
        <row r="3644">
          <cell r="A3644" t="str">
            <v>T1T1855</v>
          </cell>
          <cell r="B3644">
            <v>2121.35</v>
          </cell>
          <cell r="C3644" t="str">
            <v>MATRIX LED 9x1W plavi</v>
          </cell>
          <cell r="E3644" t="str">
            <v>B</v>
          </cell>
        </row>
        <row r="3645">
          <cell r="A3645" t="str">
            <v>T1T1856</v>
          </cell>
          <cell r="B3645">
            <v>339.57</v>
          </cell>
          <cell r="C3645" t="str">
            <v>POWER SUPPLY</v>
          </cell>
          <cell r="E3645" t="str">
            <v>C</v>
          </cell>
        </row>
        <row r="3646">
          <cell r="A3646" t="str">
            <v>T1T1857</v>
          </cell>
          <cell r="B3646">
            <v>1131.9000000000001</v>
          </cell>
          <cell r="C3646" t="str">
            <v>POWER SUPPLY</v>
          </cell>
          <cell r="E3646" t="str">
            <v>C</v>
          </cell>
        </row>
        <row r="3647">
          <cell r="A3647" t="str">
            <v>T1T1858</v>
          </cell>
          <cell r="B3647">
            <v>364.21</v>
          </cell>
          <cell r="C3647" t="str">
            <v>MONOLED</v>
          </cell>
          <cell r="E3647" t="str">
            <v>A</v>
          </cell>
        </row>
        <row r="3648">
          <cell r="A3648" t="str">
            <v>T1T1859</v>
          </cell>
          <cell r="B3648">
            <v>364.21</v>
          </cell>
          <cell r="C3648" t="str">
            <v>MONOLED</v>
          </cell>
          <cell r="E3648" t="str">
            <v>A</v>
          </cell>
        </row>
        <row r="3649">
          <cell r="A3649" t="str">
            <v>T1T1895</v>
          </cell>
          <cell r="B3649">
            <v>605.99</v>
          </cell>
          <cell r="C3649" t="str">
            <v>QUADRO Edge ugradna zakretna, za 100W AR111</v>
          </cell>
          <cell r="E3649" t="str">
            <v>B</v>
          </cell>
        </row>
        <row r="3650">
          <cell r="A3650" t="str">
            <v>T1T1896</v>
          </cell>
          <cell r="B3650">
            <v>5256.7900000000009</v>
          </cell>
          <cell r="C3650" t="str">
            <v>LIGHT NAVIGATOR</v>
          </cell>
          <cell r="E3650" t="str">
            <v>B</v>
          </cell>
        </row>
        <row r="3651">
          <cell r="A3651" t="str">
            <v>T1T1897</v>
          </cell>
          <cell r="B3651">
            <v>3558.94</v>
          </cell>
          <cell r="C3651" t="str">
            <v>LIGHT NAVIGATOR</v>
          </cell>
          <cell r="E3651" t="str">
            <v>B</v>
          </cell>
        </row>
        <row r="3652">
          <cell r="A3652" t="str">
            <v>T1T1898</v>
          </cell>
          <cell r="B3652">
            <v>6064.52</v>
          </cell>
          <cell r="C3652" t="str">
            <v>DMX RECORDER</v>
          </cell>
          <cell r="E3652" t="str">
            <v>B</v>
          </cell>
        </row>
        <row r="3653">
          <cell r="A3653" t="str">
            <v>T1T1903</v>
          </cell>
          <cell r="B3653">
            <v>3696</v>
          </cell>
          <cell r="C3653" t="str">
            <v>VETROLUCE</v>
          </cell>
          <cell r="E3653" t="str">
            <v>B</v>
          </cell>
        </row>
        <row r="3654">
          <cell r="A3654" t="str">
            <v>T1T1904</v>
          </cell>
          <cell r="B3654">
            <v>9476.3900000000012</v>
          </cell>
          <cell r="C3654" t="str">
            <v>LIGHT NAVIGATOR</v>
          </cell>
          <cell r="E3654" t="str">
            <v>B</v>
          </cell>
        </row>
        <row r="3655">
          <cell r="A3655" t="str">
            <v>T1T1905</v>
          </cell>
          <cell r="B3655">
            <v>9476.3900000000012</v>
          </cell>
          <cell r="C3655" t="str">
            <v>LIGHT NAVIGATOR</v>
          </cell>
          <cell r="E3655" t="str">
            <v>B</v>
          </cell>
        </row>
        <row r="3656">
          <cell r="A3656" t="str">
            <v>T1T1906</v>
          </cell>
          <cell r="B3656">
            <v>2494.8000000000002</v>
          </cell>
          <cell r="C3656" t="str">
            <v>NANO PYROS</v>
          </cell>
          <cell r="E3656" t="str">
            <v>C</v>
          </cell>
        </row>
        <row r="3657">
          <cell r="A3657" t="str">
            <v>T1T1907</v>
          </cell>
          <cell r="B3657">
            <v>2494.8000000000002</v>
          </cell>
          <cell r="C3657" t="str">
            <v>NANO PYROS</v>
          </cell>
          <cell r="E3657" t="str">
            <v>C</v>
          </cell>
        </row>
        <row r="3658">
          <cell r="A3658" t="str">
            <v>T1T1908</v>
          </cell>
          <cell r="B3658">
            <v>2494.8000000000002</v>
          </cell>
          <cell r="C3658" t="str">
            <v>NANO PYROS</v>
          </cell>
          <cell r="E3658" t="str">
            <v>C</v>
          </cell>
        </row>
        <row r="3659">
          <cell r="A3659" t="str">
            <v>T1T1909</v>
          </cell>
          <cell r="B3659">
            <v>2584.1200000000003</v>
          </cell>
          <cell r="C3659" t="str">
            <v>NANO PYROS</v>
          </cell>
          <cell r="E3659" t="str">
            <v>C</v>
          </cell>
        </row>
        <row r="3660">
          <cell r="A3660" t="str">
            <v>T1T1910</v>
          </cell>
          <cell r="B3660">
            <v>2584.1200000000003</v>
          </cell>
          <cell r="C3660" t="str">
            <v>NANO PYROS</v>
          </cell>
          <cell r="E3660" t="str">
            <v>C</v>
          </cell>
        </row>
        <row r="3661">
          <cell r="A3661" t="str">
            <v>T1T1911</v>
          </cell>
          <cell r="B3661">
            <v>2584.1200000000003</v>
          </cell>
          <cell r="C3661" t="str">
            <v>NANO PYROS</v>
          </cell>
          <cell r="E3661" t="str">
            <v>C</v>
          </cell>
        </row>
        <row r="3662">
          <cell r="A3662" t="str">
            <v>T1T1931</v>
          </cell>
          <cell r="B3662">
            <v>84.7</v>
          </cell>
          <cell r="C3662" t="str">
            <v>ACCESSORIES MATRIX</v>
          </cell>
          <cell r="E3662" t="str">
            <v>C</v>
          </cell>
        </row>
        <row r="3663">
          <cell r="A3663" t="str">
            <v>T1T1932</v>
          </cell>
          <cell r="B3663">
            <v>64.680000000000007</v>
          </cell>
          <cell r="C3663" t="str">
            <v>DMX ACCESSORIES</v>
          </cell>
          <cell r="E3663" t="str">
            <v>B</v>
          </cell>
        </row>
        <row r="3664">
          <cell r="A3664" t="str">
            <v>T1T1933</v>
          </cell>
          <cell r="B3664">
            <v>3558.94</v>
          </cell>
          <cell r="C3664" t="str">
            <v>LIGHT NAVIGATOR</v>
          </cell>
          <cell r="E3664" t="str">
            <v>B</v>
          </cell>
        </row>
        <row r="3665">
          <cell r="A3665" t="str">
            <v>T1T1934</v>
          </cell>
          <cell r="B3665">
            <v>154.77000000000001</v>
          </cell>
          <cell r="C3665" t="str">
            <v>IN LINE poklopac aluminij uski</v>
          </cell>
          <cell r="E3665" t="str">
            <v>C</v>
          </cell>
        </row>
        <row r="3666">
          <cell r="A3666" t="str">
            <v>T1T1935</v>
          </cell>
          <cell r="B3666">
            <v>174.79</v>
          </cell>
          <cell r="C3666" t="str">
            <v>IN LINE poklopac aluminij široki</v>
          </cell>
          <cell r="E3666" t="str">
            <v>C</v>
          </cell>
        </row>
        <row r="3667">
          <cell r="A3667" t="str">
            <v>T1T1936</v>
          </cell>
          <cell r="B3667">
            <v>465.85</v>
          </cell>
          <cell r="C3667" t="str">
            <v>IN LINE pribor za montažu za zid aluminij uski</v>
          </cell>
          <cell r="E3667" t="str">
            <v>C</v>
          </cell>
        </row>
        <row r="3668">
          <cell r="A3668" t="str">
            <v>T1T1937</v>
          </cell>
          <cell r="B3668">
            <v>1551.55</v>
          </cell>
          <cell r="C3668" t="str">
            <v>IN LINE T16 35/49/80W L=110mm</v>
          </cell>
          <cell r="E3668" t="str">
            <v>C</v>
          </cell>
        </row>
        <row r="3669">
          <cell r="A3669" t="str">
            <v>T1T1938</v>
          </cell>
          <cell r="B3669">
            <v>1988.1399999999999</v>
          </cell>
          <cell r="C3669" t="str">
            <v>IN LINE T16 2x35/49 L=170mm</v>
          </cell>
          <cell r="E3669" t="str">
            <v>C</v>
          </cell>
        </row>
        <row r="3670">
          <cell r="A3670" t="str">
            <v>T1T1939</v>
          </cell>
          <cell r="B3670">
            <v>2132.9</v>
          </cell>
          <cell r="C3670" t="str">
            <v>IN LINE T16 2x80 L=170mm</v>
          </cell>
          <cell r="E3670" t="str">
            <v>C</v>
          </cell>
        </row>
        <row r="3671">
          <cell r="A3671" t="str">
            <v>T1T1940</v>
          </cell>
          <cell r="B3671">
            <v>164.78</v>
          </cell>
          <cell r="C3671" t="str">
            <v>IN LINE pribor za spajanje 4 kom</v>
          </cell>
          <cell r="E3671" t="str">
            <v>C</v>
          </cell>
        </row>
        <row r="3672">
          <cell r="A3672" t="str">
            <v>T1T1941</v>
          </cell>
          <cell r="B3672">
            <v>581.35</v>
          </cell>
          <cell r="C3672" t="str">
            <v>IN LINE poklopac opal uski</v>
          </cell>
          <cell r="E3672" t="str">
            <v>C</v>
          </cell>
        </row>
        <row r="3673">
          <cell r="A3673" t="str">
            <v>T1T1942</v>
          </cell>
          <cell r="B3673">
            <v>621.39</v>
          </cell>
          <cell r="C3673" t="str">
            <v>IN LINE poklopac opal široki</v>
          </cell>
          <cell r="E3673" t="str">
            <v>C</v>
          </cell>
        </row>
        <row r="3674">
          <cell r="A3674" t="str">
            <v>T1T1943</v>
          </cell>
          <cell r="B3674">
            <v>776.16</v>
          </cell>
          <cell r="C3674" t="str">
            <v>IN LINE poklopac aluminij uski</v>
          </cell>
          <cell r="E3674" t="str">
            <v>C</v>
          </cell>
        </row>
        <row r="3675">
          <cell r="A3675" t="str">
            <v>T1T1944</v>
          </cell>
          <cell r="B3675">
            <v>814.66</v>
          </cell>
          <cell r="C3675" t="str">
            <v>IN LINE poklopac aluminij široki</v>
          </cell>
          <cell r="E3675" t="str">
            <v>C</v>
          </cell>
        </row>
        <row r="3676">
          <cell r="A3676" t="str">
            <v>T1T1945</v>
          </cell>
          <cell r="B3676">
            <v>3103.1</v>
          </cell>
          <cell r="C3676" t="str">
            <v>IN LINE prazan modul L=1500mm</v>
          </cell>
          <cell r="E3676" t="str">
            <v>C</v>
          </cell>
        </row>
        <row r="3677">
          <cell r="A3677" t="str">
            <v>T1T1946</v>
          </cell>
          <cell r="B3677">
            <v>5915.91</v>
          </cell>
          <cell r="C3677" t="str">
            <v>IN LINE prazan modul L=3000mm</v>
          </cell>
          <cell r="E3677" t="str">
            <v>C</v>
          </cell>
        </row>
        <row r="3678">
          <cell r="A3678" t="str">
            <v>T1T1947</v>
          </cell>
          <cell r="B3678">
            <v>631.4</v>
          </cell>
          <cell r="C3678" t="str">
            <v>IN LINE čep</v>
          </cell>
          <cell r="E3678" t="str">
            <v>C</v>
          </cell>
        </row>
        <row r="3679">
          <cell r="A3679" t="str">
            <v>T1T1948</v>
          </cell>
          <cell r="B3679">
            <v>309.54000000000002</v>
          </cell>
          <cell r="C3679" t="str">
            <v>IN LINE pribor za visilice L=2000mm</v>
          </cell>
          <cell r="E3679" t="str">
            <v>C</v>
          </cell>
        </row>
        <row r="3680">
          <cell r="A3680" t="str">
            <v>T1T1950</v>
          </cell>
          <cell r="B3680">
            <v>11321.31</v>
          </cell>
          <cell r="C3680" t="str">
            <v>EDGE</v>
          </cell>
          <cell r="E3680" t="str">
            <v>C</v>
          </cell>
        </row>
        <row r="3681">
          <cell r="A3681" t="str">
            <v>T1T1951</v>
          </cell>
          <cell r="B3681">
            <v>324.17</v>
          </cell>
          <cell r="C3681" t="str">
            <v>EDGE</v>
          </cell>
          <cell r="E3681" t="str">
            <v>C</v>
          </cell>
        </row>
        <row r="3682">
          <cell r="A3682" t="str">
            <v>T1T1952</v>
          </cell>
          <cell r="B3682">
            <v>542.85</v>
          </cell>
          <cell r="C3682" t="str">
            <v>IN LINE pribor za montažu za zid aluminij široki</v>
          </cell>
          <cell r="E3682" t="str">
            <v>C</v>
          </cell>
        </row>
        <row r="3683">
          <cell r="A3683" t="str">
            <v>T1T1954</v>
          </cell>
          <cell r="B3683">
            <v>907.83</v>
          </cell>
          <cell r="C3683" t="str">
            <v xml:space="preserve">KR1 ugradna LED 1x1W </v>
          </cell>
          <cell r="E3683" t="str">
            <v>B</v>
          </cell>
        </row>
        <row r="3684">
          <cell r="A3684" t="str">
            <v>T1T1955</v>
          </cell>
          <cell r="B3684">
            <v>1680.91</v>
          </cell>
          <cell r="C3684" t="str">
            <v xml:space="preserve">KR1 ugradna LED 2x1W </v>
          </cell>
          <cell r="E3684" t="str">
            <v>B</v>
          </cell>
        </row>
        <row r="3685">
          <cell r="A3685" t="str">
            <v>T1T1956</v>
          </cell>
          <cell r="B3685">
            <v>2407.0200000000004</v>
          </cell>
          <cell r="C3685" t="str">
            <v xml:space="preserve">KR1 ugradna LED 3x1W </v>
          </cell>
          <cell r="E3685" t="str">
            <v>B</v>
          </cell>
        </row>
        <row r="3686">
          <cell r="A3686" t="str">
            <v>T1T1957</v>
          </cell>
          <cell r="B3686">
            <v>3087.7000000000003</v>
          </cell>
          <cell r="C3686" t="str">
            <v>KR1 ugradna LED 4x1W kvadratna</v>
          </cell>
          <cell r="E3686" t="str">
            <v>B</v>
          </cell>
        </row>
        <row r="3687">
          <cell r="A3687" t="str">
            <v>T1T1958</v>
          </cell>
          <cell r="B3687">
            <v>3995.5299999999997</v>
          </cell>
          <cell r="C3687" t="str">
            <v>KR1 ugradna LED 6x1W linijska</v>
          </cell>
          <cell r="E3687" t="str">
            <v>B</v>
          </cell>
        </row>
        <row r="3688">
          <cell r="A3688" t="str">
            <v>T1T1959</v>
          </cell>
          <cell r="B3688">
            <v>687.61</v>
          </cell>
          <cell r="E3688" t="str">
            <v>C</v>
          </cell>
        </row>
        <row r="3689">
          <cell r="A3689" t="str">
            <v>T1T1960</v>
          </cell>
          <cell r="B3689">
            <v>889.35</v>
          </cell>
          <cell r="E3689" t="str">
            <v>C</v>
          </cell>
        </row>
        <row r="3690">
          <cell r="A3690" t="str">
            <v>T1T1961</v>
          </cell>
          <cell r="B3690">
            <v>388.08</v>
          </cell>
          <cell r="C3690" t="str">
            <v xml:space="preserve">Transformator 700mA 17W </v>
          </cell>
          <cell r="E3690" t="str">
            <v>A</v>
          </cell>
        </row>
        <row r="3691">
          <cell r="A3691" t="str">
            <v>T1T1962</v>
          </cell>
          <cell r="B3691">
            <v>452.76</v>
          </cell>
          <cell r="C3691" t="str">
            <v>Transformator 24V dc 22W</v>
          </cell>
          <cell r="E3691" t="str">
            <v>A</v>
          </cell>
        </row>
        <row r="3692">
          <cell r="A3692" t="str">
            <v>T1T1963</v>
          </cell>
          <cell r="B3692">
            <v>467.39000000000004</v>
          </cell>
          <cell r="C3692" t="str">
            <v xml:space="preserve">Odsijač G8,5 35W SP  </v>
          </cell>
          <cell r="E3692" t="str">
            <v>A</v>
          </cell>
        </row>
        <row r="3693">
          <cell r="A3693" t="str">
            <v>T1T1964</v>
          </cell>
          <cell r="B3693">
            <v>467.39000000000004</v>
          </cell>
          <cell r="C3693" t="str">
            <v>Odsijač G8,5 35W FL</v>
          </cell>
          <cell r="E3693" t="str">
            <v>A</v>
          </cell>
        </row>
        <row r="3694">
          <cell r="A3694" t="str">
            <v>T1T1965</v>
          </cell>
          <cell r="B3694">
            <v>297.22000000000003</v>
          </cell>
          <cell r="C3694" t="str">
            <v xml:space="preserve">Odsijač G8,5 35W WFL </v>
          </cell>
          <cell r="E3694" t="str">
            <v>A</v>
          </cell>
        </row>
        <row r="3695">
          <cell r="A3695" t="str">
            <v>T1T1966</v>
          </cell>
          <cell r="B3695">
            <v>593.66999999999996</v>
          </cell>
          <cell r="C3695" t="str">
            <v>Odsijač G12 70W SP</v>
          </cell>
          <cell r="E3695" t="str">
            <v>A</v>
          </cell>
        </row>
        <row r="3696">
          <cell r="A3696" t="str">
            <v>T1T1967</v>
          </cell>
          <cell r="B3696">
            <v>593.66999999999996</v>
          </cell>
          <cell r="C3696" t="str">
            <v>Odsijač G12 70W FL</v>
          </cell>
          <cell r="E3696" t="str">
            <v>A</v>
          </cell>
        </row>
        <row r="3697">
          <cell r="A3697" t="str">
            <v>T1T1968</v>
          </cell>
          <cell r="B3697">
            <v>415.8</v>
          </cell>
          <cell r="C3697" t="str">
            <v>Odsijač G12 70W WFL</v>
          </cell>
          <cell r="E3697" t="str">
            <v>T</v>
          </cell>
        </row>
        <row r="3698">
          <cell r="A3698" t="str">
            <v>T1T1969</v>
          </cell>
          <cell r="B3698">
            <v>593.66999999999996</v>
          </cell>
          <cell r="C3698" t="str">
            <v>Odsijač G12 70W VWFL</v>
          </cell>
          <cell r="E3698" t="str">
            <v>A</v>
          </cell>
        </row>
        <row r="3699">
          <cell r="A3699" t="str">
            <v>T1T1970</v>
          </cell>
          <cell r="B3699">
            <v>1574.65</v>
          </cell>
          <cell r="C3699" t="str">
            <v>FIAMMA za BASE G8,5 35W aluminij</v>
          </cell>
          <cell r="E3699" t="str">
            <v>B</v>
          </cell>
        </row>
        <row r="3700">
          <cell r="A3700" t="str">
            <v>T1T1971</v>
          </cell>
          <cell r="B3700">
            <v>1574.65</v>
          </cell>
          <cell r="C3700" t="str">
            <v>FIAMMA za BASE G8,5 35W bijeli</v>
          </cell>
          <cell r="E3700" t="str">
            <v>B</v>
          </cell>
        </row>
        <row r="3701">
          <cell r="A3701" t="str">
            <v>T1T1972</v>
          </cell>
          <cell r="B3701">
            <v>1574.65</v>
          </cell>
          <cell r="C3701" t="str">
            <v>FIAMMA za BASE G8,5 35W crni</v>
          </cell>
          <cell r="E3701" t="str">
            <v>B</v>
          </cell>
        </row>
        <row r="3702">
          <cell r="A3702" t="str">
            <v>T1T1973</v>
          </cell>
          <cell r="B3702">
            <v>1574.65</v>
          </cell>
          <cell r="C3702" t="str">
            <v>FIAMMA za EUROSTANDARD G8,5 35W aluminij</v>
          </cell>
          <cell r="E3702" t="str">
            <v>A</v>
          </cell>
        </row>
        <row r="3703">
          <cell r="A3703" t="str">
            <v>T1T1974</v>
          </cell>
          <cell r="B3703">
            <v>1574.65</v>
          </cell>
          <cell r="C3703" t="str">
            <v>FIAMMA za EUROSTANDARD G8,5 35W bijeli</v>
          </cell>
          <cell r="E3703" t="str">
            <v>A</v>
          </cell>
        </row>
        <row r="3704">
          <cell r="A3704" t="str">
            <v>T1T1975</v>
          </cell>
          <cell r="B3704">
            <v>1574.65</v>
          </cell>
          <cell r="C3704" t="str">
            <v>FIAMMA za EUROSTANDARD G8,5 35W crni</v>
          </cell>
          <cell r="E3704" t="str">
            <v>A</v>
          </cell>
        </row>
        <row r="3705">
          <cell r="A3705" t="str">
            <v>T1T1976</v>
          </cell>
          <cell r="B3705">
            <v>1574.65</v>
          </cell>
          <cell r="C3705" t="str">
            <v>FIAMMA za BASE G8,5 70W aluminij</v>
          </cell>
          <cell r="E3705" t="str">
            <v>B</v>
          </cell>
        </row>
        <row r="3706">
          <cell r="A3706" t="str">
            <v>T1T1977</v>
          </cell>
          <cell r="B3706">
            <v>1574.65</v>
          </cell>
          <cell r="C3706" t="str">
            <v>FIAMMA za BASE G8,5 70W bijeli</v>
          </cell>
          <cell r="E3706" t="str">
            <v>B</v>
          </cell>
        </row>
        <row r="3707">
          <cell r="A3707" t="str">
            <v>T1T1978</v>
          </cell>
          <cell r="B3707">
            <v>1574.65</v>
          </cell>
          <cell r="C3707" t="str">
            <v>FIAMMA za BASE G8,5 70W crni</v>
          </cell>
          <cell r="E3707" t="str">
            <v>B</v>
          </cell>
        </row>
        <row r="3708">
          <cell r="A3708" t="str">
            <v>T1T1979</v>
          </cell>
          <cell r="B3708">
            <v>1574.65</v>
          </cell>
          <cell r="C3708" t="str">
            <v>FIAMMA za EUROSTANDARD G8,5 70W aluminij</v>
          </cell>
          <cell r="E3708" t="str">
            <v>T</v>
          </cell>
        </row>
        <row r="3709">
          <cell r="A3709" t="str">
            <v>T1T1980</v>
          </cell>
          <cell r="B3709">
            <v>1574.65</v>
          </cell>
          <cell r="C3709" t="str">
            <v>FIAMMA za EUROSTANDARD G8,5 70W bijeli</v>
          </cell>
          <cell r="E3709" t="str">
            <v>A</v>
          </cell>
        </row>
        <row r="3710">
          <cell r="A3710" t="str">
            <v>T1T1981</v>
          </cell>
          <cell r="B3710">
            <v>1574.65</v>
          </cell>
          <cell r="C3710" t="str">
            <v>FIAMMA za EUROSTANDARD G8,5 70W crni</v>
          </cell>
          <cell r="E3710" t="str">
            <v>A</v>
          </cell>
        </row>
        <row r="3711">
          <cell r="A3711" t="str">
            <v>T1T1982</v>
          </cell>
          <cell r="B3711">
            <v>1660.8899999999999</v>
          </cell>
          <cell r="C3711" t="str">
            <v>FIAMMA za BASE G12 70W aluminij</v>
          </cell>
          <cell r="E3711" t="str">
            <v>B</v>
          </cell>
        </row>
        <row r="3712">
          <cell r="A3712" t="str">
            <v>T1T1983</v>
          </cell>
          <cell r="B3712">
            <v>1660.8899999999999</v>
          </cell>
          <cell r="C3712" t="str">
            <v>FIAMMA za BASE G12 70W bijeli</v>
          </cell>
          <cell r="E3712" t="str">
            <v>B</v>
          </cell>
        </row>
        <row r="3713">
          <cell r="A3713" t="str">
            <v>T1T1984</v>
          </cell>
          <cell r="B3713">
            <v>1660.8899999999999</v>
          </cell>
          <cell r="C3713" t="str">
            <v>FIAMMA za BASE G12 70W crni</v>
          </cell>
          <cell r="E3713" t="str">
            <v>B</v>
          </cell>
        </row>
        <row r="3714">
          <cell r="A3714" t="str">
            <v>T1T1985</v>
          </cell>
          <cell r="B3714">
            <v>1660.8899999999999</v>
          </cell>
          <cell r="C3714" t="str">
            <v>FIAMMA za EUROSTANDARD G12 70W aluminij</v>
          </cell>
          <cell r="E3714" t="str">
            <v>T</v>
          </cell>
        </row>
        <row r="3715">
          <cell r="A3715" t="str">
            <v>T1T1986</v>
          </cell>
          <cell r="B3715">
            <v>1660.8899999999999</v>
          </cell>
          <cell r="C3715" t="str">
            <v>FIAMMA za EUROSTANDARD G12 70W bijeli</v>
          </cell>
          <cell r="E3715" t="str">
            <v>A</v>
          </cell>
        </row>
        <row r="3716">
          <cell r="A3716" t="str">
            <v>T1T1987</v>
          </cell>
          <cell r="B3716">
            <v>1660.8899999999999</v>
          </cell>
          <cell r="C3716" t="str">
            <v>FIAMMA za EUROSTANDARD G12 70W crni</v>
          </cell>
          <cell r="E3716" t="str">
            <v>A</v>
          </cell>
        </row>
        <row r="3717">
          <cell r="A3717" t="str">
            <v>T1T1988</v>
          </cell>
          <cell r="B3717">
            <v>2024.33</v>
          </cell>
          <cell r="C3717" t="str">
            <v>FIAMMA za BASE G12 150W aluminij</v>
          </cell>
          <cell r="E3717" t="str">
            <v>B</v>
          </cell>
        </row>
        <row r="3718">
          <cell r="A3718" t="str">
            <v>T1T1989</v>
          </cell>
          <cell r="B3718">
            <v>2024.33</v>
          </cell>
          <cell r="C3718" t="str">
            <v>FIAMMA za BASE G12 150W bijeli</v>
          </cell>
          <cell r="E3718" t="str">
            <v>B</v>
          </cell>
        </row>
        <row r="3719">
          <cell r="A3719" t="str">
            <v>T1T1990</v>
          </cell>
          <cell r="B3719">
            <v>2024.33</v>
          </cell>
          <cell r="C3719" t="str">
            <v>FIAMMA za BASE G12 150W crni</v>
          </cell>
          <cell r="E3719" t="str">
            <v>B</v>
          </cell>
        </row>
        <row r="3720">
          <cell r="A3720" t="str">
            <v>T1T1991</v>
          </cell>
          <cell r="B3720">
            <v>2024.33</v>
          </cell>
          <cell r="C3720" t="str">
            <v>FIAMMA za EUROSTANDARD G12 150W aluminij</v>
          </cell>
          <cell r="E3720" t="str">
            <v>A</v>
          </cell>
        </row>
        <row r="3721">
          <cell r="A3721" t="str">
            <v>T1T1992</v>
          </cell>
          <cell r="B3721">
            <v>2024.33</v>
          </cell>
          <cell r="C3721" t="str">
            <v>FIAMMA za EUROSTANDARD G12 150W bijeli</v>
          </cell>
          <cell r="E3721" t="str">
            <v>A</v>
          </cell>
        </row>
        <row r="3722">
          <cell r="A3722" t="str">
            <v>T1T1993</v>
          </cell>
          <cell r="B3722">
            <v>2024.33</v>
          </cell>
          <cell r="C3722" t="str">
            <v>FIAMMA za EUROSTANDARD G12 150W crni</v>
          </cell>
          <cell r="E3722" t="str">
            <v>A</v>
          </cell>
        </row>
        <row r="3723">
          <cell r="A3723" t="str">
            <v>T1T2011</v>
          </cell>
          <cell r="B3723">
            <v>1690.92</v>
          </cell>
          <cell r="C3723" t="str">
            <v>FOHO PRO reflektor za BASE G12 70W aluminij</v>
          </cell>
          <cell r="E3723" t="str">
            <v>B</v>
          </cell>
        </row>
        <row r="3724">
          <cell r="A3724" t="str">
            <v>T1T2012</v>
          </cell>
          <cell r="B3724">
            <v>1791.02</v>
          </cell>
          <cell r="C3724" t="str">
            <v>FOHO PRO reflektor za BASE G12 150W aluminij</v>
          </cell>
          <cell r="E3724" t="str">
            <v>B</v>
          </cell>
        </row>
        <row r="3725">
          <cell r="A3725" t="str">
            <v>T1T2013</v>
          </cell>
          <cell r="B3725">
            <v>1690.92</v>
          </cell>
          <cell r="C3725" t="str">
            <v>FOHO PRO reflektor za BASE G12 70W bijeli</v>
          </cell>
          <cell r="E3725" t="str">
            <v>B</v>
          </cell>
        </row>
        <row r="3726">
          <cell r="A3726" t="str">
            <v>T1T2014</v>
          </cell>
          <cell r="B3726">
            <v>1791.02</v>
          </cell>
          <cell r="C3726" t="str">
            <v>FOHO PRO reflektor za BASE G12 150W bijeli</v>
          </cell>
          <cell r="E3726" t="str">
            <v>B</v>
          </cell>
        </row>
        <row r="3727">
          <cell r="A3727" t="str">
            <v>T1T2015</v>
          </cell>
          <cell r="B3727">
            <v>1690.92</v>
          </cell>
          <cell r="C3727" t="str">
            <v>FOHO PRO reflektor za BASE G12 70W crni</v>
          </cell>
          <cell r="E3727" t="str">
            <v>B</v>
          </cell>
        </row>
        <row r="3728">
          <cell r="A3728" t="str">
            <v>T1T2016</v>
          </cell>
          <cell r="B3728">
            <v>1791.02</v>
          </cell>
          <cell r="C3728" t="str">
            <v>FOHO PRO reflektor za BASE G12 150W crni</v>
          </cell>
          <cell r="E3728" t="str">
            <v>B</v>
          </cell>
        </row>
        <row r="3729">
          <cell r="A3729" t="str">
            <v>T1T2017</v>
          </cell>
          <cell r="B3729">
            <v>1791.02</v>
          </cell>
          <cell r="C3729" t="str">
            <v>FOHO PRO reflektor za EUROSTANDARD G12 70W aluminij</v>
          </cell>
          <cell r="E3729" t="str">
            <v>T</v>
          </cell>
        </row>
        <row r="3730">
          <cell r="A3730" t="str">
            <v>T1T2018</v>
          </cell>
          <cell r="B3730">
            <v>1891.12</v>
          </cell>
          <cell r="C3730" t="str">
            <v>FOHO PRO reflektor za EUROSTANDARD G12 150W aluminij</v>
          </cell>
          <cell r="E3730" t="str">
            <v>A</v>
          </cell>
        </row>
        <row r="3731">
          <cell r="A3731" t="str">
            <v>T1T2019</v>
          </cell>
          <cell r="B3731">
            <v>1791.02</v>
          </cell>
          <cell r="C3731" t="str">
            <v>FOHO PRO reflektor za EUROSTANDARD G12 70W bijeli</v>
          </cell>
          <cell r="E3731" t="str">
            <v>A</v>
          </cell>
        </row>
        <row r="3732">
          <cell r="A3732" t="str">
            <v>T1T2020</v>
          </cell>
          <cell r="B3732">
            <v>1891.12</v>
          </cell>
          <cell r="C3732" t="str">
            <v>FOHO PRO reflektor za EUROSTANDARD G12 150W bijeli</v>
          </cell>
          <cell r="E3732" t="str">
            <v>A</v>
          </cell>
        </row>
        <row r="3733">
          <cell r="A3733" t="str">
            <v>T1T2021</v>
          </cell>
          <cell r="B3733">
            <v>1791.02</v>
          </cell>
          <cell r="C3733" t="str">
            <v>FOHO PRO reflektor za EUROSTANDARD G12 70W crni</v>
          </cell>
          <cell r="E3733" t="str">
            <v>A</v>
          </cell>
        </row>
        <row r="3734">
          <cell r="A3734" t="str">
            <v>T1T2022</v>
          </cell>
          <cell r="B3734">
            <v>1891.12</v>
          </cell>
          <cell r="C3734" t="str">
            <v>FOHO PRO reflektor za EUROSTANDARD G12 150W crni</v>
          </cell>
          <cell r="E3734" t="str">
            <v>A</v>
          </cell>
        </row>
        <row r="3735">
          <cell r="A3735" t="str">
            <v>T1T2023</v>
          </cell>
          <cell r="B3735">
            <v>2498.65</v>
          </cell>
          <cell r="C3735" t="str">
            <v>FOHO PRO reflektor za BASE G8,5 35W aluminij</v>
          </cell>
          <cell r="E3735" t="str">
            <v>B</v>
          </cell>
        </row>
        <row r="3736">
          <cell r="A3736" t="str">
            <v>T1T2024</v>
          </cell>
          <cell r="B3736">
            <v>2498.65</v>
          </cell>
          <cell r="C3736" t="str">
            <v>FOHO PRO reflektor za BASE G8,5 70W aluminij</v>
          </cell>
          <cell r="E3736" t="str">
            <v>B</v>
          </cell>
        </row>
        <row r="3737">
          <cell r="A3737" t="str">
            <v>T1T2025</v>
          </cell>
          <cell r="B3737">
            <v>2498.65</v>
          </cell>
          <cell r="C3737" t="str">
            <v>FOHO PRO reflektor za BASE G8,5 35W bijeli</v>
          </cell>
          <cell r="E3737" t="str">
            <v>B</v>
          </cell>
        </row>
        <row r="3738">
          <cell r="A3738" t="str">
            <v>T1T2026</v>
          </cell>
          <cell r="B3738">
            <v>2498.65</v>
          </cell>
          <cell r="C3738" t="str">
            <v>FOHO PRO reflektor za BASE G8,5 70W bijeli</v>
          </cell>
          <cell r="E3738" t="str">
            <v>B</v>
          </cell>
        </row>
        <row r="3739">
          <cell r="A3739" t="str">
            <v>T1T2027</v>
          </cell>
          <cell r="B3739">
            <v>2498.65</v>
          </cell>
          <cell r="C3739" t="str">
            <v>FOHO PRO reflektor za BASE G8,5 35W crni</v>
          </cell>
          <cell r="E3739" t="str">
            <v>B</v>
          </cell>
        </row>
        <row r="3740">
          <cell r="A3740" t="str">
            <v>T1T2028</v>
          </cell>
          <cell r="B3740">
            <v>2498.65</v>
          </cell>
          <cell r="C3740" t="str">
            <v>FOHO PRO reflektor za BASE G8,5 70W crni</v>
          </cell>
          <cell r="E3740" t="str">
            <v>B</v>
          </cell>
        </row>
        <row r="3741">
          <cell r="A3741" t="str">
            <v>T1T2029</v>
          </cell>
          <cell r="B3741">
            <v>2597.98</v>
          </cell>
          <cell r="C3741" t="str">
            <v>FOHO PRO reflektor za EUROSTANDARD G8,5 35W aluminij</v>
          </cell>
          <cell r="E3741" t="str">
            <v>A</v>
          </cell>
        </row>
        <row r="3742">
          <cell r="A3742" t="str">
            <v>T1T2030</v>
          </cell>
          <cell r="B3742">
            <v>2597.98</v>
          </cell>
          <cell r="C3742" t="str">
            <v>FOHO PRO reflektor za EUROSTANDARD G8,5 70W aluminij</v>
          </cell>
          <cell r="E3742" t="str">
            <v>A</v>
          </cell>
        </row>
        <row r="3743">
          <cell r="A3743" t="str">
            <v>T1T2031</v>
          </cell>
          <cell r="B3743">
            <v>2597.98</v>
          </cell>
          <cell r="C3743" t="str">
            <v>FOHO PRO reflektor za EUROSTANDARD G8,5 35W bijeli</v>
          </cell>
          <cell r="E3743" t="str">
            <v>A</v>
          </cell>
        </row>
        <row r="3744">
          <cell r="A3744" t="str">
            <v>T1T2032</v>
          </cell>
          <cell r="B3744">
            <v>2597.98</v>
          </cell>
          <cell r="C3744" t="str">
            <v>FOHO PRO reflektor za EUROSTANDARD G8,5 70W bijeli</v>
          </cell>
          <cell r="E3744" t="str">
            <v>T</v>
          </cell>
        </row>
        <row r="3745">
          <cell r="A3745" t="str">
            <v>T1T2033</v>
          </cell>
          <cell r="B3745">
            <v>2597.98</v>
          </cell>
          <cell r="C3745" t="str">
            <v>FOHO PRO reflektor za EUROSTANDARD G8,5 35W crni</v>
          </cell>
          <cell r="E3745" t="str">
            <v>A</v>
          </cell>
        </row>
        <row r="3746">
          <cell r="A3746" t="str">
            <v>T1T2034</v>
          </cell>
          <cell r="B3746">
            <v>2597.98</v>
          </cell>
          <cell r="C3746" t="str">
            <v>FOHO PRO reflektor za EUROSTANDARD G8,5 70W crni</v>
          </cell>
          <cell r="E3746" t="str">
            <v>T</v>
          </cell>
        </row>
        <row r="3747">
          <cell r="A3747" t="str">
            <v>T1T2035</v>
          </cell>
          <cell r="B3747">
            <v>666.05000000000007</v>
          </cell>
          <cell r="C3747" t="str">
            <v>FOHO OPTIC G12 SP aluminij</v>
          </cell>
          <cell r="E3747" t="str">
            <v>A</v>
          </cell>
        </row>
        <row r="3748">
          <cell r="A3748" t="str">
            <v>T1T2036</v>
          </cell>
          <cell r="B3748">
            <v>666.05000000000007</v>
          </cell>
          <cell r="C3748" t="str">
            <v>FOHO OPTIC G12 FL aluminij</v>
          </cell>
          <cell r="E3748" t="str">
            <v>A</v>
          </cell>
        </row>
        <row r="3749">
          <cell r="A3749" t="str">
            <v>T1T2037</v>
          </cell>
          <cell r="B3749">
            <v>333.40999999999997</v>
          </cell>
          <cell r="C3749" t="str">
            <v>FOHO OPTIC G12 WFL aluminij</v>
          </cell>
          <cell r="E3749" t="str">
            <v>T</v>
          </cell>
        </row>
        <row r="3750">
          <cell r="A3750" t="str">
            <v>T1T2038</v>
          </cell>
          <cell r="B3750">
            <v>666.05000000000007</v>
          </cell>
          <cell r="C3750" t="str">
            <v>FOHO OPTIC G12 SP bijeli</v>
          </cell>
          <cell r="E3750" t="str">
            <v>A</v>
          </cell>
        </row>
        <row r="3751">
          <cell r="A3751" t="str">
            <v>T1T2039</v>
          </cell>
          <cell r="B3751">
            <v>666.05000000000007</v>
          </cell>
          <cell r="C3751" t="str">
            <v>FOHO OPTIC G12 FL bijeli</v>
          </cell>
          <cell r="E3751" t="str">
            <v>A</v>
          </cell>
        </row>
        <row r="3752">
          <cell r="A3752" t="str">
            <v>T1T2040</v>
          </cell>
          <cell r="B3752">
            <v>333.40999999999997</v>
          </cell>
          <cell r="C3752" t="str">
            <v>FOHO OPTIC G12 WFL bijeli</v>
          </cell>
          <cell r="E3752" t="str">
            <v>A</v>
          </cell>
        </row>
        <row r="3753">
          <cell r="A3753" t="str">
            <v>T1T2041</v>
          </cell>
          <cell r="B3753">
            <v>666.05000000000007</v>
          </cell>
          <cell r="C3753" t="str">
            <v>FOHO OPTIC G12 SP crni</v>
          </cell>
          <cell r="E3753" t="str">
            <v>A</v>
          </cell>
        </row>
        <row r="3754">
          <cell r="A3754" t="str">
            <v>T1T2042</v>
          </cell>
          <cell r="B3754">
            <v>666.05000000000007</v>
          </cell>
          <cell r="C3754" t="str">
            <v>FOHO OPTIC G12 FL crni</v>
          </cell>
          <cell r="E3754" t="str">
            <v>A</v>
          </cell>
        </row>
        <row r="3755">
          <cell r="A3755" t="str">
            <v>T1T2043</v>
          </cell>
          <cell r="B3755">
            <v>333.40999999999997</v>
          </cell>
          <cell r="C3755" t="str">
            <v>FOHO OPTIC G12 WFL crni</v>
          </cell>
          <cell r="E3755" t="str">
            <v>T</v>
          </cell>
        </row>
        <row r="3756">
          <cell r="A3756" t="str">
            <v>T1T2044</v>
          </cell>
          <cell r="B3756">
            <v>333.40999999999997</v>
          </cell>
          <cell r="C3756" t="str">
            <v>FOHO OPTIC G8,5 SP aluminij</v>
          </cell>
          <cell r="E3756" t="str">
            <v>A</v>
          </cell>
        </row>
        <row r="3757">
          <cell r="A3757" t="str">
            <v>T1T2045</v>
          </cell>
          <cell r="B3757">
            <v>333.40999999999997</v>
          </cell>
          <cell r="C3757" t="str">
            <v>FOHO OPTIC G8,5 FL aluminij</v>
          </cell>
          <cell r="E3757" t="str">
            <v>A</v>
          </cell>
        </row>
        <row r="3758">
          <cell r="A3758" t="str">
            <v>T1T2046</v>
          </cell>
          <cell r="B3758">
            <v>333.40999999999997</v>
          </cell>
          <cell r="C3758" t="str">
            <v>FOHO OPTIC G8,5 WFL aluminij</v>
          </cell>
          <cell r="E3758" t="str">
            <v>A</v>
          </cell>
        </row>
        <row r="3759">
          <cell r="A3759" t="str">
            <v>T1T2047</v>
          </cell>
          <cell r="B3759">
            <v>333.40999999999997</v>
          </cell>
          <cell r="C3759" t="str">
            <v>FOHO OPTIC G8,5 SP bijeli</v>
          </cell>
          <cell r="E3759" t="str">
            <v>A</v>
          </cell>
        </row>
        <row r="3760">
          <cell r="A3760" t="str">
            <v>T1T2048</v>
          </cell>
          <cell r="B3760">
            <v>333.40999999999997</v>
          </cell>
          <cell r="C3760" t="str">
            <v>FOHO OPTIC G8,5 FL bijeli</v>
          </cell>
          <cell r="E3760" t="str">
            <v>T</v>
          </cell>
        </row>
        <row r="3761">
          <cell r="A3761" t="str">
            <v>T1T2049</v>
          </cell>
          <cell r="B3761">
            <v>333.40999999999997</v>
          </cell>
          <cell r="C3761" t="str">
            <v>FOHO OPTIC G8,5 WFL bijeli</v>
          </cell>
          <cell r="E3761" t="str">
            <v>A</v>
          </cell>
        </row>
        <row r="3762">
          <cell r="A3762" t="str">
            <v>T1T2050</v>
          </cell>
          <cell r="B3762">
            <v>333.40999999999997</v>
          </cell>
          <cell r="C3762" t="str">
            <v>FOHO OPTIC G8,5 SP crni</v>
          </cell>
          <cell r="E3762" t="str">
            <v>A</v>
          </cell>
        </row>
        <row r="3763">
          <cell r="A3763" t="str">
            <v>T1T2051</v>
          </cell>
          <cell r="B3763">
            <v>333.40999999999997</v>
          </cell>
          <cell r="C3763" t="str">
            <v>FOHO OPTIC G8,5 FL crni</v>
          </cell>
          <cell r="E3763" t="str">
            <v>T</v>
          </cell>
        </row>
        <row r="3764">
          <cell r="A3764" t="str">
            <v>T1T2052</v>
          </cell>
          <cell r="B3764">
            <v>333.40999999999997</v>
          </cell>
          <cell r="C3764" t="str">
            <v>FOHO OPTIC G8,5 WFL crni</v>
          </cell>
          <cell r="E3764" t="str">
            <v>A</v>
          </cell>
        </row>
        <row r="3765">
          <cell r="A3765" t="str">
            <v>T1T2053</v>
          </cell>
          <cell r="B3765">
            <v>1839.53</v>
          </cell>
          <cell r="C3765" t="str">
            <v>FOHO reflektor visilica G12 70W bijeli</v>
          </cell>
          <cell r="E3765" t="str">
            <v>C</v>
          </cell>
        </row>
        <row r="3766">
          <cell r="A3766" t="str">
            <v>T1T2054</v>
          </cell>
          <cell r="B3766">
            <v>1935.0100000000002</v>
          </cell>
          <cell r="C3766" t="str">
            <v>FOHO reflektor visilica G12 150W bijeli</v>
          </cell>
          <cell r="E3766" t="str">
            <v>C</v>
          </cell>
        </row>
        <row r="3767">
          <cell r="A3767" t="str">
            <v>T1T2055</v>
          </cell>
          <cell r="B3767">
            <v>1839.53</v>
          </cell>
          <cell r="C3767" t="str">
            <v>FOHO reflektor visilica G12 70W aluminij</v>
          </cell>
          <cell r="E3767" t="str">
            <v>B</v>
          </cell>
        </row>
        <row r="3768">
          <cell r="A3768" t="str">
            <v>T1T2056</v>
          </cell>
          <cell r="B3768">
            <v>1935.0100000000002</v>
          </cell>
          <cell r="C3768" t="str">
            <v>FOHO reflektor visilica G12 150W aluminij</v>
          </cell>
          <cell r="E3768" t="str">
            <v>C</v>
          </cell>
        </row>
        <row r="3769">
          <cell r="A3769" t="str">
            <v>T1T2059</v>
          </cell>
          <cell r="B3769">
            <v>9993.06</v>
          </cell>
          <cell r="C3769" t="str">
            <v>PURA GLASSES 600X600 SQUARE</v>
          </cell>
          <cell r="E3769" t="str">
            <v>C</v>
          </cell>
        </row>
        <row r="3770">
          <cell r="A3770" t="str">
            <v>T1T2060</v>
          </cell>
          <cell r="B3770">
            <v>14989.59</v>
          </cell>
          <cell r="E3770" t="str">
            <v>C</v>
          </cell>
        </row>
        <row r="3771">
          <cell r="A3771" t="str">
            <v>T1T2061</v>
          </cell>
          <cell r="B3771">
            <v>14989.59</v>
          </cell>
          <cell r="E3771" t="str">
            <v>C</v>
          </cell>
        </row>
        <row r="3772">
          <cell r="A3772" t="str">
            <v>T1T2062</v>
          </cell>
          <cell r="B3772">
            <v>4579.96</v>
          </cell>
          <cell r="C3772" t="str">
            <v>PURA SUSPENSION KIT HORIZONTAL</v>
          </cell>
          <cell r="E3772" t="str">
            <v>C</v>
          </cell>
        </row>
        <row r="3773">
          <cell r="A3773" t="str">
            <v>T1T2063</v>
          </cell>
          <cell r="B3773">
            <v>4996.53</v>
          </cell>
          <cell r="C3773" t="str">
            <v>PURA SUSPENSION KIT VERTICAL</v>
          </cell>
          <cell r="E3773" t="str">
            <v>C</v>
          </cell>
        </row>
        <row r="3774">
          <cell r="A3774" t="str">
            <v>T1T2064</v>
          </cell>
          <cell r="B3774">
            <v>4579.96</v>
          </cell>
          <cell r="C3774" t="str">
            <v>PURA KIT FOR WALL MOUNTING</v>
          </cell>
          <cell r="E3774" t="str">
            <v>C</v>
          </cell>
        </row>
        <row r="3775">
          <cell r="A3775" t="str">
            <v>T1T2065</v>
          </cell>
          <cell r="B3775">
            <v>4996.53</v>
          </cell>
          <cell r="E3775" t="str">
            <v>C</v>
          </cell>
        </row>
        <row r="3776">
          <cell r="A3776" t="str">
            <v>T1T2066</v>
          </cell>
          <cell r="B3776">
            <v>4579.96</v>
          </cell>
          <cell r="C3776" t="str">
            <v>PURA TABLE LAMP KIT</v>
          </cell>
          <cell r="E3776" t="str">
            <v>C</v>
          </cell>
        </row>
        <row r="3777">
          <cell r="A3777" t="str">
            <v>T1T2067</v>
          </cell>
          <cell r="B3777">
            <v>9993.06</v>
          </cell>
          <cell r="C3777" t="str">
            <v>PURA GLASSES 600 x 600 ROUND</v>
          </cell>
          <cell r="E3777" t="str">
            <v>C</v>
          </cell>
        </row>
        <row r="3778">
          <cell r="A3778" t="str">
            <v>T1T2076</v>
          </cell>
          <cell r="B3778">
            <v>599.05999999999995</v>
          </cell>
          <cell r="C3778" t="str">
            <v>DESE KIT FOR DOUBLE SUSPENSION WHITE</v>
          </cell>
          <cell r="E3778" t="str">
            <v>B</v>
          </cell>
        </row>
        <row r="3779">
          <cell r="A3779" t="str">
            <v>T1T2077</v>
          </cell>
          <cell r="B3779">
            <v>599.05999999999995</v>
          </cell>
          <cell r="C3779" t="str">
            <v>DESE KIT FOR DOUBLE SUSPENSION BLACK</v>
          </cell>
          <cell r="E3779" t="str">
            <v>C</v>
          </cell>
        </row>
        <row r="3780">
          <cell r="A3780" t="str">
            <v>T1T2078</v>
          </cell>
          <cell r="B3780">
            <v>599.05999999999995</v>
          </cell>
          <cell r="C3780" t="str">
            <v>DESE KIT FOR DOUBLE SUSPENSION ALUMINIUM</v>
          </cell>
          <cell r="E3780" t="str">
            <v>C</v>
          </cell>
        </row>
        <row r="3781">
          <cell r="A3781" t="str">
            <v>T1T2079</v>
          </cell>
          <cell r="B3781">
            <v>1617</v>
          </cell>
          <cell r="C3781" t="str">
            <v>MAGMA kućište za G12 35W za Eurostandard bijeli</v>
          </cell>
          <cell r="E3781" t="str">
            <v>B</v>
          </cell>
        </row>
        <row r="3782">
          <cell r="A3782" t="str">
            <v>T1T2080</v>
          </cell>
          <cell r="B3782">
            <v>1617</v>
          </cell>
          <cell r="C3782" t="str">
            <v>MAGMA kućište za G12 35W za Eurostandard crni</v>
          </cell>
          <cell r="E3782" t="str">
            <v>B</v>
          </cell>
        </row>
        <row r="3783">
          <cell r="A3783" t="str">
            <v>T1T2081</v>
          </cell>
          <cell r="B3783">
            <v>1617</v>
          </cell>
          <cell r="C3783" t="str">
            <v>MAGMA kućište za G12 35W za Eurostandard aluminij</v>
          </cell>
          <cell r="E3783" t="str">
            <v>B</v>
          </cell>
        </row>
        <row r="3784">
          <cell r="A3784" t="str">
            <v>T1T2082</v>
          </cell>
          <cell r="B3784">
            <v>1617</v>
          </cell>
          <cell r="C3784" t="str">
            <v>MAGMA kućište za G12 70W za Eurostandard bijeli</v>
          </cell>
          <cell r="E3784" t="str">
            <v>A</v>
          </cell>
        </row>
        <row r="3785">
          <cell r="A3785" t="str">
            <v>T1T2083</v>
          </cell>
          <cell r="B3785">
            <v>1617</v>
          </cell>
          <cell r="C3785" t="str">
            <v>MAGMA kućište za G12 70W za Eurostandard crni</v>
          </cell>
          <cell r="E3785" t="str">
            <v>A</v>
          </cell>
        </row>
        <row r="3786">
          <cell r="A3786" t="str">
            <v>T1T2084</v>
          </cell>
          <cell r="B3786">
            <v>1617</v>
          </cell>
          <cell r="C3786" t="str">
            <v>MAGMA kućište za G12 70W za Eurostandard aluminij</v>
          </cell>
          <cell r="E3786" t="str">
            <v>A</v>
          </cell>
        </row>
        <row r="3787">
          <cell r="A3787" t="str">
            <v>T1T2085</v>
          </cell>
          <cell r="B3787">
            <v>1131.9000000000001</v>
          </cell>
          <cell r="C3787" t="str">
            <v>MAGMA reflektor za G53 max 100W za Eurostandard bijeli</v>
          </cell>
          <cell r="E3787" t="str">
            <v>A</v>
          </cell>
        </row>
        <row r="3788">
          <cell r="A3788" t="str">
            <v>T1T2086</v>
          </cell>
          <cell r="B3788">
            <v>1131.9000000000001</v>
          </cell>
          <cell r="C3788" t="str">
            <v>MAGMA reflektor za G53 max 100W za Eurostandard crni</v>
          </cell>
          <cell r="E3788" t="str">
            <v>A</v>
          </cell>
        </row>
        <row r="3789">
          <cell r="A3789" t="str">
            <v>T1T2087</v>
          </cell>
          <cell r="B3789">
            <v>1131.9000000000001</v>
          </cell>
          <cell r="C3789" t="str">
            <v>MAGMA reflektor za G53 max 100W za Eurostandard aluminij</v>
          </cell>
          <cell r="E3789" t="str">
            <v>A</v>
          </cell>
        </row>
        <row r="3790">
          <cell r="A3790" t="str">
            <v>T1T2088</v>
          </cell>
          <cell r="B3790">
            <v>1617</v>
          </cell>
          <cell r="C3790" t="str">
            <v>MAGMA kućište za G12 35W za Base bijeli</v>
          </cell>
          <cell r="E3790" t="str">
            <v>C</v>
          </cell>
        </row>
        <row r="3791">
          <cell r="A3791" t="str">
            <v>T1T2089</v>
          </cell>
          <cell r="B3791">
            <v>1617</v>
          </cell>
          <cell r="C3791" t="str">
            <v>MAGMA kućište za G12 35W za Base crni</v>
          </cell>
          <cell r="E3791" t="str">
            <v>C</v>
          </cell>
        </row>
        <row r="3792">
          <cell r="A3792" t="str">
            <v>T1T2090</v>
          </cell>
          <cell r="B3792">
            <v>1617</v>
          </cell>
          <cell r="C3792" t="str">
            <v>MAGMA kućište za G12 35W za Base aluminij</v>
          </cell>
          <cell r="E3792" t="str">
            <v>C</v>
          </cell>
        </row>
        <row r="3793">
          <cell r="A3793" t="str">
            <v>T1T2091</v>
          </cell>
          <cell r="B3793">
            <v>1617</v>
          </cell>
          <cell r="C3793" t="str">
            <v>MAGMA kućište za G12 70W za Base bijeli</v>
          </cell>
          <cell r="E3793" t="str">
            <v>C</v>
          </cell>
        </row>
        <row r="3794">
          <cell r="A3794" t="str">
            <v>T1T2092</v>
          </cell>
          <cell r="B3794">
            <v>1617</v>
          </cell>
          <cell r="C3794" t="str">
            <v>MAGMA kućište za G12 70W za Base crni</v>
          </cell>
          <cell r="E3794" t="str">
            <v>C</v>
          </cell>
        </row>
        <row r="3795">
          <cell r="A3795" t="str">
            <v>T1T2093</v>
          </cell>
          <cell r="B3795">
            <v>1617</v>
          </cell>
          <cell r="C3795" t="str">
            <v>MAGMA kućište za G12 70W za Base aluminij</v>
          </cell>
          <cell r="E3795" t="str">
            <v>C</v>
          </cell>
        </row>
        <row r="3796">
          <cell r="A3796" t="str">
            <v>T1T2094</v>
          </cell>
          <cell r="B3796">
            <v>1131.9000000000001</v>
          </cell>
          <cell r="C3796" t="str">
            <v>MAGMA reflektor za G53 max 100W za Base bijeli</v>
          </cell>
          <cell r="E3796" t="str">
            <v>C</v>
          </cell>
        </row>
        <row r="3797">
          <cell r="A3797" t="str">
            <v>T1T2095</v>
          </cell>
          <cell r="B3797">
            <v>1131.9000000000001</v>
          </cell>
          <cell r="C3797" t="str">
            <v>MAGMA reflektor za G53 max 100W za Base crni</v>
          </cell>
          <cell r="E3797" t="str">
            <v>C</v>
          </cell>
        </row>
        <row r="3798">
          <cell r="A3798" t="str">
            <v>T1T2096</v>
          </cell>
          <cell r="B3798">
            <v>1131.9000000000001</v>
          </cell>
          <cell r="C3798" t="str">
            <v>MAGMA reflektor za G53 max 100W za Base aluminij</v>
          </cell>
          <cell r="E3798" t="str">
            <v>C</v>
          </cell>
        </row>
        <row r="3799">
          <cell r="A3799" t="str">
            <v>T1T2097</v>
          </cell>
          <cell r="B3799">
            <v>323.40000000000003</v>
          </cell>
          <cell r="C3799" t="str">
            <v>MAGMA OPTIC SP WHITE</v>
          </cell>
          <cell r="E3799" t="str">
            <v>A</v>
          </cell>
        </row>
        <row r="3800">
          <cell r="A3800" t="str">
            <v>T1T2098</v>
          </cell>
          <cell r="B3800">
            <v>323.40000000000003</v>
          </cell>
          <cell r="C3800" t="str">
            <v>MAGMA OPTIC FL WHITE</v>
          </cell>
          <cell r="E3800" t="str">
            <v>A</v>
          </cell>
        </row>
        <row r="3801">
          <cell r="A3801" t="str">
            <v>T1T2099</v>
          </cell>
          <cell r="B3801">
            <v>283.35999999999996</v>
          </cell>
          <cell r="C3801" t="str">
            <v>MAGMA OPTIC WFL WHITE</v>
          </cell>
          <cell r="E3801" t="str">
            <v>A</v>
          </cell>
        </row>
        <row r="3802">
          <cell r="A3802" t="str">
            <v>T1T2100</v>
          </cell>
          <cell r="B3802">
            <v>283.35999999999996</v>
          </cell>
          <cell r="C3802" t="str">
            <v>MAGMA OPTIC VWFL WHITE</v>
          </cell>
          <cell r="E3802" t="str">
            <v>A</v>
          </cell>
        </row>
        <row r="3803">
          <cell r="A3803" t="str">
            <v>T1T2101</v>
          </cell>
          <cell r="B3803">
            <v>323.40000000000003</v>
          </cell>
          <cell r="C3803" t="str">
            <v>MAGMA OPTIC SP BLACK</v>
          </cell>
          <cell r="E3803" t="str">
            <v>A</v>
          </cell>
        </row>
        <row r="3804">
          <cell r="A3804" t="str">
            <v>T1T2102</v>
          </cell>
          <cell r="B3804">
            <v>323.40000000000003</v>
          </cell>
          <cell r="C3804" t="str">
            <v>MAGMA OPTIC FL BLACK</v>
          </cell>
          <cell r="E3804" t="str">
            <v>A</v>
          </cell>
        </row>
        <row r="3805">
          <cell r="A3805" t="str">
            <v>T1T2103</v>
          </cell>
          <cell r="B3805">
            <v>283.35999999999996</v>
          </cell>
          <cell r="C3805" t="str">
            <v>MAGMA OPTIC WFL BLACK</v>
          </cell>
          <cell r="E3805" t="str">
            <v>A</v>
          </cell>
        </row>
        <row r="3806">
          <cell r="A3806" t="str">
            <v>T1T2104</v>
          </cell>
          <cell r="B3806">
            <v>283.35999999999996</v>
          </cell>
          <cell r="C3806" t="str">
            <v>MAGMA OPTIC VWFL BLACK</v>
          </cell>
          <cell r="E3806" t="str">
            <v>A</v>
          </cell>
        </row>
        <row r="3807">
          <cell r="A3807" t="str">
            <v>T1T2105</v>
          </cell>
          <cell r="B3807">
            <v>323.40000000000003</v>
          </cell>
          <cell r="C3807" t="str">
            <v>MAGMA OPTIC SP ALUMINIUM</v>
          </cell>
          <cell r="E3807" t="str">
            <v>A</v>
          </cell>
        </row>
        <row r="3808">
          <cell r="A3808" t="str">
            <v>T1T2106</v>
          </cell>
          <cell r="B3808">
            <v>323.40000000000003</v>
          </cell>
          <cell r="C3808" t="str">
            <v>MAGMA OPTIC FL ALUMINIUM</v>
          </cell>
          <cell r="E3808" t="str">
            <v>A</v>
          </cell>
        </row>
        <row r="3809">
          <cell r="A3809" t="str">
            <v>T1T2107</v>
          </cell>
          <cell r="B3809">
            <v>283.35999999999996</v>
          </cell>
          <cell r="C3809" t="str">
            <v>MAGMA OPTIC WFL ALUMINIUM</v>
          </cell>
          <cell r="E3809" t="str">
            <v>A</v>
          </cell>
        </row>
        <row r="3810">
          <cell r="A3810" t="str">
            <v>T1T2108</v>
          </cell>
          <cell r="B3810">
            <v>283.35999999999996</v>
          </cell>
          <cell r="C3810" t="str">
            <v>MAGMA OPTIC VWFL ALUMINIUM</v>
          </cell>
          <cell r="E3810" t="str">
            <v>A</v>
          </cell>
        </row>
        <row r="3811">
          <cell r="A3811" t="str">
            <v>T1T2109</v>
          </cell>
          <cell r="B3811">
            <v>202.51000000000002</v>
          </cell>
          <cell r="C3811" t="str">
            <v>MAGMA držač prstena bijeli</v>
          </cell>
          <cell r="E3811" t="str">
            <v>A</v>
          </cell>
        </row>
        <row r="3812">
          <cell r="A3812" t="str">
            <v>T1T2110</v>
          </cell>
          <cell r="B3812">
            <v>202.51000000000002</v>
          </cell>
          <cell r="C3812" t="str">
            <v>MAGMA držač prstena crni</v>
          </cell>
          <cell r="E3812" t="str">
            <v>A</v>
          </cell>
        </row>
        <row r="3813">
          <cell r="A3813" t="str">
            <v>T1T2111</v>
          </cell>
          <cell r="B3813">
            <v>202.51000000000002</v>
          </cell>
          <cell r="C3813" t="str">
            <v>MAGMA držač prstena aluminij</v>
          </cell>
          <cell r="E3813" t="str">
            <v>A</v>
          </cell>
        </row>
        <row r="3814">
          <cell r="A3814" t="str">
            <v>T1T2112</v>
          </cell>
          <cell r="B3814">
            <v>323.40000000000003</v>
          </cell>
          <cell r="C3814" t="str">
            <v>MAGMA klapne</v>
          </cell>
          <cell r="E3814" t="str">
            <v>A</v>
          </cell>
        </row>
        <row r="3815">
          <cell r="A3815" t="str">
            <v>T1T2113</v>
          </cell>
          <cell r="B3815">
            <v>1829.52</v>
          </cell>
          <cell r="C3815" t="str">
            <v>MINI DESE BODY CDM-T 35W bijeli</v>
          </cell>
          <cell r="E3815" t="str">
            <v>T</v>
          </cell>
        </row>
        <row r="3816">
          <cell r="A3816" t="str">
            <v>T1T2114</v>
          </cell>
          <cell r="B3816">
            <v>1829.52</v>
          </cell>
          <cell r="C3816" t="str">
            <v>MINI DESE BODY CDM-T 35W crni</v>
          </cell>
          <cell r="E3816" t="str">
            <v>B</v>
          </cell>
        </row>
        <row r="3817">
          <cell r="A3817" t="str">
            <v>T1T2115</v>
          </cell>
          <cell r="B3817">
            <v>1829.52</v>
          </cell>
          <cell r="C3817" t="str">
            <v>MINI DESE BODY CDM-T 35W aluminij</v>
          </cell>
          <cell r="E3817" t="str">
            <v>B</v>
          </cell>
        </row>
        <row r="3818">
          <cell r="A3818" t="str">
            <v>T1T2116</v>
          </cell>
          <cell r="B3818">
            <v>1744.82</v>
          </cell>
          <cell r="C3818" t="str">
            <v>MINI DESE BODY CDM-T 70W bijeli</v>
          </cell>
          <cell r="E3818" t="str">
            <v>A</v>
          </cell>
        </row>
        <row r="3819">
          <cell r="A3819" t="str">
            <v>T1T2117</v>
          </cell>
          <cell r="B3819">
            <v>1744.82</v>
          </cell>
          <cell r="C3819" t="str">
            <v>MINI DESE BODY CDM-T 70W crni</v>
          </cell>
          <cell r="E3819" t="str">
            <v>B</v>
          </cell>
        </row>
        <row r="3820">
          <cell r="A3820" t="str">
            <v>T1T2118</v>
          </cell>
          <cell r="B3820">
            <v>1744.82</v>
          </cell>
          <cell r="C3820" t="str">
            <v>MINI DESE BODY CDM-T 70W aluminij</v>
          </cell>
          <cell r="E3820" t="str">
            <v>B</v>
          </cell>
        </row>
        <row r="3821">
          <cell r="A3821" t="str">
            <v>T1T2119</v>
          </cell>
          <cell r="B3821">
            <v>1506.8899999999999</v>
          </cell>
          <cell r="C3821" t="str">
            <v>MINI DESE TC-TEL 32W bijeli</v>
          </cell>
          <cell r="E3821" t="str">
            <v>A</v>
          </cell>
        </row>
        <row r="3822">
          <cell r="A3822" t="str">
            <v>T1T2120</v>
          </cell>
          <cell r="B3822">
            <v>1506.8899999999999</v>
          </cell>
          <cell r="C3822" t="str">
            <v>MINI DESE TC-TEL 32W crni</v>
          </cell>
          <cell r="E3822" t="str">
            <v>B</v>
          </cell>
        </row>
        <row r="3823">
          <cell r="A3823" t="str">
            <v>T1T2121</v>
          </cell>
          <cell r="B3823">
            <v>1506.8899999999999</v>
          </cell>
          <cell r="C3823" t="str">
            <v>MINI DESE TC-TEL 32W aluminij</v>
          </cell>
          <cell r="E3823" t="str">
            <v>B</v>
          </cell>
        </row>
        <row r="3824">
          <cell r="A3824" t="str">
            <v>T1T2122</v>
          </cell>
          <cell r="B3824">
            <v>207.9</v>
          </cell>
          <cell r="C3824" t="str">
            <v>MINI DESE kit za zidnu montažu bijeli</v>
          </cell>
          <cell r="E3824" t="str">
            <v>A</v>
          </cell>
        </row>
        <row r="3825">
          <cell r="A3825" t="str">
            <v>T1T2123</v>
          </cell>
          <cell r="B3825">
            <v>207.9</v>
          </cell>
          <cell r="C3825" t="str">
            <v>MINI DESE kit za zidnu montažu crni</v>
          </cell>
          <cell r="E3825" t="str">
            <v>B</v>
          </cell>
        </row>
        <row r="3826">
          <cell r="A3826" t="str">
            <v>T1T2124</v>
          </cell>
          <cell r="B3826">
            <v>207.9</v>
          </cell>
          <cell r="C3826" t="str">
            <v>MINI DESE kit za zidnu montažu aluminij</v>
          </cell>
          <cell r="E3826" t="str">
            <v>B</v>
          </cell>
        </row>
        <row r="3827">
          <cell r="A3827" t="str">
            <v>T1T2125</v>
          </cell>
          <cell r="B3827">
            <v>299.52999999999997</v>
          </cell>
          <cell r="C3827" t="str">
            <v>ovjes za MINI DESE l=1000mm, bijeli</v>
          </cell>
          <cell r="E3827" t="str">
            <v>A</v>
          </cell>
        </row>
        <row r="3828">
          <cell r="A3828" t="str">
            <v>T1T2126</v>
          </cell>
          <cell r="B3828">
            <v>299.52999999999997</v>
          </cell>
          <cell r="C3828" t="str">
            <v>ovjes za MINI DESE l=1000mm, crni</v>
          </cell>
          <cell r="E3828" t="str">
            <v>B</v>
          </cell>
        </row>
        <row r="3829">
          <cell r="A3829" t="str">
            <v>T1T2127</v>
          </cell>
          <cell r="B3829">
            <v>299.52999999999997</v>
          </cell>
          <cell r="C3829" t="str">
            <v>ovjes za MINI DESE l=1000mm, aluminij</v>
          </cell>
          <cell r="E3829" t="str">
            <v>B</v>
          </cell>
        </row>
        <row r="3830">
          <cell r="A3830" t="str">
            <v>T1T2128</v>
          </cell>
          <cell r="B3830">
            <v>599.05999999999995</v>
          </cell>
          <cell r="C3830" t="str">
            <v>ovjes za MINI DESE l=2000mm, bijeli</v>
          </cell>
          <cell r="E3830" t="str">
            <v>A</v>
          </cell>
        </row>
        <row r="3831">
          <cell r="A3831" t="str">
            <v>T1T2129</v>
          </cell>
          <cell r="B3831">
            <v>599.05999999999995</v>
          </cell>
          <cell r="C3831" t="str">
            <v>ovjes za MINI DESE l=2000mm, crni</v>
          </cell>
          <cell r="E3831" t="str">
            <v>B</v>
          </cell>
        </row>
        <row r="3832">
          <cell r="A3832" t="str">
            <v>T1T2130</v>
          </cell>
          <cell r="B3832">
            <v>599.05999999999995</v>
          </cell>
          <cell r="C3832" t="str">
            <v>ovjes za MINI DESE l=2000mm, aluminij</v>
          </cell>
          <cell r="E3832" t="str">
            <v>B</v>
          </cell>
        </row>
        <row r="3833">
          <cell r="A3833" t="str">
            <v>T1T2131</v>
          </cell>
          <cell r="B3833">
            <v>110.88000000000001</v>
          </cell>
          <cell r="C3833" t="str">
            <v>MINI DESE kit za stropnu montažu</v>
          </cell>
          <cell r="E3833" t="str">
            <v>T</v>
          </cell>
        </row>
        <row r="3834">
          <cell r="A3834" t="str">
            <v>T1T2132</v>
          </cell>
          <cell r="B3834">
            <v>332.64000000000004</v>
          </cell>
          <cell r="C3834" t="str">
            <v>MINI DESE kit za EUROSTANDARD bijeli</v>
          </cell>
          <cell r="E3834" t="str">
            <v>A</v>
          </cell>
        </row>
        <row r="3835">
          <cell r="A3835" t="str">
            <v>T1T2133</v>
          </cell>
          <cell r="B3835">
            <v>332.64000000000004</v>
          </cell>
          <cell r="C3835" t="str">
            <v>MINI DESE kit za EUROSTANDARD crni</v>
          </cell>
          <cell r="E3835" t="str">
            <v>B</v>
          </cell>
        </row>
        <row r="3836">
          <cell r="A3836" t="str">
            <v>T1T2134</v>
          </cell>
          <cell r="B3836">
            <v>332.64000000000004</v>
          </cell>
          <cell r="C3836" t="str">
            <v>MINI DESE kit za EUROSTANDARD aluminij</v>
          </cell>
          <cell r="E3836" t="str">
            <v>B</v>
          </cell>
        </row>
        <row r="3837">
          <cell r="A3837" t="str">
            <v>T1T2136</v>
          </cell>
          <cell r="B3837">
            <v>541.30999999999995</v>
          </cell>
          <cell r="C3837" t="str">
            <v>CCT HI okrugli HIT-DE-CE 70W RX7s</v>
          </cell>
          <cell r="E3837" t="str">
            <v>A</v>
          </cell>
        </row>
        <row r="3838">
          <cell r="A3838" t="str">
            <v>T1T2137</v>
          </cell>
          <cell r="B3838">
            <v>541.30999999999995</v>
          </cell>
          <cell r="C3838" t="str">
            <v>CCT HI okrugli HIT-DE-CE 150W RX7s</v>
          </cell>
          <cell r="E3838" t="str">
            <v>A</v>
          </cell>
        </row>
        <row r="3839">
          <cell r="A3839" t="str">
            <v>T1T2138</v>
          </cell>
          <cell r="B3839">
            <v>625.24</v>
          </cell>
          <cell r="C3839" t="str">
            <v>CCT HI kvadratni HIT-DE-CE 70W RX7s</v>
          </cell>
          <cell r="E3839" t="str">
            <v>A</v>
          </cell>
        </row>
        <row r="3840">
          <cell r="A3840" t="str">
            <v>T1T2139</v>
          </cell>
          <cell r="B3840">
            <v>625.24</v>
          </cell>
          <cell r="C3840" t="str">
            <v>CCT HI kvadratni HIT-DE-CE 150W RX7s</v>
          </cell>
          <cell r="E3840" t="str">
            <v>A</v>
          </cell>
        </row>
        <row r="3841">
          <cell r="A3841" t="str">
            <v>T1T2140</v>
          </cell>
          <cell r="B3841">
            <v>541.30999999999995</v>
          </cell>
          <cell r="C3841" t="str">
            <v>CCT HI okrugli QT-DE12 max 200W R7s</v>
          </cell>
          <cell r="E3841" t="str">
            <v>A</v>
          </cell>
        </row>
        <row r="3842">
          <cell r="A3842" t="str">
            <v>T1T2141</v>
          </cell>
          <cell r="B3842">
            <v>625.24</v>
          </cell>
          <cell r="C3842" t="str">
            <v>CCT HI kvadratni QT-DE12 max 200W R7s</v>
          </cell>
          <cell r="E3842" t="str">
            <v>A</v>
          </cell>
        </row>
        <row r="3843">
          <cell r="A3843" t="str">
            <v>T1T2142</v>
          </cell>
          <cell r="B3843">
            <v>415.8</v>
          </cell>
          <cell r="E3843" t="str">
            <v>A</v>
          </cell>
        </row>
        <row r="3844">
          <cell r="A3844" t="str">
            <v>T1T2143</v>
          </cell>
          <cell r="B3844">
            <v>415.8</v>
          </cell>
          <cell r="E3844" t="str">
            <v>A</v>
          </cell>
        </row>
        <row r="3845">
          <cell r="A3845" t="str">
            <v>T1T2144</v>
          </cell>
          <cell r="B3845">
            <v>415.8</v>
          </cell>
          <cell r="E3845" t="str">
            <v>A</v>
          </cell>
        </row>
        <row r="3846">
          <cell r="A3846" t="str">
            <v>T1T2145</v>
          </cell>
          <cell r="B3846">
            <v>415.8</v>
          </cell>
          <cell r="E3846" t="str">
            <v>A</v>
          </cell>
        </row>
        <row r="3847">
          <cell r="A3847" t="str">
            <v>T1T2146</v>
          </cell>
          <cell r="B3847">
            <v>1617</v>
          </cell>
          <cell r="C3847" t="str">
            <v>SHERAZADE PLANAR MODULE WHITE</v>
          </cell>
          <cell r="E3847" t="str">
            <v>B</v>
          </cell>
        </row>
        <row r="3848">
          <cell r="A3848" t="str">
            <v>T1T2147</v>
          </cell>
          <cell r="B3848">
            <v>1617</v>
          </cell>
          <cell r="C3848" t="str">
            <v>SHERAZADE PLANAR MODULE BLACK</v>
          </cell>
          <cell r="E3848" t="str">
            <v>B</v>
          </cell>
        </row>
        <row r="3849">
          <cell r="A3849" t="str">
            <v>T1T2148</v>
          </cell>
          <cell r="B3849">
            <v>3880.8</v>
          </cell>
          <cell r="C3849" t="str">
            <v xml:space="preserve">SHERAZADE PLANAR MODULE QR-LP 111 4XMAX100W WHITE </v>
          </cell>
          <cell r="E3849" t="str">
            <v>B</v>
          </cell>
        </row>
        <row r="3850">
          <cell r="A3850" t="str">
            <v>T1T2149</v>
          </cell>
          <cell r="B3850">
            <v>3880.8</v>
          </cell>
          <cell r="C3850" t="str">
            <v>SHERAZADE PLANAR MODULE QR-LP 111 4XMAX100W BLACK</v>
          </cell>
          <cell r="E3850" t="str">
            <v>B</v>
          </cell>
        </row>
        <row r="3851">
          <cell r="A3851" t="str">
            <v>T1T2150</v>
          </cell>
          <cell r="B3851">
            <v>5497.8</v>
          </cell>
          <cell r="C3851" t="str">
            <v xml:space="preserve">SHERAZADE PLANAR MODULE HIR-CE 111 4X35W WHITE </v>
          </cell>
          <cell r="E3851" t="str">
            <v>B</v>
          </cell>
        </row>
        <row r="3852">
          <cell r="A3852" t="str">
            <v>T1T2151</v>
          </cell>
          <cell r="B3852">
            <v>5497.8</v>
          </cell>
          <cell r="C3852" t="str">
            <v>SHERAZADE PLANAR MODULE HIR-CE 111 4X35W BLACK</v>
          </cell>
          <cell r="E3852" t="str">
            <v>B</v>
          </cell>
        </row>
        <row r="3853">
          <cell r="A3853" t="str">
            <v>T1T2152</v>
          </cell>
          <cell r="B3853">
            <v>4527.6000000000004</v>
          </cell>
          <cell r="C3853" t="str">
            <v xml:space="preserve">SHERAZADE PLANAR MODULE TC-TEL 4X26W WHITE </v>
          </cell>
          <cell r="E3853" t="str">
            <v>B</v>
          </cell>
        </row>
        <row r="3854">
          <cell r="A3854" t="str">
            <v>T1T2153</v>
          </cell>
          <cell r="B3854">
            <v>4527.6000000000004</v>
          </cell>
          <cell r="C3854" t="str">
            <v>SHERAZADE PLANAR MODULE TC-TEL 4X26W BLACK</v>
          </cell>
          <cell r="E3854" t="str">
            <v>B</v>
          </cell>
        </row>
        <row r="3855">
          <cell r="A3855" t="str">
            <v>T1T2154</v>
          </cell>
          <cell r="B3855">
            <v>2021.25</v>
          </cell>
          <cell r="C3855" t="str">
            <v>SHERAZADE WAVE-SHAPED MODULE WHITE</v>
          </cell>
          <cell r="E3855" t="str">
            <v>B</v>
          </cell>
        </row>
        <row r="3856">
          <cell r="A3856" t="str">
            <v>T1T2155</v>
          </cell>
          <cell r="B3856">
            <v>2021.25</v>
          </cell>
          <cell r="C3856" t="str">
            <v>SHERAZADE WAVE-SHAPED MODULE BLACK</v>
          </cell>
          <cell r="E3856" t="str">
            <v>B</v>
          </cell>
        </row>
        <row r="3857">
          <cell r="A3857" t="str">
            <v>T1T2156</v>
          </cell>
          <cell r="B3857">
            <v>4285.05</v>
          </cell>
          <cell r="C3857" t="str">
            <v xml:space="preserve">SHERAZADE WAVE-SHAPED QR-LP 111 4XMAX100W WHITE </v>
          </cell>
          <cell r="E3857" t="str">
            <v>B</v>
          </cell>
        </row>
        <row r="3858">
          <cell r="A3858" t="str">
            <v>T1T2157</v>
          </cell>
          <cell r="B3858">
            <v>4285.05</v>
          </cell>
          <cell r="C3858" t="str">
            <v>SHERAZADE WAVE-SHAPED QR-LP 111 4XMAX100W BLACK</v>
          </cell>
          <cell r="E3858" t="str">
            <v>B</v>
          </cell>
        </row>
        <row r="3859">
          <cell r="A3859" t="str">
            <v>T1T2158</v>
          </cell>
          <cell r="B3859">
            <v>5902.05</v>
          </cell>
          <cell r="C3859" t="str">
            <v xml:space="preserve">SHERAZADE WAVE SHAPED HIR-CE 111 4X35W WHITE </v>
          </cell>
          <cell r="E3859" t="str">
            <v>B</v>
          </cell>
        </row>
        <row r="3860">
          <cell r="A3860" t="str">
            <v>T1T2159</v>
          </cell>
          <cell r="B3860">
            <v>5902.05</v>
          </cell>
          <cell r="C3860" t="str">
            <v>SHERAZADE WAVE-SHAPED HIR-CE 111 4X35W BLACK</v>
          </cell>
          <cell r="E3860" t="str">
            <v>B</v>
          </cell>
        </row>
        <row r="3861">
          <cell r="A3861" t="str">
            <v>T1T2160</v>
          </cell>
          <cell r="B3861">
            <v>4697</v>
          </cell>
          <cell r="C3861" t="str">
            <v xml:space="preserve">SHERAZADE WAVE-SHAPED TC-TEL 4X26W WHITE </v>
          </cell>
          <cell r="E3861" t="str">
            <v>C</v>
          </cell>
        </row>
        <row r="3862">
          <cell r="A3862" t="str">
            <v>T1T2161</v>
          </cell>
          <cell r="B3862">
            <v>4697</v>
          </cell>
          <cell r="C3862" t="str">
            <v>SHERAZADE WAVE-SHAPED TC-TEL 4X26W BLACK</v>
          </cell>
          <cell r="E3862" t="str">
            <v>C</v>
          </cell>
        </row>
        <row r="3863">
          <cell r="A3863" t="str">
            <v>T1T2162</v>
          </cell>
          <cell r="B3863">
            <v>1293.6000000000001</v>
          </cell>
          <cell r="C3863" t="str">
            <v xml:space="preserve">SHERAZADE CURVE MODULE 90° WHITE </v>
          </cell>
          <cell r="E3863" t="str">
            <v>B</v>
          </cell>
        </row>
        <row r="3864">
          <cell r="A3864" t="str">
            <v>T1T2163</v>
          </cell>
          <cell r="B3864">
            <v>1293.6000000000001</v>
          </cell>
          <cell r="C3864" t="str">
            <v>SHERAZADE CURVE MODULE 90° BLACK</v>
          </cell>
          <cell r="E3864" t="str">
            <v>B</v>
          </cell>
        </row>
        <row r="3865">
          <cell r="A3865" t="str">
            <v>T1T2164</v>
          </cell>
          <cell r="B3865">
            <v>3072.3</v>
          </cell>
          <cell r="C3865" t="str">
            <v xml:space="preserve">SHERAZADE CURVE MODULE 90° QR-LP 111 2XMAX100W WHITE </v>
          </cell>
          <cell r="E3865" t="str">
            <v>B</v>
          </cell>
        </row>
        <row r="3866">
          <cell r="A3866" t="str">
            <v>T1T2165</v>
          </cell>
          <cell r="B3866">
            <v>3072.3</v>
          </cell>
          <cell r="C3866" t="str">
            <v>SHERAZADE CURVE MODULE 90° QR-LP 111 2XMAX100W BLACK</v>
          </cell>
          <cell r="E3866" t="str">
            <v>B</v>
          </cell>
        </row>
        <row r="3867">
          <cell r="A3867" t="str">
            <v>T1T2166</v>
          </cell>
          <cell r="B3867">
            <v>3880.8</v>
          </cell>
          <cell r="C3867" t="str">
            <v xml:space="preserve">SHERAZADE CURVE MODULE 90° HIR-CE 111 2X35W WHITE </v>
          </cell>
          <cell r="E3867" t="str">
            <v>B</v>
          </cell>
        </row>
        <row r="3868">
          <cell r="A3868" t="str">
            <v>T1T2167</v>
          </cell>
          <cell r="B3868">
            <v>3880.8</v>
          </cell>
          <cell r="C3868" t="str">
            <v>SHERAZADE CURVE MODULE 90° HIR-CE 111 2X35W BLACK</v>
          </cell>
          <cell r="E3868" t="str">
            <v>B</v>
          </cell>
        </row>
        <row r="3869">
          <cell r="A3869" t="str">
            <v>T1T2168</v>
          </cell>
          <cell r="B3869">
            <v>3557.4</v>
          </cell>
          <cell r="C3869" t="str">
            <v>SHERAZADE CURVE MODULE 90° TC-TEL 2X26W WHITE</v>
          </cell>
          <cell r="E3869" t="str">
            <v>B</v>
          </cell>
        </row>
        <row r="3870">
          <cell r="A3870" t="str">
            <v>T1T2169</v>
          </cell>
          <cell r="B3870">
            <v>3557.4</v>
          </cell>
          <cell r="C3870" t="str">
            <v>SHERAZADE CURVE MODULE 90° TC-TEL 2X26W BLACK</v>
          </cell>
          <cell r="E3870" t="str">
            <v>B</v>
          </cell>
        </row>
        <row r="3871">
          <cell r="A3871" t="str">
            <v>T1T2170</v>
          </cell>
          <cell r="B3871">
            <v>2021.25</v>
          </cell>
          <cell r="C3871" t="str">
            <v xml:space="preserve">SHERAZADE CURVE MODULE 45° WHITE </v>
          </cell>
          <cell r="E3871" t="str">
            <v>B</v>
          </cell>
        </row>
        <row r="3872">
          <cell r="A3872" t="str">
            <v>T1T2171</v>
          </cell>
          <cell r="B3872">
            <v>2021.25</v>
          </cell>
          <cell r="C3872" t="str">
            <v>SHERAZADE CURVE MODULE 45° BLACK</v>
          </cell>
          <cell r="E3872" t="str">
            <v>B</v>
          </cell>
        </row>
        <row r="3873">
          <cell r="A3873" t="str">
            <v>T1T2172</v>
          </cell>
          <cell r="B3873">
            <v>4285.05</v>
          </cell>
          <cell r="C3873" t="str">
            <v xml:space="preserve">SHERAZADE CURVE MODULE 45° QR-LP 111 4XMAX100W WHITE </v>
          </cell>
          <cell r="E3873" t="str">
            <v>B</v>
          </cell>
        </row>
        <row r="3874">
          <cell r="A3874" t="str">
            <v>T1T2173</v>
          </cell>
          <cell r="B3874">
            <v>4285.05</v>
          </cell>
          <cell r="C3874" t="str">
            <v>SHERAZADE CURVE MODULE 45° QR-LP 111 4XMAX100W BLACK</v>
          </cell>
          <cell r="E3874" t="str">
            <v>B</v>
          </cell>
        </row>
        <row r="3875">
          <cell r="A3875" t="str">
            <v>T1T2174</v>
          </cell>
          <cell r="B3875">
            <v>5902.05</v>
          </cell>
          <cell r="C3875" t="str">
            <v xml:space="preserve">SHERAZADE CURVE MODULE 45° HIR-CE 111 4X35W WHITE </v>
          </cell>
          <cell r="E3875" t="str">
            <v>B</v>
          </cell>
        </row>
        <row r="3876">
          <cell r="A3876" t="str">
            <v>T1T2175</v>
          </cell>
          <cell r="B3876">
            <v>5902.05</v>
          </cell>
          <cell r="C3876" t="str">
            <v>SHERAZADE CURVE MODULE 45° HIR-CE 111 4X35W BLACK</v>
          </cell>
          <cell r="E3876" t="str">
            <v>B</v>
          </cell>
        </row>
        <row r="3877">
          <cell r="A3877" t="str">
            <v>T1T2176</v>
          </cell>
          <cell r="B3877">
            <v>4931.8500000000004</v>
          </cell>
          <cell r="C3877" t="str">
            <v>SHERAZADE CURVE MODULE 45° TC-TEL 4X26W WHITE</v>
          </cell>
          <cell r="E3877" t="str">
            <v>B</v>
          </cell>
        </row>
        <row r="3878">
          <cell r="A3878" t="str">
            <v>T1T2177</v>
          </cell>
          <cell r="B3878">
            <v>4931.8500000000004</v>
          </cell>
          <cell r="C3878" t="str">
            <v>SHERAZADE CURVE MODULE 45° TC-TEL 4X26W BLACK</v>
          </cell>
          <cell r="E3878" t="str">
            <v>B</v>
          </cell>
        </row>
        <row r="3879">
          <cell r="A3879" t="str">
            <v>T1T2178</v>
          </cell>
          <cell r="B3879">
            <v>970.2</v>
          </cell>
          <cell r="C3879" t="str">
            <v xml:space="preserve">SHERAZADE CURVE MODULE 45° WHITE </v>
          </cell>
          <cell r="E3879" t="str">
            <v>B</v>
          </cell>
        </row>
        <row r="3880">
          <cell r="A3880" t="str">
            <v>T1T2179</v>
          </cell>
          <cell r="B3880">
            <v>970.2</v>
          </cell>
          <cell r="C3880" t="str">
            <v>SHERAZADE CURVE MODULE 45° BLACK</v>
          </cell>
          <cell r="E3880" t="str">
            <v>B</v>
          </cell>
        </row>
        <row r="3881">
          <cell r="A3881" t="str">
            <v>T1T2180</v>
          </cell>
          <cell r="B3881">
            <v>1212.75</v>
          </cell>
          <cell r="C3881" t="str">
            <v>SHERAZADE HEIGHT RAISER MODULE WHITE</v>
          </cell>
          <cell r="E3881" t="str">
            <v>B</v>
          </cell>
        </row>
        <row r="3882">
          <cell r="A3882" t="str">
            <v>T1T2181</v>
          </cell>
          <cell r="B3882">
            <v>1212.75</v>
          </cell>
          <cell r="C3882" t="str">
            <v>SHERAZADE HEIGHT RAISER MODULE BLACK</v>
          </cell>
          <cell r="E3882" t="str">
            <v>B</v>
          </cell>
        </row>
        <row r="3883">
          <cell r="A3883" t="str">
            <v>T1T2182</v>
          </cell>
          <cell r="B3883">
            <v>1455.3</v>
          </cell>
          <cell r="C3883" t="str">
            <v>SHERAZADE RIGID SUSPENSION KIT WHITE not cabled</v>
          </cell>
          <cell r="E3883" t="str">
            <v>B</v>
          </cell>
        </row>
        <row r="3884">
          <cell r="A3884" t="str">
            <v>T1T2183</v>
          </cell>
          <cell r="B3884">
            <v>1455.3</v>
          </cell>
          <cell r="C3884" t="str">
            <v>SHERAZADE RIGID SUSPENSION KIT BLACK not cabled</v>
          </cell>
          <cell r="E3884" t="str">
            <v>B</v>
          </cell>
        </row>
        <row r="3885">
          <cell r="A3885" t="str">
            <v>T1T2416</v>
          </cell>
          <cell r="C3885" t="str">
            <v>SHERAZADE RIGID SUSPENSION KIT WHITE pre cabled</v>
          </cell>
        </row>
        <row r="3886">
          <cell r="A3886" t="str">
            <v>T1T2417</v>
          </cell>
          <cell r="C3886" t="str">
            <v>SHERAZADE RIGID SUSPENSION KIT BLACK pre cabled</v>
          </cell>
        </row>
        <row r="3887">
          <cell r="A3887" t="str">
            <v>T1T2184</v>
          </cell>
          <cell r="B3887">
            <v>161.70000000000002</v>
          </cell>
          <cell r="C3887" t="str">
            <v>SHERAZADE LIGHTING SUPPLY KIT grey</v>
          </cell>
          <cell r="E3887" t="str">
            <v>B</v>
          </cell>
        </row>
        <row r="3888">
          <cell r="A3888" t="str">
            <v>T1T2414</v>
          </cell>
          <cell r="C3888" t="str">
            <v>SHERAZADE LIGHTING SUPPLY KIT white</v>
          </cell>
        </row>
        <row r="3889">
          <cell r="A3889" t="str">
            <v>T1T2415</v>
          </cell>
          <cell r="C3889" t="str">
            <v>SHERAZADE LIGHTING SUPPLY KIT black</v>
          </cell>
        </row>
        <row r="3890">
          <cell r="A3890" t="str">
            <v>T1T2186</v>
          </cell>
          <cell r="B3890">
            <v>3395.7000000000003</v>
          </cell>
          <cell r="C3890" t="str">
            <v>SHERAZADE PLANAR MODULE T-16 1X54W WHITE</v>
          </cell>
          <cell r="E3890" t="str">
            <v>B</v>
          </cell>
        </row>
        <row r="3891">
          <cell r="A3891" t="str">
            <v>T1T2187</v>
          </cell>
          <cell r="B3891">
            <v>3395.7000000000003</v>
          </cell>
          <cell r="C3891" t="str">
            <v>SHERAZADE PLANAR MODULE T-16 1X54W BLACK</v>
          </cell>
          <cell r="E3891" t="str">
            <v>B</v>
          </cell>
        </row>
        <row r="3892">
          <cell r="A3892" t="str">
            <v>T1T2188</v>
          </cell>
          <cell r="B3892">
            <v>6953.1</v>
          </cell>
          <cell r="C3892" t="str">
            <v>SHERAZADE MINI DESE PLANAR MODULE HIT-CE 3X70W WHITE</v>
          </cell>
          <cell r="E3892" t="str">
            <v>B</v>
          </cell>
        </row>
        <row r="3893">
          <cell r="A3893" t="str">
            <v>T1T2189</v>
          </cell>
          <cell r="B3893">
            <v>6953.1</v>
          </cell>
          <cell r="C3893" t="str">
            <v>SHERAZADE MINI DESE PLANAR MODULE HIT-CE 3X70W BLACK</v>
          </cell>
          <cell r="E3893" t="str">
            <v>B</v>
          </cell>
        </row>
        <row r="3894">
          <cell r="A3894" t="str">
            <v>T1T2190</v>
          </cell>
          <cell r="B3894">
            <v>315.7</v>
          </cell>
          <cell r="C3894" t="str">
            <v>SHERAZADE KIT SUSPENSION</v>
          </cell>
          <cell r="E3894" t="str">
            <v>B</v>
          </cell>
        </row>
        <row r="3895">
          <cell r="A3895" t="str">
            <v>T1T2191</v>
          </cell>
          <cell r="B3895">
            <v>8085</v>
          </cell>
          <cell r="C3895" t="str">
            <v>SHERAZADE LED PLANAR MODULE 24X1WLED WHITE</v>
          </cell>
          <cell r="E3895" t="str">
            <v>B</v>
          </cell>
        </row>
        <row r="3896">
          <cell r="A3896" t="str">
            <v>T1T2192</v>
          </cell>
          <cell r="B3896">
            <v>8085</v>
          </cell>
          <cell r="C3896" t="str">
            <v>SHERAZADE LED PLANAR MODULE 24X1WLED BLACK</v>
          </cell>
          <cell r="E3896" t="str">
            <v>B</v>
          </cell>
        </row>
        <row r="3897">
          <cell r="A3897" t="str">
            <v>T1T2193</v>
          </cell>
          <cell r="B3897">
            <v>1778.7</v>
          </cell>
          <cell r="C3897" t="str">
            <v>SHERAZADE FLUO CIRCULAR T5FC 22W WHITE</v>
          </cell>
          <cell r="E3897" t="str">
            <v>B</v>
          </cell>
        </row>
        <row r="3898">
          <cell r="A3898" t="str">
            <v>T1T2194</v>
          </cell>
          <cell r="B3898">
            <v>1778.7</v>
          </cell>
          <cell r="C3898" t="str">
            <v>SHERAZADE FLUO CIRCULAR T5FC 22W BLACK</v>
          </cell>
          <cell r="E3898" t="str">
            <v>B</v>
          </cell>
        </row>
        <row r="3899">
          <cell r="A3899" t="str">
            <v>T1T2195</v>
          </cell>
          <cell r="B3899">
            <v>2102.1</v>
          </cell>
          <cell r="C3899" t="str">
            <v>SHERAZADE HEIGHT RAISER 200mm WHITE</v>
          </cell>
          <cell r="E3899" t="str">
            <v>B</v>
          </cell>
        </row>
        <row r="3900">
          <cell r="A3900" t="str">
            <v>T1T2196</v>
          </cell>
          <cell r="B3900">
            <v>2102.1</v>
          </cell>
          <cell r="C3900" t="str">
            <v>SHERAZADE HEIGHT RAISER 200mm BLACK</v>
          </cell>
          <cell r="E3900" t="str">
            <v>B</v>
          </cell>
        </row>
        <row r="3901">
          <cell r="A3901" t="str">
            <v>T1T2197</v>
          </cell>
          <cell r="B3901">
            <v>291.06</v>
          </cell>
          <cell r="C3901" t="str">
            <v>SHERAZADE KIT FOR WALL MOUNTING</v>
          </cell>
          <cell r="E3901" t="str">
            <v>B</v>
          </cell>
        </row>
        <row r="3902">
          <cell r="A3902" t="str">
            <v>T1T2198</v>
          </cell>
          <cell r="B3902">
            <v>226.38</v>
          </cell>
          <cell r="C3902" t="str">
            <v>SHERAZADE ANTI-GLARE RING</v>
          </cell>
          <cell r="E3902" t="str">
            <v>B</v>
          </cell>
        </row>
        <row r="3903">
          <cell r="A3903" t="str">
            <v>T1T2204</v>
          </cell>
          <cell r="B3903">
            <v>741.51</v>
          </cell>
          <cell r="C3903" t="str">
            <v>MAGMA GIMBLE RECESSED CDM-T 150W ROUND VERSION</v>
          </cell>
          <cell r="E3903" t="str">
            <v>A</v>
          </cell>
        </row>
        <row r="3904">
          <cell r="A3904" t="str">
            <v>T1T2205</v>
          </cell>
          <cell r="B3904">
            <v>1483.02</v>
          </cell>
          <cell r="C3904" t="str">
            <v>MAGMA EXTRACTABLE CDM-T 150W ROUND VERSION</v>
          </cell>
          <cell r="E3904" t="str">
            <v>C</v>
          </cell>
        </row>
        <row r="3905">
          <cell r="A3905" t="str">
            <v>T1T2206</v>
          </cell>
          <cell r="B3905">
            <v>741.51</v>
          </cell>
          <cell r="C3905" t="str">
            <v>MAGMA GIMBLE RECESSED 1XCDM-T 150W SQUARE VERSION</v>
          </cell>
          <cell r="E3905" t="str">
            <v>A</v>
          </cell>
        </row>
        <row r="3906">
          <cell r="A3906" t="str">
            <v>T1T2207</v>
          </cell>
          <cell r="B3906">
            <v>1606.22</v>
          </cell>
          <cell r="C3906" t="str">
            <v>MAGMA GIMBLE RECESSED 2XCDM-T 150W SQUARE VERSION</v>
          </cell>
          <cell r="E3906" t="str">
            <v>A</v>
          </cell>
        </row>
        <row r="3907">
          <cell r="A3907" t="str">
            <v>T1T2208</v>
          </cell>
          <cell r="B3907">
            <v>2306.92</v>
          </cell>
          <cell r="C3907" t="str">
            <v>MAGMA GIMBLE RECESSED 3XCDM-T 150W SQUARE VERSION</v>
          </cell>
          <cell r="E3907" t="str">
            <v>A</v>
          </cell>
        </row>
        <row r="3908">
          <cell r="A3908" t="str">
            <v>T1T2209</v>
          </cell>
          <cell r="B3908">
            <v>1455.3</v>
          </cell>
          <cell r="C3908" t="str">
            <v>MAGMA EXTRACTABLE 1XCDM-T 150W SQUARE VERSION</v>
          </cell>
          <cell r="E3908" t="str">
            <v>C</v>
          </cell>
        </row>
        <row r="3909">
          <cell r="A3909" t="str">
            <v>T1T2210</v>
          </cell>
          <cell r="B3909">
            <v>2506.35</v>
          </cell>
          <cell r="C3909" t="str">
            <v>MAGMA EXTRACTABLE 1XCDM-T 150W SQUARE VERSION</v>
          </cell>
          <cell r="E3909" t="str">
            <v>C</v>
          </cell>
        </row>
        <row r="3910">
          <cell r="A3910" t="str">
            <v>T1T2211</v>
          </cell>
          <cell r="B3910">
            <v>3638.25</v>
          </cell>
          <cell r="C3910" t="str">
            <v>MAGMA EXTRACTABLE 1XCDM-T 150W SQUARE VERSION</v>
          </cell>
          <cell r="E3910" t="str">
            <v>C</v>
          </cell>
        </row>
        <row r="3911">
          <cell r="A3911" t="str">
            <v>T1T2212</v>
          </cell>
          <cell r="B3911">
            <v>13097.7</v>
          </cell>
          <cell r="C3911" t="str">
            <v>CHROMA-CUE 4</v>
          </cell>
          <cell r="E3911" t="str">
            <v>B</v>
          </cell>
        </row>
        <row r="3912">
          <cell r="A3912" t="str">
            <v>T1T2213</v>
          </cell>
          <cell r="B3912">
            <v>161.70000000000002</v>
          </cell>
          <cell r="C3912" t="str">
            <v>SHERAZADE FEEDING CABLE 20 MT</v>
          </cell>
          <cell r="E3912" t="str">
            <v>B</v>
          </cell>
        </row>
        <row r="3913">
          <cell r="A3913" t="str">
            <v>T1T2214</v>
          </cell>
          <cell r="B3913">
            <v>808.5</v>
          </cell>
          <cell r="C3913" t="str">
            <v>SHERAZADE FEEDING CABLE 100 MT</v>
          </cell>
          <cell r="E3913" t="str">
            <v>B</v>
          </cell>
        </row>
        <row r="3914">
          <cell r="A3914" t="str">
            <v>T1T2215</v>
          </cell>
          <cell r="B3914">
            <v>4204.2</v>
          </cell>
          <cell r="C3914" t="str">
            <v>LELOO 1X54W ANTIGLARE LOUVRE WHITE</v>
          </cell>
          <cell r="E3914" t="str">
            <v>C</v>
          </cell>
        </row>
        <row r="3915">
          <cell r="A3915" t="str">
            <v>T1T2216</v>
          </cell>
          <cell r="B3915">
            <v>4204.2</v>
          </cell>
          <cell r="C3915" t="str">
            <v>LELOO 1X54W ANTIGLARE LOUVRE BLACK</v>
          </cell>
          <cell r="E3915" t="str">
            <v>C</v>
          </cell>
        </row>
        <row r="3916">
          <cell r="A3916" t="str">
            <v>T1T2217</v>
          </cell>
          <cell r="B3916">
            <v>4204.2</v>
          </cell>
          <cell r="C3916" t="str">
            <v>LELOO 1x54W DIFFUSER LOUVRE WHITE</v>
          </cell>
          <cell r="E3916" t="str">
            <v>C</v>
          </cell>
        </row>
        <row r="3917">
          <cell r="A3917" t="str">
            <v>T1T2218</v>
          </cell>
          <cell r="B3917">
            <v>4204.2</v>
          </cell>
          <cell r="C3917" t="str">
            <v>LELOO 1x54W DIFFUSER LOUVRE BLACK</v>
          </cell>
          <cell r="E3917" t="str">
            <v>C</v>
          </cell>
        </row>
        <row r="3918">
          <cell r="A3918" t="str">
            <v>T1T2219</v>
          </cell>
          <cell r="B3918">
            <v>233.31</v>
          </cell>
          <cell r="C3918" t="str">
            <v>CEILING MOUNTED ROSE FOR EUROSTANDARD ADAPTOR GREY</v>
          </cell>
          <cell r="E3918" t="str">
            <v>A</v>
          </cell>
        </row>
        <row r="3919">
          <cell r="A3919" t="str">
            <v>T1T2220</v>
          </cell>
          <cell r="B3919">
            <v>233.31</v>
          </cell>
          <cell r="C3919" t="str">
            <v>CEILING MOUNTED ROSE FOR EUROSTANDARD ADAPTOR BLACK</v>
          </cell>
          <cell r="E3919" t="str">
            <v>A</v>
          </cell>
        </row>
        <row r="3920">
          <cell r="A3920" t="str">
            <v>T1T2221</v>
          </cell>
          <cell r="B3920">
            <v>233.31</v>
          </cell>
          <cell r="C3920" t="str">
            <v>CEILING MOUNTED ROSE FOR EUROSTANDARD ADAPTOR WHITE</v>
          </cell>
          <cell r="E3920" t="str">
            <v>A</v>
          </cell>
        </row>
        <row r="3921">
          <cell r="A3921" t="str">
            <v>T1T2222</v>
          </cell>
          <cell r="B3921">
            <v>183.26000000000002</v>
          </cell>
          <cell r="C3921" t="str">
            <v>RECESSED BOX FOR EUROSTANDARD ADAPTOR ROSE BLACK</v>
          </cell>
          <cell r="E3921" t="str">
            <v>A</v>
          </cell>
        </row>
        <row r="3922">
          <cell r="A3922" t="str">
            <v>T1T2223</v>
          </cell>
          <cell r="B3922">
            <v>183.26000000000002</v>
          </cell>
          <cell r="C3922" t="str">
            <v>RECESSED BOX FOR EUROSTANDARD ADAPTOR ROSE WHITE</v>
          </cell>
          <cell r="E3922" t="str">
            <v>A</v>
          </cell>
        </row>
        <row r="3923">
          <cell r="A3923" t="str">
            <v>T1T2224</v>
          </cell>
          <cell r="B3923">
            <v>183.26000000000002</v>
          </cell>
          <cell r="C3923" t="str">
            <v>RECESSED BOX FOR EUROSTANDARD ADAPTOR ROSE GREY</v>
          </cell>
          <cell r="E3923" t="str">
            <v>A</v>
          </cell>
        </row>
        <row r="3924">
          <cell r="A3924" t="str">
            <v>T1T2225</v>
          </cell>
          <cell r="B3924">
            <v>2022.79</v>
          </cell>
          <cell r="E3924" t="str">
            <v>C</v>
          </cell>
        </row>
        <row r="3925">
          <cell r="A3925" t="str">
            <v>T1T2226</v>
          </cell>
          <cell r="B3925">
            <v>2022.79</v>
          </cell>
          <cell r="E3925" t="str">
            <v>C</v>
          </cell>
        </row>
        <row r="3926">
          <cell r="A3926" t="str">
            <v>T1T2227</v>
          </cell>
          <cell r="B3926">
            <v>2022.79</v>
          </cell>
          <cell r="E3926" t="str">
            <v>C</v>
          </cell>
        </row>
        <row r="3927">
          <cell r="A3927" t="str">
            <v>T1T2228</v>
          </cell>
          <cell r="B3927">
            <v>20813.100000000002</v>
          </cell>
          <cell r="E3927" t="str">
            <v>C</v>
          </cell>
        </row>
        <row r="3928">
          <cell r="A3928" t="str">
            <v>T1T2229</v>
          </cell>
          <cell r="B3928">
            <v>2702.7000000000003</v>
          </cell>
          <cell r="E3928" t="str">
            <v>C</v>
          </cell>
        </row>
        <row r="3929">
          <cell r="A3929" t="str">
            <v>T1T2230</v>
          </cell>
          <cell r="B3929">
            <v>37013.9</v>
          </cell>
          <cell r="E3929" t="str">
            <v>C</v>
          </cell>
        </row>
        <row r="3930">
          <cell r="A3930" t="str">
            <v>T1T2231</v>
          </cell>
          <cell r="B3930">
            <v>270.27000000000004</v>
          </cell>
          <cell r="E3930" t="str">
            <v>C</v>
          </cell>
        </row>
        <row r="3931">
          <cell r="A3931" t="str">
            <v>T1T2232</v>
          </cell>
          <cell r="B3931">
            <v>308.77000000000004</v>
          </cell>
          <cell r="E3931" t="str">
            <v>C</v>
          </cell>
        </row>
        <row r="3932">
          <cell r="A3932" t="str">
            <v>T1T2233</v>
          </cell>
          <cell r="B3932">
            <v>1732.5</v>
          </cell>
          <cell r="E3932" t="str">
            <v>C</v>
          </cell>
        </row>
        <row r="3933">
          <cell r="A3933" t="str">
            <v>T1T2234</v>
          </cell>
          <cell r="B3933">
            <v>385.77000000000004</v>
          </cell>
          <cell r="E3933" t="str">
            <v>C</v>
          </cell>
        </row>
        <row r="3934">
          <cell r="A3934" t="str">
            <v>T1T2235</v>
          </cell>
          <cell r="B3934">
            <v>578.27</v>
          </cell>
          <cell r="E3934" t="str">
            <v>C</v>
          </cell>
        </row>
        <row r="3935">
          <cell r="A3935" t="str">
            <v>T1T2236</v>
          </cell>
          <cell r="B3935">
            <v>1078</v>
          </cell>
          <cell r="E3935" t="str">
            <v>C</v>
          </cell>
        </row>
        <row r="3936">
          <cell r="A3936" t="str">
            <v>T1T2237</v>
          </cell>
          <cell r="B3936">
            <v>2233</v>
          </cell>
          <cell r="E3936" t="str">
            <v>C</v>
          </cell>
        </row>
        <row r="3937">
          <cell r="A3937" t="str">
            <v>T1T2238</v>
          </cell>
          <cell r="B3937">
            <v>4466</v>
          </cell>
          <cell r="E3937" t="str">
            <v>C</v>
          </cell>
        </row>
        <row r="3938">
          <cell r="A3938" t="str">
            <v>T1T2239</v>
          </cell>
          <cell r="B3938">
            <v>192.5</v>
          </cell>
          <cell r="E3938" t="str">
            <v>C</v>
          </cell>
        </row>
        <row r="3939">
          <cell r="A3939" t="str">
            <v>T1T2240</v>
          </cell>
          <cell r="B3939">
            <v>77</v>
          </cell>
          <cell r="E3939" t="str">
            <v>C</v>
          </cell>
        </row>
        <row r="3940">
          <cell r="A3940" t="str">
            <v>T1T2241</v>
          </cell>
          <cell r="B3940">
            <v>50.050000000000004</v>
          </cell>
          <cell r="E3940" t="str">
            <v>B</v>
          </cell>
        </row>
        <row r="3941">
          <cell r="A3941" t="str">
            <v>T1T2242</v>
          </cell>
          <cell r="B3941">
            <v>347.27000000000004</v>
          </cell>
          <cell r="E3941" t="str">
            <v>C</v>
          </cell>
        </row>
        <row r="3942">
          <cell r="A3942" t="str">
            <v>T1T2245</v>
          </cell>
          <cell r="B3942">
            <v>1925</v>
          </cell>
          <cell r="C3942" t="str">
            <v>Driver SECS 36, IP20</v>
          </cell>
          <cell r="E3942" t="str">
            <v>T</v>
          </cell>
        </row>
        <row r="3943">
          <cell r="A3943" t="str">
            <v>T1T2255</v>
          </cell>
          <cell r="B3943">
            <v>1347.5</v>
          </cell>
          <cell r="E3943" t="str">
            <v>C</v>
          </cell>
        </row>
        <row r="3944">
          <cell r="A3944" t="str">
            <v>T1T2258</v>
          </cell>
          <cell r="B3944">
            <v>9625</v>
          </cell>
          <cell r="C3944" t="str">
            <v>My-scenario top / programmable DMX push-button panel</v>
          </cell>
          <cell r="E3944" t="str">
            <v>B</v>
          </cell>
        </row>
        <row r="3945">
          <cell r="A3945" t="str">
            <v>T1T2259</v>
          </cell>
          <cell r="B3945">
            <v>630.63000000000011</v>
          </cell>
          <cell r="C3945" t="str">
            <v>MAGMA sagomator bijelo/crni</v>
          </cell>
          <cell r="E3945" t="str">
            <v>C</v>
          </cell>
        </row>
        <row r="3946">
          <cell r="A3946" t="str">
            <v>T1T2260</v>
          </cell>
          <cell r="B3946">
            <v>630.63000000000011</v>
          </cell>
          <cell r="C3946" t="str">
            <v>MAGMA sagomator sivo/crni</v>
          </cell>
          <cell r="E3946" t="str">
            <v>C</v>
          </cell>
        </row>
        <row r="3947">
          <cell r="A3947" t="str">
            <v>T1T2261</v>
          </cell>
          <cell r="B3947">
            <v>630.63000000000011</v>
          </cell>
          <cell r="C3947" t="str">
            <v>MAGMA sagomator crni</v>
          </cell>
          <cell r="E3947" t="str">
            <v>C</v>
          </cell>
        </row>
        <row r="3948">
          <cell r="A3948" t="str">
            <v>T1T2262</v>
          </cell>
          <cell r="B3948">
            <v>3840.76</v>
          </cell>
          <cell r="C3948" t="str">
            <v>SHERAZADE stand alone 2x54W bijeli svijetlo/tamno</v>
          </cell>
          <cell r="E3948" t="str">
            <v>B</v>
          </cell>
        </row>
        <row r="3949">
          <cell r="A3949" t="str">
            <v>T1T2263</v>
          </cell>
          <cell r="B3949">
            <v>3840.76</v>
          </cell>
          <cell r="C3949" t="str">
            <v>SHERAZADE stand alone 2x54W crni svijetlo/tamno</v>
          </cell>
          <cell r="E3949" t="str">
            <v>B</v>
          </cell>
        </row>
        <row r="3950">
          <cell r="A3950" t="str">
            <v>T1T2264</v>
          </cell>
          <cell r="B3950">
            <v>3840.76</v>
          </cell>
          <cell r="C3950" t="str">
            <v>SHERAZADE stand alone 2x54W bijeli sa difuzorom</v>
          </cell>
          <cell r="E3950" t="str">
            <v>B</v>
          </cell>
        </row>
        <row r="3951">
          <cell r="A3951" t="str">
            <v>T1T2265</v>
          </cell>
          <cell r="B3951">
            <v>3840.76</v>
          </cell>
          <cell r="C3951" t="str">
            <v>SHERAZADE stand alone 2x54W crni sa difuzorom</v>
          </cell>
          <cell r="E3951" t="str">
            <v>B</v>
          </cell>
        </row>
        <row r="3952">
          <cell r="A3952" t="str">
            <v>T1T2266</v>
          </cell>
          <cell r="B3952">
            <v>3388</v>
          </cell>
          <cell r="E3952" t="str">
            <v>C</v>
          </cell>
        </row>
        <row r="3953">
          <cell r="A3953" t="str">
            <v>T1T2267</v>
          </cell>
          <cell r="B3953">
            <v>3468.85</v>
          </cell>
          <cell r="E3953" t="str">
            <v>C</v>
          </cell>
        </row>
        <row r="3954">
          <cell r="A3954" t="str">
            <v>T1T2269</v>
          </cell>
          <cell r="B3954">
            <v>6160</v>
          </cell>
          <cell r="C3954" t="str">
            <v>SLOT 40 LED RGB 12W</v>
          </cell>
          <cell r="E3954" t="str">
            <v>C</v>
          </cell>
        </row>
        <row r="3955">
          <cell r="A3955" t="str">
            <v>T1T2270</v>
          </cell>
          <cell r="B3955">
            <v>3080</v>
          </cell>
          <cell r="C3955" t="str">
            <v>Reflektor za SLOT 5m</v>
          </cell>
          <cell r="E3955" t="str">
            <v>C</v>
          </cell>
        </row>
        <row r="3956">
          <cell r="A3956" t="str">
            <v>T1T2271</v>
          </cell>
          <cell r="B3956">
            <v>6160</v>
          </cell>
          <cell r="C3956" t="str">
            <v>Reflektor za SLOT 10m</v>
          </cell>
          <cell r="E3956" t="str">
            <v>C</v>
          </cell>
        </row>
        <row r="3957">
          <cell r="A3957" t="str">
            <v>T1T2272</v>
          </cell>
          <cell r="B3957">
            <v>577.5</v>
          </cell>
          <cell r="C3957" t="str">
            <v>SLOT čepovi</v>
          </cell>
          <cell r="E3957" t="str">
            <v>C</v>
          </cell>
        </row>
        <row r="3958">
          <cell r="A3958" t="str">
            <v>T1T2273</v>
          </cell>
          <cell r="B3958">
            <v>3773</v>
          </cell>
          <cell r="C3958" t="str">
            <v>SLOT MINI GU5,3 6xmax50W</v>
          </cell>
          <cell r="E3958" t="str">
            <v>C</v>
          </cell>
        </row>
        <row r="3959">
          <cell r="A3959" t="str">
            <v>T1T2274</v>
          </cell>
          <cell r="B3959">
            <v>231</v>
          </cell>
          <cell r="E3959" t="str">
            <v>C</v>
          </cell>
        </row>
        <row r="3960">
          <cell r="A3960" t="str">
            <v>T1T2275</v>
          </cell>
          <cell r="B3960">
            <v>2695</v>
          </cell>
          <cell r="C3960" t="str">
            <v xml:space="preserve">SLOT MAXI E27 4x70W WW </v>
          </cell>
          <cell r="E3960" t="str">
            <v>C</v>
          </cell>
        </row>
        <row r="3961">
          <cell r="A3961" t="str">
            <v>T1T2278</v>
          </cell>
          <cell r="B3961">
            <v>308</v>
          </cell>
          <cell r="E3961" t="str">
            <v>C</v>
          </cell>
        </row>
        <row r="3962">
          <cell r="A3962" t="str">
            <v>T1T2279</v>
          </cell>
          <cell r="B3962">
            <v>2156</v>
          </cell>
          <cell r="C3962" t="str">
            <v>MAGMA kućište za G12 150W za Base bijeli</v>
          </cell>
          <cell r="E3962" t="str">
            <v>C</v>
          </cell>
        </row>
        <row r="3963">
          <cell r="A3963" t="str">
            <v>T1T2280</v>
          </cell>
          <cell r="B3963">
            <v>2156</v>
          </cell>
          <cell r="C3963" t="str">
            <v>MAGMA kućište za G12 150W za Base crni</v>
          </cell>
          <cell r="E3963" t="str">
            <v>C</v>
          </cell>
        </row>
        <row r="3964">
          <cell r="A3964" t="str">
            <v>T1T2281</v>
          </cell>
          <cell r="B3964">
            <v>2156</v>
          </cell>
          <cell r="C3964" t="str">
            <v>MAGMA kućište za G12 150W za Base aluminij</v>
          </cell>
          <cell r="E3964" t="str">
            <v>C</v>
          </cell>
        </row>
        <row r="3965">
          <cell r="A3965" t="str">
            <v>T1T2282</v>
          </cell>
          <cell r="B3965">
            <v>2156</v>
          </cell>
          <cell r="C3965" t="str">
            <v>MAGMA kućište za G12 150W za Eurostandard bijeli</v>
          </cell>
          <cell r="E3965" t="str">
            <v>A</v>
          </cell>
        </row>
        <row r="3966">
          <cell r="A3966" t="str">
            <v>T1T2283</v>
          </cell>
          <cell r="B3966">
            <v>2156</v>
          </cell>
          <cell r="C3966" t="str">
            <v>MAGMA kućište za G12 150W za Eurostandard crni</v>
          </cell>
          <cell r="E3966" t="str">
            <v>A</v>
          </cell>
        </row>
        <row r="3967">
          <cell r="A3967" t="str">
            <v>T1T2284</v>
          </cell>
          <cell r="B3967">
            <v>2156</v>
          </cell>
          <cell r="C3967" t="str">
            <v>MAGMA kućište za G12 150W za Eurostandard aluminij</v>
          </cell>
          <cell r="E3967" t="str">
            <v>A</v>
          </cell>
        </row>
        <row r="3968">
          <cell r="A3968" t="str">
            <v>T1T2285</v>
          </cell>
          <cell r="B3968">
            <v>1655.5</v>
          </cell>
          <cell r="C3968" t="str">
            <v>MAGMA kućište za G12 35W bijeli</v>
          </cell>
          <cell r="E3968" t="str">
            <v>C</v>
          </cell>
        </row>
        <row r="3969">
          <cell r="A3969" t="str">
            <v>T1T2286</v>
          </cell>
          <cell r="B3969">
            <v>1655.5</v>
          </cell>
          <cell r="C3969" t="str">
            <v>MAGMA kućište za G12 35W crni</v>
          </cell>
          <cell r="E3969" t="str">
            <v>C</v>
          </cell>
        </row>
        <row r="3970">
          <cell r="A3970" t="str">
            <v>T1T2287</v>
          </cell>
          <cell r="B3970">
            <v>1655.5</v>
          </cell>
          <cell r="C3970" t="str">
            <v>MAGMA kućište za G12 35W aluminij</v>
          </cell>
          <cell r="E3970" t="str">
            <v>C</v>
          </cell>
        </row>
        <row r="3971">
          <cell r="A3971" t="str">
            <v>T1T2288</v>
          </cell>
          <cell r="B3971">
            <v>1655.5</v>
          </cell>
          <cell r="C3971" t="str">
            <v>MAGMA kućište za G12 70W bijeli</v>
          </cell>
          <cell r="E3971" t="str">
            <v>C</v>
          </cell>
        </row>
        <row r="3972">
          <cell r="A3972" t="str">
            <v>T1T2289</v>
          </cell>
          <cell r="B3972">
            <v>1655.5</v>
          </cell>
          <cell r="C3972" t="str">
            <v>MAGMA kućište za G12 70W crni</v>
          </cell>
          <cell r="E3972" t="str">
            <v>C</v>
          </cell>
        </row>
        <row r="3973">
          <cell r="A3973" t="str">
            <v>T1T2290</v>
          </cell>
          <cell r="B3973">
            <v>1655.5</v>
          </cell>
          <cell r="C3973" t="str">
            <v>MAGMA kućište za G12 70W aluminij</v>
          </cell>
          <cell r="E3973" t="str">
            <v>C</v>
          </cell>
        </row>
        <row r="3974">
          <cell r="A3974" t="str">
            <v>T1T2291</v>
          </cell>
          <cell r="B3974">
            <v>1155</v>
          </cell>
          <cell r="C3974" t="str">
            <v>MAGMA reflektor G53 max 100W za Base bijeli</v>
          </cell>
          <cell r="E3974" t="str">
            <v>C</v>
          </cell>
        </row>
        <row r="3975">
          <cell r="A3975" t="str">
            <v>T1T2292</v>
          </cell>
          <cell r="B3975">
            <v>1155</v>
          </cell>
          <cell r="C3975" t="str">
            <v>MAGMA reflektor G53 max 100W za Base crni</v>
          </cell>
          <cell r="E3975" t="str">
            <v>C</v>
          </cell>
        </row>
        <row r="3976">
          <cell r="A3976" t="str">
            <v>T1T2293</v>
          </cell>
          <cell r="B3976">
            <v>1155</v>
          </cell>
          <cell r="C3976" t="str">
            <v>MAGMA reflektor G53 max 100W za Base aluminij</v>
          </cell>
          <cell r="E3976" t="str">
            <v>C</v>
          </cell>
        </row>
        <row r="3977">
          <cell r="A3977" t="str">
            <v>T1T2294</v>
          </cell>
          <cell r="B3977">
            <v>1617</v>
          </cell>
          <cell r="C3977" t="str">
            <v>MAGMA RX7s 70W (114mm) za Base IP40 bijeli</v>
          </cell>
          <cell r="E3977" t="str">
            <v>C</v>
          </cell>
        </row>
        <row r="3978">
          <cell r="A3978" t="str">
            <v>T1T2295</v>
          </cell>
          <cell r="B3978">
            <v>1617</v>
          </cell>
          <cell r="C3978" t="str">
            <v>MAGMA RX7s 70W (114mm) za Base IP40 crni</v>
          </cell>
          <cell r="E3978" t="str">
            <v>C</v>
          </cell>
        </row>
        <row r="3979">
          <cell r="A3979" t="str">
            <v>T1T2296</v>
          </cell>
          <cell r="B3979">
            <v>1617</v>
          </cell>
          <cell r="C3979" t="str">
            <v>MAGMA RX7s 70W (114mm) za Base IP40 aluminij</v>
          </cell>
          <cell r="E3979" t="str">
            <v>C</v>
          </cell>
        </row>
        <row r="3980">
          <cell r="A3980" t="str">
            <v>T1T2297</v>
          </cell>
          <cell r="B3980">
            <v>1617</v>
          </cell>
          <cell r="C3980" t="str">
            <v>MAGMA RX7s 70W (114mm) za Eurostandard IP40 bijeli</v>
          </cell>
          <cell r="E3980" t="str">
            <v>A</v>
          </cell>
        </row>
        <row r="3981">
          <cell r="A3981" t="str">
            <v>T1T2298</v>
          </cell>
          <cell r="B3981">
            <v>1617</v>
          </cell>
          <cell r="C3981" t="str">
            <v>MAGMA RX7s 70W (114mm) za Eurostandard IP40 crni</v>
          </cell>
          <cell r="E3981" t="str">
            <v>A</v>
          </cell>
        </row>
        <row r="3982">
          <cell r="A3982" t="str">
            <v>T1T2299</v>
          </cell>
          <cell r="B3982">
            <v>1617</v>
          </cell>
          <cell r="C3982" t="str">
            <v>MAGMA RX7s 70W (114mm) za Eurostandard IP40 aluminij</v>
          </cell>
          <cell r="E3982" t="str">
            <v>A</v>
          </cell>
        </row>
        <row r="3983">
          <cell r="A3983" t="str">
            <v>T1T2300</v>
          </cell>
          <cell r="B3983">
            <v>2156</v>
          </cell>
          <cell r="C3983" t="str">
            <v>MAGMA RX7s 150W (114mm) za Base IP40 bijeli</v>
          </cell>
          <cell r="E3983" t="str">
            <v>C</v>
          </cell>
        </row>
        <row r="3984">
          <cell r="A3984" t="str">
            <v>T1T2301</v>
          </cell>
          <cell r="B3984">
            <v>2156</v>
          </cell>
          <cell r="C3984" t="str">
            <v>MAGMA RX7s 150W (114mm) za Base IP40 crni</v>
          </cell>
          <cell r="E3984" t="str">
            <v>C</v>
          </cell>
        </row>
        <row r="3985">
          <cell r="A3985" t="str">
            <v>T1T2302</v>
          </cell>
          <cell r="B3985">
            <v>2156</v>
          </cell>
          <cell r="C3985" t="str">
            <v>MAGMA RX7s 150W (114mm) za Base IP40 aluminij</v>
          </cell>
          <cell r="E3985" t="str">
            <v>C</v>
          </cell>
        </row>
        <row r="3986">
          <cell r="A3986" t="str">
            <v>T1T2303</v>
          </cell>
          <cell r="B3986">
            <v>2156</v>
          </cell>
          <cell r="C3986" t="str">
            <v>MAGMA RX7s 150W (114mm) za Eurostandard IP40 bijeli</v>
          </cell>
          <cell r="E3986" t="str">
            <v>A</v>
          </cell>
        </row>
        <row r="3987">
          <cell r="A3987" t="str">
            <v>T1T2304</v>
          </cell>
          <cell r="B3987">
            <v>2156</v>
          </cell>
          <cell r="C3987" t="str">
            <v>MAGMA RX7s 150W (114mm) za Eurostandard IP40 crni</v>
          </cell>
          <cell r="E3987" t="str">
            <v>A</v>
          </cell>
        </row>
        <row r="3988">
          <cell r="A3988" t="str">
            <v>T1T2305</v>
          </cell>
          <cell r="B3988">
            <v>2156</v>
          </cell>
          <cell r="C3988" t="str">
            <v>MAGMA RX7s 150W (114mm) za Eurostandard IP40 aluminij</v>
          </cell>
          <cell r="E3988" t="str">
            <v>A</v>
          </cell>
        </row>
        <row r="3989">
          <cell r="A3989" t="str">
            <v>T1T2306</v>
          </cell>
          <cell r="B3989">
            <v>1078</v>
          </cell>
          <cell r="C3989" t="str">
            <v>MAGMA R7s max 200W (114mm) za Base IP40 bijeli</v>
          </cell>
          <cell r="E3989" t="str">
            <v>C</v>
          </cell>
        </row>
        <row r="3990">
          <cell r="A3990" t="str">
            <v>T1T2307</v>
          </cell>
          <cell r="B3990">
            <v>1078</v>
          </cell>
          <cell r="C3990" t="str">
            <v>MAGMA R7s max 200W (114mm) za Base IP40 crni</v>
          </cell>
          <cell r="E3990" t="str">
            <v>C</v>
          </cell>
        </row>
        <row r="3991">
          <cell r="A3991" t="str">
            <v>T1T2308</v>
          </cell>
          <cell r="B3991">
            <v>1078</v>
          </cell>
          <cell r="C3991" t="str">
            <v>MAGMA R7s max 200W (114mm) za Base IP40 aluminij</v>
          </cell>
          <cell r="E3991" t="str">
            <v>C</v>
          </cell>
        </row>
        <row r="3992">
          <cell r="A3992" t="str">
            <v>T1T2309</v>
          </cell>
          <cell r="B3992">
            <v>1078</v>
          </cell>
          <cell r="C3992" t="str">
            <v>MAGMA R7s max 200W (114mm) za Eurostandard IP40 bijeli</v>
          </cell>
          <cell r="E3992" t="str">
            <v>A</v>
          </cell>
        </row>
        <row r="3993">
          <cell r="A3993" t="str">
            <v>T1T2310</v>
          </cell>
          <cell r="B3993">
            <v>1078</v>
          </cell>
          <cell r="C3993" t="str">
            <v>MAGMA R7s max 200W (114mm) za Eurostandard IP40 crni</v>
          </cell>
          <cell r="E3993" t="str">
            <v>A</v>
          </cell>
        </row>
        <row r="3994">
          <cell r="A3994" t="str">
            <v>T1T2311</v>
          </cell>
          <cell r="B3994">
            <v>1078</v>
          </cell>
          <cell r="C3994" t="str">
            <v>MAGMA R7s max 200W (114mm) za Eurostandard IP40 aluminij</v>
          </cell>
          <cell r="E3994" t="str">
            <v>A</v>
          </cell>
        </row>
        <row r="3995">
          <cell r="A3995" t="str">
            <v>T1T2312</v>
          </cell>
          <cell r="B3995">
            <v>808.5</v>
          </cell>
          <cell r="C3995" t="str">
            <v>MINI ARC ugradni fiksni za G8,5 20/35/70W FL</v>
          </cell>
          <cell r="E3995" t="str">
            <v>A</v>
          </cell>
        </row>
        <row r="3996">
          <cell r="A3996" t="str">
            <v>T1T2313</v>
          </cell>
          <cell r="B3996">
            <v>1001</v>
          </cell>
          <cell r="C3996" t="str">
            <v>MINI ARC ugradni fiksni za G8,5 20/35/70W WW</v>
          </cell>
          <cell r="E3996" t="str">
            <v>A</v>
          </cell>
        </row>
        <row r="3997">
          <cell r="A3997" t="str">
            <v>T1T2314</v>
          </cell>
          <cell r="B3997">
            <v>885.5</v>
          </cell>
          <cell r="C3997" t="str">
            <v>MINI ARC ugradni zakretni za G8,5 20/35/70W SP</v>
          </cell>
          <cell r="E3997" t="str">
            <v>A</v>
          </cell>
        </row>
        <row r="3998">
          <cell r="A3998" t="str">
            <v>T1T2315</v>
          </cell>
          <cell r="B3998">
            <v>885.5</v>
          </cell>
          <cell r="C3998" t="str">
            <v>MINI ARC ugradni zakretni za G8,5 20/35/70W FL</v>
          </cell>
          <cell r="E3998" t="str">
            <v>A</v>
          </cell>
        </row>
        <row r="3999">
          <cell r="A3999" t="str">
            <v>T1T2316</v>
          </cell>
          <cell r="B3999">
            <v>885.5</v>
          </cell>
          <cell r="C3999" t="str">
            <v>MINI ARC ugradni zakretni za G8,5 20/35/70W WFL</v>
          </cell>
          <cell r="E3999" t="str">
            <v>A</v>
          </cell>
        </row>
        <row r="4000">
          <cell r="A4000" t="str">
            <v>T1T2317</v>
          </cell>
          <cell r="B4000">
            <v>385</v>
          </cell>
          <cell r="C4000" t="str">
            <v>MINI ARC ugradni zakretni za GU5,3 max 50W</v>
          </cell>
          <cell r="E4000" t="str">
            <v>A</v>
          </cell>
        </row>
        <row r="4001">
          <cell r="A4001" t="str">
            <v>T1T2318</v>
          </cell>
          <cell r="B4001">
            <v>1011.7800000000001</v>
          </cell>
          <cell r="C4001" t="str">
            <v>MINI ARC LED fiksni 10W hladno bijeli FL</v>
          </cell>
          <cell r="E4001" t="str">
            <v>A</v>
          </cell>
        </row>
        <row r="4002">
          <cell r="A4002" t="str">
            <v>T1T2319</v>
          </cell>
          <cell r="B4002">
            <v>1067.99</v>
          </cell>
          <cell r="C4002" t="str">
            <v>MINI ARC LED zakretni 10W hladno bijeli SP</v>
          </cell>
          <cell r="E4002" t="str">
            <v>A</v>
          </cell>
        </row>
        <row r="4003">
          <cell r="A4003" t="str">
            <v>T1T2320</v>
          </cell>
          <cell r="B4003">
            <v>1067.99</v>
          </cell>
          <cell r="C4003" t="str">
            <v>MINI ARC LED zakretni 10W hladno bijeli FL</v>
          </cell>
          <cell r="E4003" t="str">
            <v>A</v>
          </cell>
        </row>
        <row r="4004">
          <cell r="A4004" t="str">
            <v>T1T2321</v>
          </cell>
          <cell r="B4004">
            <v>7623</v>
          </cell>
          <cell r="C4004" t="str">
            <v>SLOT MINI PGJ5 6x35W WW</v>
          </cell>
          <cell r="E4004" t="str">
            <v>C</v>
          </cell>
        </row>
        <row r="4005">
          <cell r="A4005" t="str">
            <v>T1T2322</v>
          </cell>
          <cell r="B4005">
            <v>3388</v>
          </cell>
          <cell r="C4005" t="str">
            <v>SLOT MAXI G12 4xmax70W WW</v>
          </cell>
          <cell r="E4005" t="str">
            <v>C</v>
          </cell>
        </row>
        <row r="4006">
          <cell r="A4006" t="str">
            <v>T1T2323</v>
          </cell>
          <cell r="B4006">
            <v>6160</v>
          </cell>
          <cell r="C4006" t="str">
            <v xml:space="preserve">SLOT 40 LED 4W bijeli </v>
          </cell>
          <cell r="E4006" t="str">
            <v>C</v>
          </cell>
        </row>
        <row r="4007">
          <cell r="A4007" t="str">
            <v>T1T2324</v>
          </cell>
          <cell r="B4007">
            <v>3234</v>
          </cell>
          <cell r="C4007" t="str">
            <v>SHERAZADE WALL za G8,5 2x35W bijeli</v>
          </cell>
          <cell r="E4007" t="str">
            <v>B</v>
          </cell>
        </row>
        <row r="4008">
          <cell r="A4008" t="str">
            <v>T1T2325</v>
          </cell>
          <cell r="B4008">
            <v>3234</v>
          </cell>
          <cell r="C4008" t="str">
            <v>SHERAZADE WALL za G8,5 2x35W crni</v>
          </cell>
          <cell r="E4008" t="str">
            <v>B</v>
          </cell>
        </row>
        <row r="4009">
          <cell r="A4009" t="str">
            <v>T1T2326</v>
          </cell>
          <cell r="B4009">
            <v>3638.25</v>
          </cell>
          <cell r="C4009" t="str">
            <v>SHERAZADE WALL za G8,5 2x70W bijeli</v>
          </cell>
          <cell r="E4009" t="str">
            <v>B</v>
          </cell>
        </row>
        <row r="4010">
          <cell r="A4010" t="str">
            <v>T1T2327</v>
          </cell>
          <cell r="B4010">
            <v>3638.25</v>
          </cell>
          <cell r="C4010" t="str">
            <v>SHERAZADE WALL za G8,5 2x70W crni</v>
          </cell>
          <cell r="E4010" t="str">
            <v>B</v>
          </cell>
        </row>
        <row r="4011">
          <cell r="A4011" t="str">
            <v>T1T2328</v>
          </cell>
          <cell r="B4011">
            <v>6387.1500000000005</v>
          </cell>
          <cell r="C4011" t="str">
            <v>SHERAZADE PLANAR za G8,5 4x70W bijeli</v>
          </cell>
          <cell r="E4011" t="str">
            <v>B</v>
          </cell>
        </row>
        <row r="4012">
          <cell r="A4012" t="str">
            <v>T1T2329</v>
          </cell>
          <cell r="B4012">
            <v>6387.1500000000005</v>
          </cell>
          <cell r="C4012" t="str">
            <v>SHERAZADE PLANAR za G8,5 4x70W crni</v>
          </cell>
          <cell r="E4012" t="str">
            <v>B</v>
          </cell>
        </row>
        <row r="4013">
          <cell r="A4013" t="str">
            <v>T1T2330</v>
          </cell>
          <cell r="B4013">
            <v>6791.4000000000005</v>
          </cell>
          <cell r="C4013" t="str">
            <v>SHERAZADE WAVE za G8,5 4x70W bijeli</v>
          </cell>
          <cell r="E4013" t="str">
            <v>B</v>
          </cell>
        </row>
        <row r="4014">
          <cell r="A4014" t="str">
            <v>T1T2331</v>
          </cell>
          <cell r="B4014">
            <v>6791.4000000000005</v>
          </cell>
          <cell r="C4014" t="str">
            <v>SHERAZADE WAVE za G8,5 4x70W crni</v>
          </cell>
          <cell r="E4014" t="str">
            <v>B</v>
          </cell>
        </row>
        <row r="4015">
          <cell r="A4015" t="str">
            <v>T1T2332</v>
          </cell>
          <cell r="B4015">
            <v>5578.6500000000005</v>
          </cell>
          <cell r="C4015" t="str">
            <v>SHERAZADE PLANAR za G8,5 4x35W bijeli</v>
          </cell>
          <cell r="E4015" t="str">
            <v>B</v>
          </cell>
        </row>
        <row r="4016">
          <cell r="A4016" t="str">
            <v>T1T2333</v>
          </cell>
          <cell r="B4016">
            <v>5578.6500000000005</v>
          </cell>
          <cell r="C4016" t="str">
            <v>SHERAZADE PLANAR za G8,5 4x35W crni</v>
          </cell>
          <cell r="E4016" t="str">
            <v>B</v>
          </cell>
        </row>
        <row r="4017">
          <cell r="A4017" t="str">
            <v>T1T2334</v>
          </cell>
          <cell r="B4017">
            <v>5982.9000000000005</v>
          </cell>
          <cell r="C4017" t="str">
            <v>SHERAZADE WAVE za G8,5 4x35W bijeli</v>
          </cell>
          <cell r="E4017" t="str">
            <v>B</v>
          </cell>
        </row>
        <row r="4018">
          <cell r="A4018" t="str">
            <v>T1T2335</v>
          </cell>
          <cell r="B4018">
            <v>5982.9000000000005</v>
          </cell>
          <cell r="C4018" t="str">
            <v>SHERAZADE WAVE za G8,5 4x35W crni</v>
          </cell>
          <cell r="E4018" t="str">
            <v>B</v>
          </cell>
        </row>
        <row r="4019">
          <cell r="A4019" t="str">
            <v>T1T2336</v>
          </cell>
          <cell r="B4019">
            <v>5982.9000000000005</v>
          </cell>
          <cell r="C4019" t="str">
            <v>SHERAZADE CURVE 45° za G8,5 4x35W bijeli</v>
          </cell>
          <cell r="E4019" t="str">
            <v>B</v>
          </cell>
        </row>
        <row r="4020">
          <cell r="A4020" t="str">
            <v>T1T2337</v>
          </cell>
          <cell r="B4020">
            <v>5982.9000000000005</v>
          </cell>
          <cell r="C4020" t="str">
            <v>SHERAZADE CURVE 45° za G8,5 4x35W crni</v>
          </cell>
          <cell r="E4020" t="str">
            <v>B</v>
          </cell>
        </row>
        <row r="4021">
          <cell r="A4021" t="str">
            <v>T1T2338</v>
          </cell>
          <cell r="B4021">
            <v>3961.65</v>
          </cell>
          <cell r="C4021" t="str">
            <v>SHERAZADE CURVE 90° za G8,5 2x35W bijeli</v>
          </cell>
          <cell r="E4021" t="str">
            <v>B</v>
          </cell>
        </row>
        <row r="4022">
          <cell r="A4022" t="str">
            <v>T1T2339</v>
          </cell>
          <cell r="B4022">
            <v>3961.65</v>
          </cell>
          <cell r="C4022" t="str">
            <v>SHERAZADE CURVE 90° za G8,5 2x35W crni</v>
          </cell>
          <cell r="E4022" t="str">
            <v>B</v>
          </cell>
        </row>
        <row r="4023">
          <cell r="A4023" t="str">
            <v>T1T2340</v>
          </cell>
          <cell r="B4023">
            <v>6791.4000000000005</v>
          </cell>
          <cell r="C4023" t="str">
            <v>SHERAZADE CURVE 45° za G8,5 4x70W bijeli</v>
          </cell>
          <cell r="E4023" t="str">
            <v>B</v>
          </cell>
        </row>
        <row r="4024">
          <cell r="A4024" t="str">
            <v>T1T2341</v>
          </cell>
          <cell r="B4024">
            <v>6791.4000000000005</v>
          </cell>
          <cell r="C4024" t="str">
            <v>SHERAZADE CURVE 45° za G8,5 4x70W crni</v>
          </cell>
          <cell r="E4024" t="str">
            <v>B</v>
          </cell>
        </row>
        <row r="4025">
          <cell r="A4025" t="str">
            <v>T1T2342</v>
          </cell>
          <cell r="B4025">
            <v>4365.9000000000005</v>
          </cell>
          <cell r="C4025" t="str">
            <v>SHERAZADE CURVE 90° za G8,5 2x70W bijeli</v>
          </cell>
          <cell r="E4025" t="str">
            <v>B</v>
          </cell>
        </row>
        <row r="4026">
          <cell r="A4026" t="str">
            <v>T1T2343</v>
          </cell>
          <cell r="B4026">
            <v>4365.9000000000005</v>
          </cell>
          <cell r="C4026" t="str">
            <v>SHERAZADE CURVE 90° za G8,5 2x70W crni</v>
          </cell>
          <cell r="E4026" t="str">
            <v>B</v>
          </cell>
        </row>
        <row r="4027">
          <cell r="A4027" t="str">
            <v>T1T2344</v>
          </cell>
          <cell r="B4027">
            <v>1011.7800000000001</v>
          </cell>
          <cell r="C4027" t="str">
            <v>MINI ARC LED fiksni 10W toplo bijeli FL</v>
          </cell>
          <cell r="E4027" t="str">
            <v>A</v>
          </cell>
        </row>
        <row r="4028">
          <cell r="A4028" t="str">
            <v>T1T2345</v>
          </cell>
          <cell r="B4028">
            <v>1067.99</v>
          </cell>
          <cell r="C4028" t="str">
            <v>MINI ARC LED zakretni 10W toplo bijeli SP</v>
          </cell>
          <cell r="E4028" t="str">
            <v>A</v>
          </cell>
        </row>
        <row r="4029">
          <cell r="A4029" t="str">
            <v>T1T2346</v>
          </cell>
          <cell r="B4029">
            <v>1067.99</v>
          </cell>
          <cell r="C4029" t="str">
            <v>MINI ARC LED zakretni 10W toplo bijeli FL</v>
          </cell>
          <cell r="E4029" t="str">
            <v>A</v>
          </cell>
        </row>
        <row r="4030">
          <cell r="A4030" t="str">
            <v>T1T2347</v>
          </cell>
          <cell r="B4030">
            <v>374.99</v>
          </cell>
          <cell r="C4030" t="str">
            <v>MICROLED 1,2W toplo bijeli FL IP20</v>
          </cell>
          <cell r="E4030" t="str">
            <v>A</v>
          </cell>
        </row>
        <row r="4031">
          <cell r="A4031" t="str">
            <v>T1T2348</v>
          </cell>
          <cell r="B4031">
            <v>374.99</v>
          </cell>
          <cell r="C4031" t="str">
            <v>MICROLED 1,2W hladno bijeli FL IP20</v>
          </cell>
          <cell r="E4031" t="str">
            <v>B</v>
          </cell>
        </row>
        <row r="4032">
          <cell r="A4032" t="str">
            <v>T1T2349</v>
          </cell>
          <cell r="B4032">
            <v>374.99</v>
          </cell>
          <cell r="C4032" t="str">
            <v>MICROLED 1,2W plavi FL IP20</v>
          </cell>
          <cell r="E4032" t="str">
            <v>B</v>
          </cell>
        </row>
        <row r="4033">
          <cell r="A4033" t="str">
            <v>T1T2350</v>
          </cell>
          <cell r="B4033">
            <v>130.9</v>
          </cell>
          <cell r="E4033" t="str">
            <v>A</v>
          </cell>
        </row>
        <row r="4034">
          <cell r="A4034" t="str">
            <v>T1T2351</v>
          </cell>
          <cell r="B4034">
            <v>13860</v>
          </cell>
          <cell r="C4034" t="str">
            <v>my-Scenario top wireless with software</v>
          </cell>
          <cell r="E4034" t="str">
            <v>B</v>
          </cell>
        </row>
        <row r="4035">
          <cell r="A4035" t="str">
            <v>T1T2367</v>
          </cell>
          <cell r="B4035">
            <v>22330</v>
          </cell>
          <cell r="C4035" t="str">
            <v>Concept-wall LED module 50x50cm</v>
          </cell>
          <cell r="E4035" t="str">
            <v>C</v>
          </cell>
        </row>
        <row r="4036">
          <cell r="A4036" t="str">
            <v>T1T2368</v>
          </cell>
          <cell r="B4036">
            <v>4042.5</v>
          </cell>
          <cell r="C4036" t="str">
            <v>Distribution unit for video signal</v>
          </cell>
          <cell r="E4036" t="str">
            <v>C</v>
          </cell>
        </row>
        <row r="4037">
          <cell r="A4037" t="str">
            <v>T1T2369</v>
          </cell>
          <cell r="B4037">
            <v>462</v>
          </cell>
          <cell r="E4037" t="str">
            <v>B</v>
          </cell>
        </row>
        <row r="4038">
          <cell r="A4038" t="str">
            <v>T1T2370</v>
          </cell>
          <cell r="B4038">
            <v>462</v>
          </cell>
          <cell r="E4038" t="str">
            <v>B</v>
          </cell>
        </row>
        <row r="4039">
          <cell r="A4039" t="str">
            <v>T1T2371</v>
          </cell>
          <cell r="B4039">
            <v>462</v>
          </cell>
          <cell r="E4039" t="str">
            <v>B</v>
          </cell>
        </row>
        <row r="4040">
          <cell r="A4040" t="str">
            <v>T1T2372</v>
          </cell>
          <cell r="B4040">
            <v>462</v>
          </cell>
          <cell r="E4040" t="str">
            <v>B</v>
          </cell>
        </row>
        <row r="4041">
          <cell r="A4041" t="str">
            <v>T1T2373</v>
          </cell>
          <cell r="B4041">
            <v>462</v>
          </cell>
          <cell r="E4041" t="str">
            <v>B</v>
          </cell>
        </row>
        <row r="4042">
          <cell r="A4042" t="str">
            <v>T1T2374</v>
          </cell>
          <cell r="B4042">
            <v>462</v>
          </cell>
          <cell r="E4042" t="str">
            <v>B</v>
          </cell>
        </row>
        <row r="4043">
          <cell r="A4043" t="str">
            <v>T1T2375</v>
          </cell>
          <cell r="B4043">
            <v>462</v>
          </cell>
          <cell r="E4043" t="str">
            <v>B</v>
          </cell>
        </row>
        <row r="4044">
          <cell r="A4044" t="str">
            <v>T1T2376</v>
          </cell>
          <cell r="B4044">
            <v>462</v>
          </cell>
          <cell r="E4044" t="str">
            <v>B</v>
          </cell>
        </row>
        <row r="4045">
          <cell r="A4045" t="str">
            <v>T1T2377</v>
          </cell>
          <cell r="B4045">
            <v>462</v>
          </cell>
          <cell r="E4045" t="str">
            <v>B</v>
          </cell>
        </row>
        <row r="4046">
          <cell r="A4046" t="str">
            <v>T1T2378</v>
          </cell>
          <cell r="B4046">
            <v>462</v>
          </cell>
          <cell r="E4046" t="str">
            <v>B</v>
          </cell>
        </row>
        <row r="4047">
          <cell r="A4047" t="str">
            <v>T1T2379</v>
          </cell>
          <cell r="B4047">
            <v>11321.31</v>
          </cell>
          <cell r="C4047" t="str">
            <v>EDGE CTC 36 LED 60W</v>
          </cell>
          <cell r="E4047" t="str">
            <v>C</v>
          </cell>
        </row>
        <row r="4048">
          <cell r="A4048" t="str">
            <v>T1T2400</v>
          </cell>
          <cell r="B4048">
            <v>3850</v>
          </cell>
          <cell r="C4048" t="str">
            <v>Color Joker</v>
          </cell>
          <cell r="E4048" t="str">
            <v>B</v>
          </cell>
        </row>
        <row r="4049">
          <cell r="A4049" t="str">
            <v>T1T2401</v>
          </cell>
          <cell r="B4049">
            <v>5390</v>
          </cell>
          <cell r="C4049" t="str">
            <v xml:space="preserve">FLUOLITE RGB IP20 3x28W </v>
          </cell>
          <cell r="E4049" t="str">
            <v>C</v>
          </cell>
        </row>
        <row r="4050">
          <cell r="A4050" t="str">
            <v>T1T2402 </v>
          </cell>
          <cell r="B4050">
            <v>5390</v>
          </cell>
          <cell r="C4050" t="str">
            <v xml:space="preserve">FLUOLITE RGB IP20 3x35W </v>
          </cell>
          <cell r="E4050" t="str">
            <v>C</v>
          </cell>
        </row>
        <row r="4051">
          <cell r="A4051" t="str">
            <v>T1T2406</v>
          </cell>
          <cell r="B4051">
            <v>3638.25</v>
          </cell>
          <cell r="E4051" t="str">
            <v>B</v>
          </cell>
        </row>
        <row r="4052">
          <cell r="A4052" t="str">
            <v>T1T2407</v>
          </cell>
          <cell r="B4052">
            <v>3638.25</v>
          </cell>
          <cell r="E4052" t="str">
            <v>B</v>
          </cell>
        </row>
        <row r="4053">
          <cell r="A4053" t="str">
            <v>T1T2408</v>
          </cell>
          <cell r="B4053">
            <v>3638.25</v>
          </cell>
          <cell r="E4053" t="str">
            <v>B</v>
          </cell>
        </row>
        <row r="4054">
          <cell r="A4054" t="str">
            <v>T1T2409</v>
          </cell>
          <cell r="B4054">
            <v>3638.25</v>
          </cell>
          <cell r="E4054" t="str">
            <v>B</v>
          </cell>
        </row>
        <row r="4055">
          <cell r="A4055" t="str">
            <v>T1T2410</v>
          </cell>
          <cell r="B4055">
            <v>847</v>
          </cell>
          <cell r="E4055" t="str">
            <v>C</v>
          </cell>
        </row>
        <row r="4056">
          <cell r="A4056" t="str">
            <v>T1T2412</v>
          </cell>
          <cell r="B4056">
            <v>1116.5</v>
          </cell>
          <cell r="C4056" t="str">
            <v>MERGEBOX connector box for 7-pole cables</v>
          </cell>
          <cell r="E4056" t="str">
            <v>C</v>
          </cell>
        </row>
        <row r="4057">
          <cell r="A4057" t="str">
            <v>T1V7040</v>
          </cell>
          <cell r="B4057">
            <v>561.33000000000004</v>
          </cell>
          <cell r="C4057" t="str">
            <v>NARCISO baza za zidnu/stropnu svj, 33x33cm, max 100W E27</v>
          </cell>
          <cell r="E4057" t="str">
            <v>B</v>
          </cell>
        </row>
        <row r="4058">
          <cell r="A4058" t="str">
            <v>T1V7042</v>
          </cell>
          <cell r="B4058">
            <v>739.2</v>
          </cell>
          <cell r="C4058" t="str">
            <v>NARCISO baza za zidnu/strpnu svj, 43x43cm, max 2x100W E27</v>
          </cell>
          <cell r="E4058" t="str">
            <v>C</v>
          </cell>
        </row>
        <row r="4059">
          <cell r="A4059" t="str">
            <v>T1V7044A</v>
          </cell>
          <cell r="B4059">
            <v>1196.5800000000002</v>
          </cell>
          <cell r="C4059" t="str">
            <v>NARCISO difuzor 33x33cm, uzorak opalno staklo</v>
          </cell>
          <cell r="E4059" t="str">
            <v>B</v>
          </cell>
        </row>
        <row r="4060">
          <cell r="A4060" t="str">
            <v>T1V7045A</v>
          </cell>
          <cell r="B4060">
            <v>1738.66</v>
          </cell>
          <cell r="C4060" t="str">
            <v>NARCISO difuzor 43x43cm, uzorak opalno staklo</v>
          </cell>
          <cell r="E4060" t="str">
            <v>B</v>
          </cell>
        </row>
        <row r="4061">
          <cell r="A4061" t="str">
            <v>T1V7046</v>
          </cell>
          <cell r="B4061">
            <v>2637.25</v>
          </cell>
          <cell r="C4061" t="str">
            <v xml:space="preserve">NARCISO baza za visilicu indirektna, 94x33cm, za FC 2x39W </v>
          </cell>
          <cell r="E4061" t="str">
            <v>C</v>
          </cell>
        </row>
        <row r="4062">
          <cell r="A4062" t="str">
            <v>T1V7047</v>
          </cell>
          <cell r="B4062">
            <v>2174.48</v>
          </cell>
          <cell r="C4062" t="str">
            <v xml:space="preserve">NARCISO baza za stropnu svj, 92,5x33cm, za FC 2x39W </v>
          </cell>
          <cell r="E4062" t="str">
            <v>C</v>
          </cell>
        </row>
        <row r="4063">
          <cell r="A4063" t="str">
            <v>T1V7049A</v>
          </cell>
          <cell r="B4063">
            <v>2577.19</v>
          </cell>
          <cell r="C4063" t="str">
            <v>NARCISO difuzor za 2x39W, uzorak opalno staklo</v>
          </cell>
          <cell r="E4063" t="str">
            <v>B</v>
          </cell>
        </row>
        <row r="4064">
          <cell r="A4064" t="str">
            <v>T1V7050</v>
          </cell>
          <cell r="B4064">
            <v>93.94</v>
          </cell>
          <cell r="C4064" t="str">
            <v>Naljepnica za oznaku izlaza 160x160, smjer udesno</v>
          </cell>
          <cell r="E4064" t="str">
            <v>C</v>
          </cell>
        </row>
        <row r="4065">
          <cell r="A4065" t="str">
            <v>T1V7051</v>
          </cell>
          <cell r="B4065">
            <v>93.94</v>
          </cell>
          <cell r="C4065" t="str">
            <v>Naljepnica za oznaku izlaza 160x160, smjer ulijevo</v>
          </cell>
          <cell r="E4065" t="str">
            <v>C</v>
          </cell>
        </row>
        <row r="4066">
          <cell r="A4066" t="str">
            <v>T1V7052</v>
          </cell>
          <cell r="B4066">
            <v>93.94</v>
          </cell>
          <cell r="C4066" t="str">
            <v>Naljepnica za oznaku izlaza 160x160, smjer ravno</v>
          </cell>
          <cell r="E4066" t="str">
            <v>C</v>
          </cell>
        </row>
        <row r="4067">
          <cell r="A4067" t="str">
            <v>T1V7057</v>
          </cell>
          <cell r="B4067">
            <v>1871.1000000000001</v>
          </cell>
          <cell r="C4067" t="str">
            <v>BAUHAUS zidna svj sa opalnim staklom, za TL-C 1x55W</v>
          </cell>
          <cell r="E4067" t="str">
            <v>B</v>
          </cell>
        </row>
        <row r="4068">
          <cell r="A4068" t="str">
            <v>T1V7060</v>
          </cell>
          <cell r="B4068">
            <v>1964.27</v>
          </cell>
          <cell r="C4068" t="str">
            <v>CYLINDER visilica sa opal / transparent staklom, max 75W E27 halog.</v>
          </cell>
          <cell r="E4068" t="str">
            <v>B</v>
          </cell>
        </row>
        <row r="4069">
          <cell r="A4069" t="str">
            <v>T1V7091</v>
          </cell>
          <cell r="B4069">
            <v>2847.46</v>
          </cell>
          <cell r="C4069" t="str">
            <v>LITE BOX visilica, dir./indir. za 2x54W FC, opal difuzor, tijelo aluminij</v>
          </cell>
          <cell r="E4069" t="str">
            <v>B</v>
          </cell>
        </row>
        <row r="4070">
          <cell r="A4070" t="str">
            <v>T1V7092</v>
          </cell>
          <cell r="B4070">
            <v>3554.32</v>
          </cell>
          <cell r="C4070" t="str">
            <v>LITE BOX stropna, za 3x54W FC, opal difuzor, tijelo aluminij</v>
          </cell>
          <cell r="E4070" t="str">
            <v>B</v>
          </cell>
        </row>
        <row r="4071">
          <cell r="A4071" t="str">
            <v>T1V7093</v>
          </cell>
          <cell r="B4071">
            <v>3930.08</v>
          </cell>
          <cell r="C4071" t="str">
            <v>LITE BOX visilica, dir./indir. za 3x54W FC, opal difuzor, tijelo aluminij</v>
          </cell>
          <cell r="E4071" t="str">
            <v>B</v>
          </cell>
        </row>
        <row r="4072">
          <cell r="A4072" t="str">
            <v>T1V7094</v>
          </cell>
          <cell r="B4072">
            <v>3729.11</v>
          </cell>
          <cell r="C4072" t="str">
            <v>LITE BOX visilica, direktna za 3x54W FC, opal difuzor, tijelo aluminij</v>
          </cell>
          <cell r="E4072" t="str">
            <v>C</v>
          </cell>
        </row>
        <row r="4073">
          <cell r="A4073" t="str">
            <v>T1V7106</v>
          </cell>
          <cell r="B4073">
            <v>1132.67</v>
          </cell>
          <cell r="C4073" t="str">
            <v>PICTO zidna svjetiljka indirektna, max 75W G9</v>
          </cell>
          <cell r="E4073" t="str">
            <v>B</v>
          </cell>
        </row>
        <row r="4074">
          <cell r="A4074" t="str">
            <v>T1V7109</v>
          </cell>
          <cell r="B4074">
            <v>1861.8600000000001</v>
          </cell>
          <cell r="C4074" t="str">
            <v>MIKADO zidna svjetiljka dir./indir. za 55W TC-L</v>
          </cell>
          <cell r="E4074" t="str">
            <v>C</v>
          </cell>
        </row>
        <row r="4075">
          <cell r="A4075" t="str">
            <v>T1V7110</v>
          </cell>
          <cell r="B4075">
            <v>271.04000000000002</v>
          </cell>
          <cell r="C4075" t="str">
            <v>SIRIO plafonjera fi260mm, max 60W E27, opalno staklo</v>
          </cell>
          <cell r="E4075" t="str">
            <v>B</v>
          </cell>
        </row>
        <row r="4076">
          <cell r="A4076" t="str">
            <v>T1V7110E</v>
          </cell>
          <cell r="B4076">
            <v>378.84000000000003</v>
          </cell>
          <cell r="C4076" t="str">
            <v>SIRIO plafonjera fi260mm, za 18W TC-T, opalno staklo</v>
          </cell>
          <cell r="E4076" t="str">
            <v>C</v>
          </cell>
        </row>
        <row r="4077">
          <cell r="A4077" t="str">
            <v>T1V7111E</v>
          </cell>
          <cell r="B4077">
            <v>713.02</v>
          </cell>
          <cell r="C4077" t="str">
            <v>SIRIO plafonjera fi320mm, za 26W TC-TEL, opalno staklo</v>
          </cell>
          <cell r="E4077" t="str">
            <v>B</v>
          </cell>
        </row>
        <row r="4078">
          <cell r="A4078" t="str">
            <v>T1V7112EM</v>
          </cell>
          <cell r="B4078">
            <v>2370.06</v>
          </cell>
          <cell r="C4078" t="str">
            <v>SIRIO plafonjera fi400mm sa protupanikom, 2x18W TC-D, opalno staklo</v>
          </cell>
          <cell r="E4078" t="str">
            <v>C</v>
          </cell>
        </row>
        <row r="4079">
          <cell r="A4079" t="str">
            <v>T1V7114E</v>
          </cell>
          <cell r="B4079">
            <v>1310.54</v>
          </cell>
          <cell r="C4079" t="str">
            <v>SIRIO plafonjera fi400mm, za 2x26W TC-DEL, opalno staklo</v>
          </cell>
          <cell r="E4079" t="str">
            <v>B</v>
          </cell>
        </row>
        <row r="4080">
          <cell r="A4080" t="str">
            <v>T1V7114EM</v>
          </cell>
          <cell r="B4080">
            <v>2726.57</v>
          </cell>
          <cell r="C4080" t="str">
            <v>SIRIO plafonjera fi400mm sa protupanikom, za 2x26W TC-DEL, opalno staklo</v>
          </cell>
          <cell r="E4080" t="str">
            <v>C</v>
          </cell>
        </row>
        <row r="4081">
          <cell r="A4081" t="str">
            <v>T1V7116T</v>
          </cell>
          <cell r="B4081">
            <v>2183.7200000000003</v>
          </cell>
          <cell r="C4081" t="str">
            <v>SIRIO plafonjera fi550mm, za 2x42W TC-TEL, opalno staklo</v>
          </cell>
          <cell r="E4081" t="str">
            <v>C</v>
          </cell>
        </row>
        <row r="4082">
          <cell r="A4082" t="str">
            <v>T1V7121</v>
          </cell>
          <cell r="B4082">
            <v>3118.5</v>
          </cell>
          <cell r="C4082" t="str">
            <v>LITE BOX stropna, za 3x39W G5, opal difuzor, tijelo aluminij</v>
          </cell>
          <cell r="E4082" t="str">
            <v>B</v>
          </cell>
        </row>
        <row r="4083">
          <cell r="A4083" t="str">
            <v>T1V7122</v>
          </cell>
          <cell r="B4083">
            <v>3568.18</v>
          </cell>
          <cell r="C4083" t="str">
            <v>LITE BOX visilica dir./indir. za 3x39W G5, opal difuzor, tijelo aluminij</v>
          </cell>
          <cell r="E4083" t="str">
            <v>C</v>
          </cell>
        </row>
        <row r="4084">
          <cell r="A4084" t="str">
            <v>T1V7122A</v>
          </cell>
          <cell r="B4084">
            <v>3367.98</v>
          </cell>
          <cell r="C4084" t="str">
            <v>LITE BOX visilica direktna za 3x39W G5, opal difuzor, tijelo aluminij</v>
          </cell>
          <cell r="E4084" t="str">
            <v>C</v>
          </cell>
        </row>
        <row r="4085">
          <cell r="A4085" t="str">
            <v>T1V7133</v>
          </cell>
          <cell r="B4085">
            <v>294.90999999999997</v>
          </cell>
          <cell r="C4085" t="str">
            <v>Grilja protiv blještanja za KRIPTON, za fi 397mm</v>
          </cell>
          <cell r="E4085" t="str">
            <v>C</v>
          </cell>
        </row>
        <row r="4086">
          <cell r="A4086" t="str">
            <v>T1V7133S</v>
          </cell>
          <cell r="B4086">
            <v>276.43</v>
          </cell>
          <cell r="C4086" t="str">
            <v>Grilja protiv blještanja za KRIPTON, za fi 357mm</v>
          </cell>
          <cell r="E4086" t="str">
            <v>C</v>
          </cell>
        </row>
        <row r="4087">
          <cell r="A4087" t="str">
            <v>T1V7134</v>
          </cell>
          <cell r="B4087">
            <v>276.43</v>
          </cell>
          <cell r="C4087" t="str">
            <v>Staklo satinirano za KRIPTON, za fi 397mm</v>
          </cell>
          <cell r="E4087" t="str">
            <v>A</v>
          </cell>
        </row>
        <row r="4088">
          <cell r="A4088" t="str">
            <v>T1V7134S</v>
          </cell>
          <cell r="B4088">
            <v>229.46</v>
          </cell>
          <cell r="C4088" t="str">
            <v>Staklo satinirano za KRIPTON, za fi 357mm</v>
          </cell>
          <cell r="E4088" t="str">
            <v>A</v>
          </cell>
        </row>
        <row r="4089">
          <cell r="A4089" t="str">
            <v>T1V7142</v>
          </cell>
          <cell r="B4089">
            <v>702.24</v>
          </cell>
          <cell r="C4089" t="str">
            <v>FLUSH zidna ugradna 12x12cm, za 7W MLF, prsten aluminij</v>
          </cell>
          <cell r="E4089" t="str">
            <v>T</v>
          </cell>
        </row>
        <row r="4090">
          <cell r="A4090" t="str">
            <v>T1V7143</v>
          </cell>
          <cell r="B4090">
            <v>702.24</v>
          </cell>
          <cell r="C4090" t="str">
            <v>FLUSH zidna ugradna 12x12cm, za max 20W G4, prsten aluminij</v>
          </cell>
          <cell r="E4090" t="str">
            <v>B</v>
          </cell>
        </row>
        <row r="4091">
          <cell r="A4091" t="str">
            <v>T1V7146</v>
          </cell>
          <cell r="B4091">
            <v>2077.46</v>
          </cell>
          <cell r="C4091" t="str">
            <v>FLUSH zidna ugradna 905x160mm, za 39W G5, prsten aluminij</v>
          </cell>
          <cell r="E4091" t="str">
            <v>A</v>
          </cell>
        </row>
        <row r="4092">
          <cell r="A4092" t="str">
            <v>T1V7147</v>
          </cell>
          <cell r="B4092">
            <v>2563.33</v>
          </cell>
          <cell r="C4092" t="str">
            <v>FLUSH zidna ugradna 905x280mm, za 2x39W G5, prsten aluminij</v>
          </cell>
          <cell r="E4092" t="str">
            <v>B</v>
          </cell>
        </row>
        <row r="4093">
          <cell r="A4093" t="str">
            <v>T1V7148</v>
          </cell>
          <cell r="B4093">
            <v>847</v>
          </cell>
          <cell r="C4093" t="str">
            <v>NARCISO Recessed zidna/stropna ugradna 12x12cm za 7W MLF žarulju</v>
          </cell>
          <cell r="E4093" t="str">
            <v>B</v>
          </cell>
        </row>
        <row r="4094">
          <cell r="A4094" t="str">
            <v>T1V7151</v>
          </cell>
          <cell r="B4094">
            <v>2574.88</v>
          </cell>
          <cell r="C4094" t="str">
            <v>NARCISO Recessed zidna/stropna ugradna 894x158mm za 2x39W G5</v>
          </cell>
          <cell r="E4094" t="str">
            <v>C</v>
          </cell>
        </row>
        <row r="4095">
          <cell r="A4095" t="str">
            <v>T1V7152</v>
          </cell>
          <cell r="B4095">
            <v>1781.78</v>
          </cell>
          <cell r="C4095" t="str">
            <v>PRISMA zidna svjetiljka zakretna max 100W AR111, bijela</v>
          </cell>
          <cell r="E4095" t="str">
            <v>C</v>
          </cell>
        </row>
        <row r="4096">
          <cell r="A4096" t="str">
            <v>T1V7152A</v>
          </cell>
          <cell r="B4096">
            <v>1781.78</v>
          </cell>
          <cell r="C4096" t="str">
            <v>PRISMA zidna svjetiljka zakretna max 100W AR111, aluminij</v>
          </cell>
          <cell r="E4096" t="str">
            <v>C</v>
          </cell>
        </row>
        <row r="4097">
          <cell r="A4097" t="str">
            <v>T1V7154</v>
          </cell>
          <cell r="B4097">
            <v>2120.58</v>
          </cell>
          <cell r="C4097" t="str">
            <v>PRISMA visilica zakretna max 100W AR111, bijela</v>
          </cell>
          <cell r="E4097" t="str">
            <v>C</v>
          </cell>
        </row>
        <row r="4098">
          <cell r="A4098" t="str">
            <v>T1V7154A</v>
          </cell>
          <cell r="B4098">
            <v>2120.58</v>
          </cell>
          <cell r="C4098" t="str">
            <v>PRISMA visilica zakretna max 100W AR111, aluminij</v>
          </cell>
          <cell r="E4098" t="str">
            <v>B</v>
          </cell>
        </row>
        <row r="4099">
          <cell r="A4099" t="str">
            <v>T1V7155</v>
          </cell>
          <cell r="B4099">
            <v>1737.8899999999999</v>
          </cell>
          <cell r="C4099" t="str">
            <v>PRISMA stropna svjetiljka zakretna max 100W AR111, bijela</v>
          </cell>
          <cell r="E4099" t="str">
            <v>C</v>
          </cell>
        </row>
        <row r="4100">
          <cell r="A4100" t="str">
            <v>T1V7155A</v>
          </cell>
          <cell r="B4100">
            <v>1737.8899999999999</v>
          </cell>
          <cell r="C4100" t="str">
            <v>PRISMA stropna svjetiljka zakretna max 100W AR111, aluminij</v>
          </cell>
          <cell r="E4100" t="str">
            <v>C</v>
          </cell>
        </row>
        <row r="4101">
          <cell r="A4101" t="str">
            <v>T1V7160</v>
          </cell>
          <cell r="B4101">
            <v>512.05000000000007</v>
          </cell>
          <cell r="C4101" t="str">
            <v>KR I ugradna svjetiljka zakretna, max 1x50W 12V dicro, prsten aluminij</v>
          </cell>
          <cell r="E4101" t="str">
            <v>A</v>
          </cell>
        </row>
        <row r="4102">
          <cell r="A4102" t="str">
            <v>T1V7161</v>
          </cell>
          <cell r="B4102">
            <v>752.29000000000008</v>
          </cell>
          <cell r="C4102" t="str">
            <v>KR I ugradna svjetiljka zakretna, max 2x50W 12V dicro, prsten aluminij</v>
          </cell>
          <cell r="E4102" t="str">
            <v>A</v>
          </cell>
        </row>
        <row r="4103">
          <cell r="A4103" t="str">
            <v>T1V7162</v>
          </cell>
          <cell r="B4103">
            <v>944.79000000000008</v>
          </cell>
          <cell r="C4103" t="str">
            <v>KR I ugradna svjetiljka zakretna, max 3x50W 12V dicro, prsten aluminij</v>
          </cell>
          <cell r="E4103" t="str">
            <v>B</v>
          </cell>
        </row>
        <row r="4104">
          <cell r="A4104" t="str">
            <v>T1V7163</v>
          </cell>
          <cell r="B4104">
            <v>837.76</v>
          </cell>
          <cell r="C4104" t="str">
            <v xml:space="preserve">Transformator 300W 230/12V </v>
          </cell>
          <cell r="E4104" t="str">
            <v>B</v>
          </cell>
        </row>
        <row r="4105">
          <cell r="A4105" t="str">
            <v>T1V7164</v>
          </cell>
          <cell r="B4105">
            <v>659.89</v>
          </cell>
          <cell r="C4105" t="str">
            <v>KR I ugradna svj zakretna max 100W AR111, prsten aluminij</v>
          </cell>
          <cell r="E4105" t="str">
            <v>A</v>
          </cell>
        </row>
        <row r="4106">
          <cell r="A4106" t="str">
            <v>T1V7165</v>
          </cell>
          <cell r="B4106">
            <v>870.1</v>
          </cell>
          <cell r="C4106" t="str">
            <v>KR I ugradna svj zakretna max 70W HIPAR E27, prsten aluminij</v>
          </cell>
          <cell r="E4106" t="str">
            <v>A</v>
          </cell>
        </row>
        <row r="4107">
          <cell r="A4107" t="str">
            <v>T1V7166</v>
          </cell>
          <cell r="B4107">
            <v>1089.55</v>
          </cell>
          <cell r="C4107" t="str">
            <v>KR I ugradna svj zakretna max 2x100W AR111, prsten aluminij</v>
          </cell>
          <cell r="E4107" t="str">
            <v>A</v>
          </cell>
        </row>
        <row r="4108">
          <cell r="A4108" t="str">
            <v>T1V7167</v>
          </cell>
          <cell r="B4108">
            <v>1419.88</v>
          </cell>
          <cell r="C4108" t="str">
            <v>KR I ugradna svj zakretna max 2x70W HIPAR E27, prsten aluminij</v>
          </cell>
          <cell r="E4108" t="str">
            <v>A</v>
          </cell>
        </row>
        <row r="4109">
          <cell r="A4109" t="str">
            <v>T1V7168</v>
          </cell>
          <cell r="B4109">
            <v>1465.3100000000002</v>
          </cell>
          <cell r="C4109" t="str">
            <v>KR I ugradna svj zakretna max 3x100W AR111, prsten aluminij</v>
          </cell>
          <cell r="E4109" t="str">
            <v>B</v>
          </cell>
        </row>
        <row r="4110">
          <cell r="A4110" t="str">
            <v>T1V7169</v>
          </cell>
          <cell r="B4110">
            <v>1814.12</v>
          </cell>
          <cell r="C4110" t="str">
            <v>KR I ugradna svj zakretna max 2x100W AR111 + max 1x70W HIPAR E27, prsten aluminij</v>
          </cell>
          <cell r="E4110" t="str">
            <v>B</v>
          </cell>
        </row>
        <row r="4111">
          <cell r="A4111" t="str">
            <v>T1V7171</v>
          </cell>
          <cell r="B4111">
            <v>623.70000000000005</v>
          </cell>
          <cell r="C4111" t="str">
            <v>Q-BO zidna svjetiljka direktna, 70x70mm, max 25W G9, aluminij</v>
          </cell>
          <cell r="E4111" t="str">
            <v>B</v>
          </cell>
        </row>
        <row r="4112">
          <cell r="A4112" t="str">
            <v>T1V7172</v>
          </cell>
          <cell r="B4112">
            <v>669.9</v>
          </cell>
          <cell r="C4112" t="str">
            <v>Q-BO zidna svjetiljka dir/indir, 70x70mm, max 25W G9, aluminij</v>
          </cell>
          <cell r="E4112" t="str">
            <v>T</v>
          </cell>
        </row>
        <row r="4113">
          <cell r="A4113" t="str">
            <v>T1V7173</v>
          </cell>
          <cell r="B4113">
            <v>623.70000000000005</v>
          </cell>
          <cell r="C4113" t="str">
            <v>Q-BO stropna svj. 70x70mm, max 25W G9, aluminij</v>
          </cell>
          <cell r="E4113" t="str">
            <v>C</v>
          </cell>
        </row>
        <row r="4114">
          <cell r="A4114" t="str">
            <v>T1V7174</v>
          </cell>
          <cell r="B4114">
            <v>899.36</v>
          </cell>
          <cell r="C4114" t="str">
            <v>Q-BO visilica 70x70mm, max 25W G9, aluminij</v>
          </cell>
          <cell r="E4114" t="str">
            <v>C</v>
          </cell>
        </row>
        <row r="4115">
          <cell r="A4115" t="str">
            <v>T1V7176</v>
          </cell>
          <cell r="B4115">
            <v>216.37</v>
          </cell>
          <cell r="C4115" t="str">
            <v>Difuzor za Q-BO 70mm plavo opal staklo, prsten bijeli</v>
          </cell>
          <cell r="E4115" t="str">
            <v>C</v>
          </cell>
        </row>
        <row r="4116">
          <cell r="A4116" t="str">
            <v>T1V7177</v>
          </cell>
          <cell r="B4116">
            <v>151.69</v>
          </cell>
          <cell r="C4116" t="str">
            <v>Difuzor za Q-BO 70mm poklopac aluminij sa prorezom</v>
          </cell>
          <cell r="E4116" t="str">
            <v>T</v>
          </cell>
        </row>
        <row r="4117">
          <cell r="A4117" t="str">
            <v>T1V7178</v>
          </cell>
          <cell r="B4117">
            <v>936.31999999999994</v>
          </cell>
          <cell r="C4117" t="str">
            <v>Q-BO zidna svj. dir/indir 135x135mm za max 150W R7s, aluminij</v>
          </cell>
          <cell r="E4117" t="str">
            <v>T</v>
          </cell>
        </row>
        <row r="4118">
          <cell r="A4118" t="str">
            <v>T1V7179</v>
          </cell>
          <cell r="B4118">
            <v>2891.35</v>
          </cell>
          <cell r="C4118" t="str">
            <v>Q-BO zidna svj. dir/indir 135x135mm za max 70W HIT-Tc CRI, aluminij</v>
          </cell>
          <cell r="E4118" t="str">
            <v>A</v>
          </cell>
        </row>
        <row r="4119">
          <cell r="A4119" t="str">
            <v>T1V7180</v>
          </cell>
          <cell r="B4119">
            <v>863.17</v>
          </cell>
          <cell r="C4119" t="str">
            <v>Q-BO stropna 135x135mm za max 150W R7s, bijela</v>
          </cell>
          <cell r="E4119" t="str">
            <v>A</v>
          </cell>
        </row>
        <row r="4120">
          <cell r="A4120" t="str">
            <v>T1V7181</v>
          </cell>
          <cell r="B4120">
            <v>1156.54</v>
          </cell>
          <cell r="C4120" t="str">
            <v>Q-BO visilica direktna 135x135mm za max 150W R7s, aluminij</v>
          </cell>
          <cell r="E4120" t="str">
            <v>B</v>
          </cell>
        </row>
        <row r="4121">
          <cell r="A4121" t="str">
            <v>T1V7183</v>
          </cell>
          <cell r="B4121">
            <v>344.19000000000005</v>
          </cell>
          <cell r="C4121" t="str">
            <v>Difuzor za Q-BO 135mm plavo opal staklo, prsten aluminij</v>
          </cell>
          <cell r="E4121" t="str">
            <v>C</v>
          </cell>
        </row>
        <row r="4122">
          <cell r="A4122" t="str">
            <v>T1V7184</v>
          </cell>
          <cell r="B4122">
            <v>192.5</v>
          </cell>
          <cell r="C4122" t="str">
            <v>Difuzor za Q-BO 135mm poklopac aluminij sa prorezom</v>
          </cell>
          <cell r="E4122" t="str">
            <v>C</v>
          </cell>
        </row>
        <row r="4123">
          <cell r="A4123" t="str">
            <v>T1V7210</v>
          </cell>
          <cell r="B4123">
            <v>3218.6</v>
          </cell>
          <cell r="C4123" t="str">
            <v>MULTI Office visilica indirektna 2x54W G5</v>
          </cell>
          <cell r="E4123" t="str">
            <v>C</v>
          </cell>
        </row>
        <row r="4124">
          <cell r="A4124" t="str">
            <v>T1V7211</v>
          </cell>
          <cell r="B4124">
            <v>3414.9500000000003</v>
          </cell>
          <cell r="C4124" t="str">
            <v>MULTI Office visilica dir/indir 2x54W G5</v>
          </cell>
          <cell r="E4124" t="str">
            <v>A</v>
          </cell>
        </row>
        <row r="4125">
          <cell r="A4125" t="str">
            <v>T1V7211G</v>
          </cell>
          <cell r="B4125">
            <v>3835.3700000000003</v>
          </cell>
          <cell r="C4125" t="str">
            <v>MULTI Office visilica dir/indir sa rasterom 2x54W G5</v>
          </cell>
          <cell r="E4125" t="str">
            <v>B</v>
          </cell>
        </row>
        <row r="4126">
          <cell r="A4126" t="str">
            <v>T1V7212</v>
          </cell>
          <cell r="B4126">
            <v>211.75</v>
          </cell>
          <cell r="C4126" t="str">
            <v>Spojnica za MULTI System</v>
          </cell>
          <cell r="E4126" t="str">
            <v>A</v>
          </cell>
        </row>
        <row r="4127">
          <cell r="A4127" t="str">
            <v>T1V7213</v>
          </cell>
          <cell r="B4127">
            <v>234.85</v>
          </cell>
          <cell r="C4127" t="str">
            <v>MULTI SYSTEM dijelovi - napajanje l=2100mm</v>
          </cell>
          <cell r="E4127" t="str">
            <v>C</v>
          </cell>
        </row>
        <row r="4128">
          <cell r="A4128" t="str">
            <v>T1V7213AB</v>
          </cell>
          <cell r="B4128">
            <v>142.45000000000002</v>
          </cell>
          <cell r="C4128" t="str">
            <v>Nosač bez napajanja</v>
          </cell>
          <cell r="E4128" t="str">
            <v>C</v>
          </cell>
        </row>
        <row r="4129">
          <cell r="A4129" t="str">
            <v>T1V7221</v>
          </cell>
          <cell r="B4129">
            <v>2713.48</v>
          </cell>
          <cell r="C4129" t="str">
            <v>MULTI UP zidna svjetiljka indirektna, HIT-DE/HIT-DE-CE 70W RX7s</v>
          </cell>
          <cell r="E4129" t="str">
            <v>C</v>
          </cell>
        </row>
        <row r="4130">
          <cell r="A4130" t="str">
            <v>T1V7221A</v>
          </cell>
          <cell r="B4130">
            <v>3180.8700000000003</v>
          </cell>
          <cell r="C4130" t="str">
            <v>MULTI UP zidna svjetiljka indirektna, 70W RX7s, dodatno 150W R7s</v>
          </cell>
          <cell r="E4130" t="str">
            <v>C</v>
          </cell>
        </row>
        <row r="4131">
          <cell r="A4131" t="str">
            <v>T1V7222</v>
          </cell>
          <cell r="B4131">
            <v>2900.59</v>
          </cell>
          <cell r="C4131" t="str">
            <v>MULTI UP zidna svjetiljka indirektna, HIT-DE/HIT-DE-CE 150W RX7s</v>
          </cell>
          <cell r="E4131" t="str">
            <v>C</v>
          </cell>
        </row>
        <row r="4132">
          <cell r="A4132" t="str">
            <v>T1V7222A</v>
          </cell>
          <cell r="B4132">
            <v>3461.92</v>
          </cell>
          <cell r="C4132" t="str">
            <v>MULTI UP zidna svjetiljka indirektna, 70W RX7s, dodatno 150W R7s</v>
          </cell>
          <cell r="E4132" t="str">
            <v>C</v>
          </cell>
        </row>
        <row r="4133">
          <cell r="A4133" t="str">
            <v>T1V7223</v>
          </cell>
          <cell r="B4133">
            <v>1216.6000000000001</v>
          </cell>
          <cell r="C4133" t="str">
            <v>MULTI UP zidna svjetiljka indirektna, max 300W R7s</v>
          </cell>
          <cell r="E4133" t="str">
            <v>C</v>
          </cell>
        </row>
        <row r="4134">
          <cell r="A4134" t="str">
            <v>T1V7244</v>
          </cell>
          <cell r="B4134">
            <v>1057.98</v>
          </cell>
          <cell r="C4134" t="str">
            <v>KRIPTON PLUS ugradna svj max 1x50W QR-CB51</v>
          </cell>
          <cell r="E4134" t="str">
            <v>A</v>
          </cell>
        </row>
        <row r="4135">
          <cell r="A4135" t="str">
            <v>T1V7245</v>
          </cell>
          <cell r="B4135">
            <v>1431.43</v>
          </cell>
          <cell r="C4135" t="str">
            <v>KRIPTON PLUS ugradna svj max 2x50W QR-CB51</v>
          </cell>
          <cell r="E4135" t="str">
            <v>B</v>
          </cell>
        </row>
        <row r="4136">
          <cell r="A4136" t="str">
            <v>T1V7246</v>
          </cell>
          <cell r="B4136">
            <v>1899.59</v>
          </cell>
          <cell r="C4136" t="str">
            <v>KRIPTON PLUS ugradna svj max 3x50W QR-CB51</v>
          </cell>
          <cell r="E4136" t="str">
            <v>C</v>
          </cell>
        </row>
        <row r="4137">
          <cell r="A4137" t="str">
            <v>T1V7247</v>
          </cell>
          <cell r="B4137">
            <v>1328.25</v>
          </cell>
          <cell r="C4137" t="str">
            <v>KRIPTON PLUS ugradna svj max 1x100W AR111</v>
          </cell>
          <cell r="E4137" t="str">
            <v>A</v>
          </cell>
        </row>
        <row r="4138">
          <cell r="A4138" t="str">
            <v>T1V7248</v>
          </cell>
          <cell r="B4138">
            <v>1852.62</v>
          </cell>
          <cell r="C4138" t="str">
            <v>KRIPTON PLUS ugradna svj max 2x100W AR111</v>
          </cell>
          <cell r="E4138" t="str">
            <v>B</v>
          </cell>
        </row>
        <row r="4139">
          <cell r="A4139" t="str">
            <v>T1V7249</v>
          </cell>
          <cell r="B4139">
            <v>2236.85</v>
          </cell>
          <cell r="C4139" t="str">
            <v>KRIPTON PLUS ugradna svj max 3x100W AR111</v>
          </cell>
          <cell r="E4139" t="str">
            <v>B</v>
          </cell>
        </row>
        <row r="4140">
          <cell r="A4140" t="str">
            <v>T1V7250</v>
          </cell>
          <cell r="B4140">
            <v>1570.8</v>
          </cell>
          <cell r="C4140" t="str">
            <v>KRIPTON PLUS ugradna svj max 70W HIPAR-E27</v>
          </cell>
          <cell r="E4140" t="str">
            <v>B</v>
          </cell>
        </row>
        <row r="4141">
          <cell r="A4141" t="str">
            <v>T1V7251</v>
          </cell>
          <cell r="B4141">
            <v>2199.1200000000003</v>
          </cell>
          <cell r="C4141" t="str">
            <v>KRIPTON PLUS ugradna svj max 2x70W HIPAR-E27</v>
          </cell>
          <cell r="E4141" t="str">
            <v>B</v>
          </cell>
        </row>
        <row r="4142">
          <cell r="A4142" t="str">
            <v>T1V7252</v>
          </cell>
          <cell r="B4142">
            <v>2526.3700000000003</v>
          </cell>
          <cell r="C4142" t="str">
            <v>KRIPTON PLUS ugradna svj max 2x100W AR111 + max 70W HIPAR-E27</v>
          </cell>
          <cell r="E4142" t="str">
            <v>B</v>
          </cell>
        </row>
        <row r="4143">
          <cell r="A4143" t="str">
            <v>T1V7253</v>
          </cell>
          <cell r="B4143">
            <v>355.74</v>
          </cell>
          <cell r="C4143" t="str">
            <v>Ugradna kutija za FLUSH 200x200mm</v>
          </cell>
          <cell r="E4143" t="str">
            <v>T</v>
          </cell>
        </row>
        <row r="4144">
          <cell r="A4144" t="str">
            <v>T1V7254</v>
          </cell>
          <cell r="B4144">
            <v>517.44000000000005</v>
          </cell>
          <cell r="C4144" t="str">
            <v>Ugradna kutija za FLUSH 375x375mm</v>
          </cell>
          <cell r="E4144" t="str">
            <v>C</v>
          </cell>
        </row>
        <row r="4145">
          <cell r="A4145" t="str">
            <v>T1V7255</v>
          </cell>
          <cell r="B4145">
            <v>605.99</v>
          </cell>
          <cell r="C4145" t="str">
            <v>Ugradna kutija za FLUSH 455x455mm</v>
          </cell>
          <cell r="E4145" t="str">
            <v>C</v>
          </cell>
        </row>
        <row r="4146">
          <cell r="A4146" t="str">
            <v>T1V7256</v>
          </cell>
          <cell r="B4146">
            <v>881.65</v>
          </cell>
          <cell r="C4146" t="str">
            <v>Ugradna kutija za FLUSH 235x970mm</v>
          </cell>
          <cell r="E4146" t="str">
            <v>C</v>
          </cell>
        </row>
        <row r="4147">
          <cell r="A4147" t="str">
            <v>T1V7257</v>
          </cell>
          <cell r="B4147">
            <v>970.97</v>
          </cell>
          <cell r="C4147" t="str">
            <v>Ugradna kutija za FLUSH 355x970mm</v>
          </cell>
          <cell r="E4147" t="str">
            <v>C</v>
          </cell>
        </row>
        <row r="4148">
          <cell r="A4148" t="str">
            <v>T1V7260</v>
          </cell>
          <cell r="B4148">
            <v>214.06</v>
          </cell>
          <cell r="C4148" t="str">
            <v>Kabel za napajanje 5mt</v>
          </cell>
          <cell r="E4148" t="str">
            <v>C</v>
          </cell>
        </row>
        <row r="4149">
          <cell r="A4149" t="str">
            <v>T1V7261</v>
          </cell>
          <cell r="B4149">
            <v>401.17</v>
          </cell>
          <cell r="C4149" t="str">
            <v>Kabel za napajanje 10mt</v>
          </cell>
          <cell r="E4149" t="str">
            <v>C</v>
          </cell>
        </row>
        <row r="4150">
          <cell r="A4150" t="str">
            <v>T1V7262</v>
          </cell>
          <cell r="B4150">
            <v>214.06</v>
          </cell>
          <cell r="C4150" t="str">
            <v>Kabel za napajanje 5mt</v>
          </cell>
          <cell r="E4150" t="str">
            <v>C</v>
          </cell>
        </row>
        <row r="4151">
          <cell r="A4151" t="str">
            <v>T1V7263</v>
          </cell>
          <cell r="B4151">
            <v>401.17</v>
          </cell>
          <cell r="C4151" t="str">
            <v>Kabel za napajanje 10mt</v>
          </cell>
          <cell r="E4151" t="str">
            <v>C</v>
          </cell>
        </row>
        <row r="4152">
          <cell r="A4152" t="str">
            <v>T1V7264</v>
          </cell>
          <cell r="B4152">
            <v>195.57999999999998</v>
          </cell>
          <cell r="C4152" t="str">
            <v>Čelični kabel</v>
          </cell>
          <cell r="E4152" t="str">
            <v>C</v>
          </cell>
        </row>
        <row r="4153">
          <cell r="A4153" t="str">
            <v>T1V7270</v>
          </cell>
          <cell r="B4153">
            <v>1216.6000000000001</v>
          </cell>
          <cell r="C4153" t="str">
            <v>BAUHAUS zidna svj sa opalnim staklom, za TL-C 1x18W</v>
          </cell>
          <cell r="E4153" t="str">
            <v>B</v>
          </cell>
        </row>
        <row r="4154">
          <cell r="A4154" t="str">
            <v>T1V7271</v>
          </cell>
          <cell r="B4154">
            <v>1497.65</v>
          </cell>
          <cell r="C4154" t="str">
            <v>BAUHAUS zidna svj sa opalnim staklom, za TL-C 1x36W</v>
          </cell>
          <cell r="E4154" t="str">
            <v>B</v>
          </cell>
        </row>
        <row r="4155">
          <cell r="A4155" t="str">
            <v>T1V7272</v>
          </cell>
          <cell r="B4155">
            <v>856.24</v>
          </cell>
          <cell r="C4155" t="str">
            <v xml:space="preserve">NARCISO baza za zidnu/stropnu svj, 33x33cm, za TC-DEL 1x26W </v>
          </cell>
          <cell r="E4155" t="str">
            <v>C</v>
          </cell>
        </row>
        <row r="4156">
          <cell r="A4156" t="str">
            <v>T1V7273</v>
          </cell>
          <cell r="B4156">
            <v>1027.95</v>
          </cell>
          <cell r="C4156" t="str">
            <v xml:space="preserve">NARCISO baza za zidnu/stropnu svj, 43x43cm, za TC-DEL 2x26W </v>
          </cell>
          <cell r="E4156" t="str">
            <v>C</v>
          </cell>
        </row>
        <row r="4157">
          <cell r="A4157" t="str">
            <v>T1V7274</v>
          </cell>
          <cell r="B4157">
            <v>1603.91</v>
          </cell>
          <cell r="C4157" t="str">
            <v>NARCISO Recessed zidna/stropna ugradna 30x30cm za 2x18W TC-L</v>
          </cell>
          <cell r="E4157" t="str">
            <v>B</v>
          </cell>
        </row>
        <row r="4158">
          <cell r="A4158" t="str">
            <v>T1V7275</v>
          </cell>
          <cell r="B4158">
            <v>1963.5</v>
          </cell>
          <cell r="C4158" t="str">
            <v>NARCISO Recessed zidna/stropna ugradna 38x38cm za 2x24W TC-L</v>
          </cell>
          <cell r="E4158" t="str">
            <v>B</v>
          </cell>
        </row>
        <row r="4159">
          <cell r="A4159" t="str">
            <v>T1V7276</v>
          </cell>
          <cell r="B4159">
            <v>1245.0899999999999</v>
          </cell>
          <cell r="C4159" t="str">
            <v>MIKADO zidna svjetiljka dir./indir. za 18W TC-L</v>
          </cell>
          <cell r="E4159" t="str">
            <v>C</v>
          </cell>
        </row>
        <row r="4160">
          <cell r="A4160" t="str">
            <v>T1V7277</v>
          </cell>
          <cell r="B4160">
            <v>1469.16</v>
          </cell>
          <cell r="C4160" t="str">
            <v>MIKADO zidna svjetiljka dir./indir. za 36W TC-L</v>
          </cell>
          <cell r="E4160" t="str">
            <v>C</v>
          </cell>
        </row>
        <row r="4161">
          <cell r="A4161" t="str">
            <v>T1V7280</v>
          </cell>
          <cell r="B4161">
            <v>1077.23</v>
          </cell>
          <cell r="C4161" t="str">
            <v>WAVE podnožje za zidnu svj,  za 2x18W TC-L</v>
          </cell>
          <cell r="E4161" t="str">
            <v>B</v>
          </cell>
        </row>
        <row r="4162">
          <cell r="A4162" t="str">
            <v>T1V7281</v>
          </cell>
          <cell r="B4162">
            <v>1141.9100000000001</v>
          </cell>
          <cell r="C4162" t="str">
            <v>WAVE podnožje za zidnu svj.  za 2x24W TC-L</v>
          </cell>
          <cell r="E4162" t="str">
            <v>C</v>
          </cell>
        </row>
        <row r="4163">
          <cell r="A4163" t="str">
            <v>T1V7282</v>
          </cell>
          <cell r="B4163">
            <v>1777.93</v>
          </cell>
          <cell r="C4163" t="str">
            <v>MULTI UP zidna svjetiljka indirektna, 36W TC-L</v>
          </cell>
          <cell r="E4163" t="str">
            <v>C</v>
          </cell>
        </row>
        <row r="4164">
          <cell r="A4164" t="str">
            <v>T1V7283</v>
          </cell>
          <cell r="B4164">
            <v>1543.8500000000001</v>
          </cell>
          <cell r="C4164" t="str">
            <v>FLUSH zidna ugradna 300x300mm, za 2x18W TC-L, prsten aluminij</v>
          </cell>
          <cell r="E4164" t="str">
            <v>A</v>
          </cell>
        </row>
        <row r="4165">
          <cell r="A4165" t="str">
            <v>T1V7284</v>
          </cell>
          <cell r="B4165">
            <v>2151.3799999999997</v>
          </cell>
          <cell r="C4165" t="str">
            <v>FLUSH zidna ugradna dimmabilna, 300x300mm, za 2x18W TC-L, prsten aluminij</v>
          </cell>
          <cell r="E4165" t="str">
            <v>B</v>
          </cell>
        </row>
        <row r="4166">
          <cell r="A4166" t="str">
            <v>T1V7285</v>
          </cell>
          <cell r="B4166">
            <v>2900.59</v>
          </cell>
          <cell r="C4166" t="str">
            <v>FLUSH zidna ugradna sa protupanikom, 300x300mm, za 2x18W TC-L, prsten aluminij</v>
          </cell>
          <cell r="E4166" t="str">
            <v>B</v>
          </cell>
        </row>
        <row r="4167">
          <cell r="A4167" t="str">
            <v>T1V7286</v>
          </cell>
          <cell r="B4167">
            <v>1759.45</v>
          </cell>
          <cell r="C4167" t="str">
            <v>FLUSH zidna ugradna 380x380mm, za 2x24W TC-L</v>
          </cell>
          <cell r="E4167" t="str">
            <v>B</v>
          </cell>
        </row>
        <row r="4168">
          <cell r="A4168" t="str">
            <v>T1V7287</v>
          </cell>
          <cell r="B4168">
            <v>2293.06</v>
          </cell>
          <cell r="C4168" t="str">
            <v>FLUSH zidna ugradna dimmabilna, 380x380mm, za 2x24W TC-L, prsten aluminij</v>
          </cell>
          <cell r="E4168" t="str">
            <v>C</v>
          </cell>
        </row>
        <row r="4169">
          <cell r="A4169" t="str">
            <v>T1V7288</v>
          </cell>
          <cell r="B4169">
            <v>2469.39</v>
          </cell>
          <cell r="C4169" t="str">
            <v>FLUSH zidna ugradna dimmabilna, 905x160mm, za 39W G5, prsten aluminij</v>
          </cell>
          <cell r="E4169" t="str">
            <v>B</v>
          </cell>
        </row>
        <row r="4170">
          <cell r="A4170" t="str">
            <v>T1V7289</v>
          </cell>
          <cell r="B4170">
            <v>2844.38</v>
          </cell>
          <cell r="C4170" t="str">
            <v>FLUSH zidna ugradna, dimmabilna, 905x280mm, za 2x39W G5, prsten aluminij</v>
          </cell>
          <cell r="E4170" t="str">
            <v>C</v>
          </cell>
        </row>
        <row r="4171">
          <cell r="A4171" t="str">
            <v>T1V7290</v>
          </cell>
          <cell r="B4171">
            <v>3649.0299999999997</v>
          </cell>
          <cell r="C4171" t="str">
            <v>FLUSH zidna ugradna, sa panikom, 905x280mm, za 2x39W G5, prsten aluminij</v>
          </cell>
          <cell r="E4171" t="str">
            <v>C</v>
          </cell>
        </row>
        <row r="4172">
          <cell r="A4172" t="str">
            <v>T1V7299</v>
          </cell>
          <cell r="B4172">
            <v>2236.85</v>
          </cell>
          <cell r="C4172" t="str">
            <v>MULTI UP zidna svjetiljka indirektna, 80W TC-L</v>
          </cell>
          <cell r="E4172" t="str">
            <v>C</v>
          </cell>
        </row>
        <row r="4173">
          <cell r="A4173" t="str">
            <v>T1V7300</v>
          </cell>
          <cell r="B4173">
            <v>1972.74</v>
          </cell>
          <cell r="C4173" t="str">
            <v>LITE BOX visilica , dir./indir. za 2x18W TC-L, opal difuzor, tijelo aluminij</v>
          </cell>
          <cell r="E4173" t="str">
            <v>C</v>
          </cell>
        </row>
        <row r="4174">
          <cell r="A4174" t="str">
            <v>T1V7302</v>
          </cell>
          <cell r="B4174">
            <v>3007.6200000000003</v>
          </cell>
          <cell r="C4174" t="str">
            <v>LITE BOX visilica , dir./indir. za 4x36W TC-L, opal difuzor, tijelo aluminij</v>
          </cell>
          <cell r="E4174" t="str">
            <v>B</v>
          </cell>
        </row>
        <row r="4175">
          <cell r="A4175" t="str">
            <v>T1V7303</v>
          </cell>
          <cell r="B4175">
            <v>2766.61</v>
          </cell>
          <cell r="C4175" t="str">
            <v>LITE BOX visilica , direktna za 4x36W TC-L, opal difuzor, tijelo aluminij</v>
          </cell>
          <cell r="E4175" t="str">
            <v>C</v>
          </cell>
        </row>
        <row r="4176">
          <cell r="A4176" t="str">
            <v>T1V7304</v>
          </cell>
          <cell r="B4176">
            <v>3930.08</v>
          </cell>
          <cell r="C4176" t="str">
            <v>LITE BOX visilica sa protupanikom, direktna za 4x36W TC-L, opal difuzor, tijelo aluminij</v>
          </cell>
          <cell r="E4176" t="str">
            <v>C</v>
          </cell>
        </row>
        <row r="4177">
          <cell r="A4177" t="str">
            <v>T1V7305</v>
          </cell>
          <cell r="B4177">
            <v>2357.7399999999998</v>
          </cell>
          <cell r="C4177" t="str">
            <v>LITE BOX visilica, direktna za 2x36W TC-L, opal difuzor, tijelo aluminij</v>
          </cell>
          <cell r="E4177" t="str">
            <v>C</v>
          </cell>
        </row>
        <row r="4178">
          <cell r="A4178" t="str">
            <v>T1V7306</v>
          </cell>
          <cell r="B4178">
            <v>3961.65</v>
          </cell>
          <cell r="C4178" t="str">
            <v>LITE BOX visilica, dimmabilna, direktna za 3x39W G5, opal difuzor, tijelo aluminij</v>
          </cell>
          <cell r="E4178" t="str">
            <v>C</v>
          </cell>
        </row>
        <row r="4179">
          <cell r="A4179" t="str">
            <v>T1V7307</v>
          </cell>
          <cell r="B4179">
            <v>4170.3200000000006</v>
          </cell>
          <cell r="C4179" t="str">
            <v>LITE BOX visilica sa protupanikom, direktna za 3x39W G5, opal difuzor, tijelo aluminij</v>
          </cell>
          <cell r="E4179" t="str">
            <v>C</v>
          </cell>
        </row>
        <row r="4180">
          <cell r="A4180" t="str">
            <v>T1V7308</v>
          </cell>
          <cell r="B4180">
            <v>4570.72</v>
          </cell>
          <cell r="C4180" t="str">
            <v>LITE BOX visilica, dimmabilna, dir./indir. za 3x54W FC, opal difuzor, tijelo aluminij</v>
          </cell>
          <cell r="E4180" t="str">
            <v>C</v>
          </cell>
        </row>
        <row r="4181">
          <cell r="A4181" t="str">
            <v>T1V7309</v>
          </cell>
          <cell r="B4181">
            <v>4369.75</v>
          </cell>
          <cell r="C4181" t="str">
            <v>LITE BOX visilica, dimmabilna, direktna za 3x54W FC, opal difuzor, tijelo aluminij</v>
          </cell>
          <cell r="E4181" t="str">
            <v>C</v>
          </cell>
        </row>
        <row r="4182">
          <cell r="A4182" t="str">
            <v>T1V7310</v>
          </cell>
          <cell r="B4182">
            <v>4619.2299999999996</v>
          </cell>
          <cell r="C4182" t="str">
            <v>LITE BOX visilica, sa panikom, direktna za 3x54W FC, opal difuzor, tijelo aluminij</v>
          </cell>
          <cell r="E4182" t="str">
            <v>C</v>
          </cell>
        </row>
        <row r="4183">
          <cell r="A4183" t="str">
            <v>T1V7311</v>
          </cell>
          <cell r="B4183">
            <v>3287.13</v>
          </cell>
          <cell r="C4183" t="str">
            <v>LITE BOX visilica, dir./indir. za 4x55W TC-L, opal difuzor, tijelo aluminij</v>
          </cell>
          <cell r="E4183" t="str">
            <v>B</v>
          </cell>
        </row>
        <row r="4184">
          <cell r="A4184" t="str">
            <v>T1V7312</v>
          </cell>
          <cell r="B4184">
            <v>4570.72</v>
          </cell>
          <cell r="C4184" t="str">
            <v>LITE BOX visilica dimmabilna prigušnica, dir./indir. za 4x55W TC-L, opal difuzor, tijelo aluminij</v>
          </cell>
          <cell r="E4184" t="str">
            <v>C</v>
          </cell>
        </row>
        <row r="4185">
          <cell r="A4185" t="str">
            <v>T1V7313</v>
          </cell>
          <cell r="B4185">
            <v>1560.02</v>
          </cell>
          <cell r="C4185" t="str">
            <v>LITE BOX stropna/zidna, za 2x18W TC-L, opal difuzor, tijelo aluminij</v>
          </cell>
          <cell r="E4185" t="str">
            <v>T</v>
          </cell>
        </row>
        <row r="4186">
          <cell r="A4186" t="str">
            <v>T1V7314</v>
          </cell>
          <cell r="B4186">
            <v>3012.24</v>
          </cell>
          <cell r="C4186" t="str">
            <v>LITE BOX stropna/zidna, sa protupanikom, za 2x18W TC-L, opal difuzor, tijelo aluminij</v>
          </cell>
          <cell r="E4186" t="str">
            <v>B</v>
          </cell>
        </row>
        <row r="4187">
          <cell r="A4187" t="str">
            <v>T1V7315</v>
          </cell>
          <cell r="B4187">
            <v>2761.99</v>
          </cell>
          <cell r="C4187" t="str">
            <v>LITE BOX stropna/zidna, za 4x36W TC-L, opal difuzor, tijelo aluminij</v>
          </cell>
          <cell r="E4187" t="str">
            <v>A</v>
          </cell>
        </row>
        <row r="4188">
          <cell r="A4188" t="str">
            <v>T1V7316</v>
          </cell>
          <cell r="B4188">
            <v>4010.16</v>
          </cell>
          <cell r="C4188" t="str">
            <v>LITE BOX stropna/zidna, sa protupanikom, za 4x36W TC-L, opal difuzor, tijelo aluminij</v>
          </cell>
          <cell r="E4188" t="str">
            <v>C</v>
          </cell>
        </row>
        <row r="4189">
          <cell r="A4189" t="str">
            <v>T1V7318</v>
          </cell>
          <cell r="B4189">
            <v>2005.08</v>
          </cell>
          <cell r="C4189" t="str">
            <v>LITE BOX stropna, za 2x36W TC-L, opal difuzor, tijelo aluminij</v>
          </cell>
          <cell r="E4189" t="str">
            <v>B</v>
          </cell>
        </row>
        <row r="4190">
          <cell r="A4190" t="str">
            <v>T1V7319</v>
          </cell>
          <cell r="B4190">
            <v>3171.63</v>
          </cell>
          <cell r="C4190" t="str">
            <v>LITE BOX stropna, sa protupanikom za 2x36W TC-L, opal difuzor, tijelo aluminij</v>
          </cell>
          <cell r="E4190" t="str">
            <v>B</v>
          </cell>
        </row>
        <row r="4191">
          <cell r="A4191" t="str">
            <v>T1V7320</v>
          </cell>
          <cell r="B4191">
            <v>3920.07</v>
          </cell>
          <cell r="C4191" t="str">
            <v>LITE BOX stropna, dimmabilna, za 3x39W G5, opal difuzor, tijelo aluminij</v>
          </cell>
          <cell r="E4191" t="str">
            <v>C</v>
          </cell>
        </row>
        <row r="4192">
          <cell r="A4192" t="str">
            <v>T1V7321</v>
          </cell>
          <cell r="B4192">
            <v>4232.6900000000005</v>
          </cell>
          <cell r="C4192" t="str">
            <v>LITE BOX stropna, sa protupanikom, za 3x39W G5, opal difuzor, tijelo aluminij</v>
          </cell>
          <cell r="E4192" t="str">
            <v>C</v>
          </cell>
        </row>
        <row r="4193">
          <cell r="A4193" t="str">
            <v>T1V7322</v>
          </cell>
          <cell r="B4193">
            <v>4411.33</v>
          </cell>
          <cell r="C4193" t="str">
            <v>LITE BOX stropna, dimmabilna, za 3x54W G5, opal difuzor, tijelo aluminij</v>
          </cell>
          <cell r="E4193" t="str">
            <v>C</v>
          </cell>
        </row>
        <row r="4194">
          <cell r="A4194" t="str">
            <v>T1V7323</v>
          </cell>
          <cell r="B4194">
            <v>4723.18</v>
          </cell>
          <cell r="C4194" t="str">
            <v>LITE BOX stropna, sa protupanikom, za 3x54W G5, opal difuzor, tijelo aluminij</v>
          </cell>
          <cell r="E4194" t="str">
            <v>C</v>
          </cell>
        </row>
        <row r="4195">
          <cell r="A4195" t="str">
            <v>T1V7324</v>
          </cell>
          <cell r="B4195">
            <v>3029.9500000000003</v>
          </cell>
          <cell r="C4195" t="str">
            <v>LITE BOX stropna/zidna, za 4x55W TC-L, opal difuzor, tijelo aluminij</v>
          </cell>
          <cell r="E4195" t="str">
            <v>B</v>
          </cell>
        </row>
        <row r="4196">
          <cell r="A4196" t="str">
            <v>T1V7325</v>
          </cell>
          <cell r="B4196">
            <v>4499.88</v>
          </cell>
          <cell r="C4196" t="str">
            <v>LITE BOX stropna/zidna, dimmabilna, za 4x55W TC-L, opal difuzor, tijelo aluminij</v>
          </cell>
          <cell r="E4196" t="str">
            <v>C</v>
          </cell>
        </row>
        <row r="4197">
          <cell r="A4197" t="str">
            <v>T1V7326</v>
          </cell>
          <cell r="B4197">
            <v>4811.7299999999996</v>
          </cell>
          <cell r="C4197" t="str">
            <v>LITE BOX stropna/zidna, sa protupanikom, za 4x55W TC-L, opal difuzor, tijelo aluminij</v>
          </cell>
          <cell r="E4197" t="str">
            <v>C</v>
          </cell>
        </row>
        <row r="4198">
          <cell r="A4198" t="str">
            <v>T1V7331</v>
          </cell>
          <cell r="B4198">
            <v>307.23</v>
          </cell>
          <cell r="C4198" t="str">
            <v>DIFUZOR Q-BO 150 SATINIRANO STAKLO 135x135mm</v>
          </cell>
          <cell r="E4198" t="str">
            <v>T</v>
          </cell>
        </row>
        <row r="4199">
          <cell r="A4199" t="str">
            <v>T1V7332</v>
          </cell>
          <cell r="B4199">
            <v>184.03</v>
          </cell>
          <cell r="C4199" t="str">
            <v>DIFUZOR Q-BO 150 SATINIRANO STAKLO 70x70mm</v>
          </cell>
          <cell r="E4199" t="str">
            <v>T</v>
          </cell>
        </row>
        <row r="4200">
          <cell r="A4200" t="str">
            <v>T1V7333</v>
          </cell>
          <cell r="B4200">
            <v>3776.85</v>
          </cell>
          <cell r="C4200" t="str">
            <v>SLIM Rectangle viseća svj. indirektna za 2x28W - 2x54W G5, 1800x500mm</v>
          </cell>
          <cell r="E4200" t="str">
            <v>C</v>
          </cell>
        </row>
        <row r="4201">
          <cell r="A4201" t="str">
            <v>T1V7334</v>
          </cell>
          <cell r="B4201">
            <v>3996.3</v>
          </cell>
          <cell r="C4201" t="str">
            <v>SLIM Rectangle viseća svj. dir/indir. za 2x28W - 2x54W G5, 1800x500mm</v>
          </cell>
          <cell r="E4201" t="str">
            <v>B</v>
          </cell>
        </row>
        <row r="4202">
          <cell r="A4202" t="str">
            <v>T1V7335</v>
          </cell>
          <cell r="B4202">
            <v>2815.89</v>
          </cell>
          <cell r="C4202" t="str">
            <v>SLIM Line viseća svj. indirektna za 2x28W - 2x54W G5, l=2920mm</v>
          </cell>
          <cell r="E4202" t="str">
            <v>C</v>
          </cell>
        </row>
        <row r="4203">
          <cell r="A4203" t="str">
            <v>T1V7336</v>
          </cell>
          <cell r="B4203">
            <v>3100.79</v>
          </cell>
          <cell r="C4203" t="str">
            <v>SLIM Line viseća svj. dir/indir. za 2x28W - 2x54W G5, l=2920mm</v>
          </cell>
          <cell r="E4203" t="str">
            <v>B</v>
          </cell>
        </row>
        <row r="4204">
          <cell r="A4204" t="str">
            <v>T1V7337</v>
          </cell>
          <cell r="B4204">
            <v>1981.9799999999998</v>
          </cell>
          <cell r="C4204" t="str">
            <v>SLIM Line viseća svj. indirektna za 1x28W - 1x54W G5, l=1800mm</v>
          </cell>
          <cell r="E4204" t="str">
            <v>C</v>
          </cell>
        </row>
        <row r="4205">
          <cell r="A4205" t="str">
            <v>T1V7338</v>
          </cell>
          <cell r="B4205">
            <v>2110.5700000000002</v>
          </cell>
          <cell r="C4205" t="str">
            <v>SLIM Line viseća svj. dir/indir. za 1x28W - 1x54W G5, l=1800mm</v>
          </cell>
          <cell r="E4205" t="str">
            <v>T</v>
          </cell>
        </row>
        <row r="4206">
          <cell r="A4206" t="str">
            <v>T1V7339</v>
          </cell>
          <cell r="B4206">
            <v>1683.99</v>
          </cell>
          <cell r="C4206" t="str">
            <v>SLIM Wall zidna svj. indirektna za 1x24W G5</v>
          </cell>
          <cell r="E4206" t="str">
            <v>C</v>
          </cell>
        </row>
        <row r="4207">
          <cell r="A4207" t="str">
            <v>T1V7340</v>
          </cell>
          <cell r="B4207">
            <v>1828.75</v>
          </cell>
          <cell r="C4207" t="str">
            <v>SLIM Wall zidna svj. dir/indir. za 1x24W G5</v>
          </cell>
          <cell r="E4207" t="str">
            <v>T</v>
          </cell>
        </row>
        <row r="4208">
          <cell r="A4208" t="str">
            <v>T1V7341</v>
          </cell>
          <cell r="B4208">
            <v>2309.23</v>
          </cell>
          <cell r="C4208" t="str">
            <v>SLIM Wall zidna svj. indirektna za 1x28W - 1x54W G5</v>
          </cell>
          <cell r="E4208" t="str">
            <v>C</v>
          </cell>
        </row>
        <row r="4209">
          <cell r="A4209" t="str">
            <v>T1V7342</v>
          </cell>
          <cell r="B4209">
            <v>2485.56</v>
          </cell>
          <cell r="C4209" t="str">
            <v>SLIM Wall zidna svj. dir/indir. za 1x28W - 1x54W G5</v>
          </cell>
          <cell r="E4209" t="str">
            <v>T</v>
          </cell>
        </row>
        <row r="4210">
          <cell r="A4210" t="str">
            <v>T1V7343</v>
          </cell>
          <cell r="B4210">
            <v>267.19000000000005</v>
          </cell>
          <cell r="C4210" t="str">
            <v>Dijelovi - spojnica za spajanje SLIM Rectangle u liniju</v>
          </cell>
          <cell r="E4210" t="str">
            <v>C</v>
          </cell>
        </row>
        <row r="4211">
          <cell r="A4211" t="str">
            <v>T1V7344</v>
          </cell>
          <cell r="B4211">
            <v>214.06</v>
          </cell>
          <cell r="C4211" t="str">
            <v>Dijelovi - spojnica za spajanje SLIM Line u liniju</v>
          </cell>
          <cell r="E4211" t="str">
            <v>T</v>
          </cell>
        </row>
        <row r="4212">
          <cell r="A4212" t="str">
            <v>T1V7345</v>
          </cell>
          <cell r="B4212">
            <v>312.62</v>
          </cell>
          <cell r="C4212" t="str">
            <v>Dijelovi - kutna spojnica 90° za spajanje SLIM Line u liniju</v>
          </cell>
          <cell r="E4212" t="str">
            <v>T</v>
          </cell>
        </row>
        <row r="4213">
          <cell r="A4213" t="str">
            <v>T1V7346</v>
          </cell>
          <cell r="B4213">
            <v>2032.03</v>
          </cell>
          <cell r="C4213" t="str">
            <v xml:space="preserve">HELLO zidna svj. indirektna, za 2x55W TC-L </v>
          </cell>
          <cell r="E4213" t="str">
            <v>C</v>
          </cell>
        </row>
        <row r="4214">
          <cell r="A4214" t="str">
            <v>T1V7347</v>
          </cell>
          <cell r="B4214">
            <v>1817.97</v>
          </cell>
          <cell r="C4214" t="str">
            <v xml:space="preserve">HELLO zidna svj. indirektna, za 2x24W TC-L </v>
          </cell>
          <cell r="E4214" t="str">
            <v>C</v>
          </cell>
        </row>
        <row r="4215">
          <cell r="A4215" t="str">
            <v>T1V7348</v>
          </cell>
          <cell r="B4215">
            <v>1203.5100000000002</v>
          </cell>
          <cell r="C4215" t="str">
            <v xml:space="preserve">HELLO zidna svj. indirektna, za max 300W R7s </v>
          </cell>
          <cell r="E4215" t="str">
            <v>B</v>
          </cell>
        </row>
        <row r="4216">
          <cell r="A4216" t="str">
            <v>T1V7357</v>
          </cell>
          <cell r="B4216">
            <v>2387.7700000000004</v>
          </cell>
          <cell r="C4216" t="str">
            <v xml:space="preserve">NARCISO baza za zidnu/stropnu svj, sa protupanikom, 43x43cm, za TC-DEL 2x26W </v>
          </cell>
          <cell r="E4216" t="str">
            <v>C</v>
          </cell>
        </row>
        <row r="4217">
          <cell r="A4217" t="str">
            <v>T1V7359</v>
          </cell>
          <cell r="B4217">
            <v>2210.67</v>
          </cell>
          <cell r="C4217" t="str">
            <v>PRISMA zidna svjetiljka dir/indir max 2x100W AR111, bijela</v>
          </cell>
          <cell r="E4217" t="str">
            <v>C</v>
          </cell>
        </row>
        <row r="4218">
          <cell r="A4218" t="str">
            <v>T1V7359A</v>
          </cell>
          <cell r="B4218">
            <v>2210.67</v>
          </cell>
          <cell r="C4218" t="str">
            <v>PRISMA zidna svjetiljka dir/indir max 2x100W AR111, aluminij</v>
          </cell>
          <cell r="E4218" t="str">
            <v>C</v>
          </cell>
        </row>
        <row r="4219">
          <cell r="A4219" t="str">
            <v>T1V7360</v>
          </cell>
          <cell r="B4219">
            <v>307.23</v>
          </cell>
          <cell r="C4219" t="str">
            <v>difuzor za Q-BO 135mm opal bijelo staklo, prsten bijeli</v>
          </cell>
          <cell r="E4219" t="str">
            <v>B</v>
          </cell>
        </row>
        <row r="4220">
          <cell r="A4220" t="str">
            <v>T1V7361</v>
          </cell>
          <cell r="B4220">
            <v>184.03</v>
          </cell>
          <cell r="C4220" t="str">
            <v>difuzor za Q-BO 70mm opal bijelo staklo, prsten bijeli</v>
          </cell>
          <cell r="E4220" t="str">
            <v>B</v>
          </cell>
        </row>
        <row r="4221">
          <cell r="A4221" t="str">
            <v>T1V7363</v>
          </cell>
          <cell r="B4221">
            <v>344.19000000000005</v>
          </cell>
          <cell r="C4221" t="str">
            <v>difuzor za Q-BO 135mm opal plavo staklo, prsten bijeli</v>
          </cell>
          <cell r="E4221" t="str">
            <v>C</v>
          </cell>
        </row>
        <row r="4222">
          <cell r="A4222" t="str">
            <v>T1V7364</v>
          </cell>
          <cell r="B4222">
            <v>192.5</v>
          </cell>
          <cell r="C4222" t="str">
            <v>difuzor za Q-BO 135mm bijeli poklopac sa prorezom</v>
          </cell>
          <cell r="E4222" t="str">
            <v>C</v>
          </cell>
        </row>
        <row r="4223">
          <cell r="A4223" t="str">
            <v>T1V7366</v>
          </cell>
          <cell r="B4223">
            <v>208.67000000000002</v>
          </cell>
          <cell r="C4223" t="str">
            <v>difuzor za Q-BO 70mm opal plavo staklo, prsten bijeli</v>
          </cell>
          <cell r="E4223" t="str">
            <v>C</v>
          </cell>
        </row>
        <row r="4224">
          <cell r="A4224" t="str">
            <v>T1V7367</v>
          </cell>
          <cell r="B4224">
            <v>151.69</v>
          </cell>
          <cell r="C4224" t="str">
            <v>difuzor za Q-BO 70mm bijeli poklopac sa prorezom</v>
          </cell>
          <cell r="E4224" t="str">
            <v>C</v>
          </cell>
        </row>
        <row r="4225">
          <cell r="A4225" t="str">
            <v>T1V7368</v>
          </cell>
          <cell r="B4225">
            <v>623.70000000000005</v>
          </cell>
          <cell r="C4225" t="str">
            <v>Q-BO zidna svj. direktna 70x70mm za max 25W G9, bijela</v>
          </cell>
          <cell r="E4225" t="str">
            <v>C</v>
          </cell>
        </row>
        <row r="4226">
          <cell r="A4226" t="str">
            <v>T1V7369</v>
          </cell>
          <cell r="B4226">
            <v>669.9</v>
          </cell>
          <cell r="C4226" t="str">
            <v>Q-BO zidna svj. dir/indir 70x70mm za max 25W G9, bijela</v>
          </cell>
          <cell r="E4226" t="str">
            <v>C</v>
          </cell>
        </row>
        <row r="4227">
          <cell r="A4227" t="str">
            <v>T1V7370</v>
          </cell>
          <cell r="B4227">
            <v>623.70000000000005</v>
          </cell>
          <cell r="C4227" t="str">
            <v>Q-BO stropna svj. 70x70mm za max 25W G9, bijela</v>
          </cell>
          <cell r="E4227" t="str">
            <v>C</v>
          </cell>
        </row>
        <row r="4228">
          <cell r="A4228" t="str">
            <v>T1V7371</v>
          </cell>
          <cell r="B4228">
            <v>899.36</v>
          </cell>
          <cell r="C4228" t="str">
            <v>Q-BO visilica 70x70mm za max 25W G9, bijela</v>
          </cell>
          <cell r="E4228" t="str">
            <v>C</v>
          </cell>
        </row>
        <row r="4229">
          <cell r="A4229" t="str">
            <v>T1V7372</v>
          </cell>
          <cell r="B4229">
            <v>936.31999999999994</v>
          </cell>
          <cell r="C4229" t="str">
            <v>Q-BO zidna svj. dir/indir 135x135mm za max 150W R7s, bijela</v>
          </cell>
          <cell r="E4229" t="str">
            <v>B</v>
          </cell>
        </row>
        <row r="4230">
          <cell r="A4230" t="str">
            <v>T1V7373</v>
          </cell>
          <cell r="B4230">
            <v>2891.35</v>
          </cell>
          <cell r="C4230" t="str">
            <v>Q-BO zidna svj. dir/indir 135x135mm za max 70W HIT-Tc CRI, bijela</v>
          </cell>
          <cell r="E4230" t="str">
            <v>C</v>
          </cell>
        </row>
        <row r="4231">
          <cell r="A4231" t="str">
            <v>T1V7374</v>
          </cell>
          <cell r="B4231">
            <v>863.17</v>
          </cell>
          <cell r="C4231" t="str">
            <v>Q-BO stropna 135x135mm za max 150W R7s, bijela</v>
          </cell>
          <cell r="E4231" t="str">
            <v>B</v>
          </cell>
        </row>
        <row r="4232">
          <cell r="A4232" t="str">
            <v>T1V7375</v>
          </cell>
          <cell r="B4232">
            <v>1156.54</v>
          </cell>
          <cell r="C4232" t="str">
            <v>Q-BO visilica direktna 135x135mm za max 150W R7s, bijela</v>
          </cell>
          <cell r="E4232" t="str">
            <v>C</v>
          </cell>
        </row>
        <row r="4233">
          <cell r="A4233" t="str">
            <v>T1V7376</v>
          </cell>
          <cell r="B4233">
            <v>1593.9</v>
          </cell>
          <cell r="C4233" t="str">
            <v>KR I ugradna svjetiljka zakretna, max 4x50W dicro, prsten aluminij</v>
          </cell>
          <cell r="E4233" t="str">
            <v>B</v>
          </cell>
        </row>
        <row r="4234">
          <cell r="A4234" t="str">
            <v>T1V7377</v>
          </cell>
          <cell r="B4234">
            <v>2198.35</v>
          </cell>
          <cell r="C4234" t="str">
            <v>KR I ugradna svjetiljka zakretna, max 4x100W AR111, prsten aluminij</v>
          </cell>
          <cell r="E4234" t="str">
            <v>B</v>
          </cell>
        </row>
        <row r="4235">
          <cell r="A4235" t="str">
            <v>T1V7378</v>
          </cell>
          <cell r="B4235">
            <v>2564.8700000000003</v>
          </cell>
          <cell r="C4235" t="str">
            <v>KR I ugradna svjetiljka zakretna, max 4x70W HIPAR E27, prsten aluminij</v>
          </cell>
          <cell r="E4235" t="str">
            <v>B</v>
          </cell>
        </row>
        <row r="4236">
          <cell r="A4236" t="str">
            <v>T1V7379</v>
          </cell>
          <cell r="B4236">
            <v>1924.23</v>
          </cell>
          <cell r="C4236" t="str">
            <v>KR I ugradna svjetiljka zakretna, max 3x70W HIPAR E27, prsten aluminij</v>
          </cell>
          <cell r="E4236" t="str">
            <v>B</v>
          </cell>
        </row>
        <row r="4237">
          <cell r="A4237" t="str">
            <v>T1V7380</v>
          </cell>
          <cell r="B4237">
            <v>3134.67</v>
          </cell>
          <cell r="C4237" t="str">
            <v>FLUSH zidna ugradna sa panikom, 380x380mm, za 2x24W TC-L, prsten aluminij</v>
          </cell>
          <cell r="E4237" t="str">
            <v>C</v>
          </cell>
        </row>
        <row r="4238">
          <cell r="A4238" t="str">
            <v>T1V7386</v>
          </cell>
          <cell r="B4238">
            <v>3180.8700000000003</v>
          </cell>
          <cell r="C4238" t="str">
            <v>CASTADIVA podnožje za viseću svj sa protupanikom, TC-TEL 2x42W</v>
          </cell>
          <cell r="E4238" t="str">
            <v>C</v>
          </cell>
        </row>
        <row r="4239">
          <cell r="A4239" t="str">
            <v>T1V7390</v>
          </cell>
          <cell r="B4239">
            <v>4116.42</v>
          </cell>
          <cell r="C4239" t="str">
            <v>MULTI FLOOR baza + difuzor sa rasterom za dir/indir 2x55W TC-L</v>
          </cell>
          <cell r="E4239" t="str">
            <v>C</v>
          </cell>
        </row>
        <row r="4240">
          <cell r="A4240" t="str">
            <v>T1V7391</v>
          </cell>
          <cell r="B4240">
            <v>5595.59</v>
          </cell>
          <cell r="C4240" t="str">
            <v>MULTI Office visilica dir/indir sa protupanikom, 2x54w FC</v>
          </cell>
          <cell r="E4240" t="str">
            <v>C</v>
          </cell>
        </row>
        <row r="4241">
          <cell r="A4241" t="str">
            <v>T1V7392</v>
          </cell>
          <cell r="B4241">
            <v>6455.68</v>
          </cell>
          <cell r="C4241" t="str">
            <v>MULTI Office visilica dir/indir sa protupanikom, sa rasterom, 2x54w FC</v>
          </cell>
          <cell r="E4241" t="str">
            <v>C</v>
          </cell>
        </row>
        <row r="4242">
          <cell r="A4242" t="str">
            <v>T1V7393</v>
          </cell>
          <cell r="B4242">
            <v>2993.76</v>
          </cell>
          <cell r="C4242" t="str">
            <v>WINDOW visilica indirektna za 22W 2GX13, baza aluminij, staklo prozirno</v>
          </cell>
          <cell r="E4242" t="str">
            <v>C</v>
          </cell>
        </row>
        <row r="4243">
          <cell r="A4243" t="str">
            <v>T1V7394</v>
          </cell>
          <cell r="B4243">
            <v>3480.4</v>
          </cell>
          <cell r="C4243" t="str">
            <v>WINDOW visilica indirektna za 55W 2GX13, baza aluminij, staklo prozirno</v>
          </cell>
          <cell r="E4243" t="str">
            <v>B</v>
          </cell>
        </row>
        <row r="4244">
          <cell r="A4244" t="str">
            <v>T1V7395</v>
          </cell>
          <cell r="B4244">
            <v>1777.93</v>
          </cell>
          <cell r="C4244" t="str">
            <v>WINDOW zidna indirektna svj za 24W TC-L, baza aluminij, staklo prozirno</v>
          </cell>
          <cell r="E4244" t="str">
            <v>C</v>
          </cell>
        </row>
        <row r="4245">
          <cell r="A4245" t="str">
            <v>T1V7396</v>
          </cell>
          <cell r="B4245">
            <v>2151.3799999999997</v>
          </cell>
          <cell r="C4245" t="str">
            <v>WINDOW zidna indirektna svj za 55W TC-L, baza aluminij, staklo prozirno</v>
          </cell>
          <cell r="E4245" t="str">
            <v>B</v>
          </cell>
        </row>
        <row r="4246">
          <cell r="A4246" t="str">
            <v>T1V7397</v>
          </cell>
          <cell r="B4246">
            <v>2750.44</v>
          </cell>
          <cell r="C4246" t="str">
            <v>WINDOW zidna/stropna difuzna svj za 22W 2GX13, baza aluminij, staklo prozirno</v>
          </cell>
          <cell r="E4246" t="str">
            <v>B</v>
          </cell>
        </row>
        <row r="4247">
          <cell r="A4247" t="str">
            <v>T1V7398</v>
          </cell>
          <cell r="B4247">
            <v>3347.19</v>
          </cell>
          <cell r="C4247" t="str">
            <v>WINDOW zidna/stropna difuzna svj za 55W 2GX13, baza aluminij, staklo prozirno</v>
          </cell>
          <cell r="E4247" t="str">
            <v>B</v>
          </cell>
        </row>
        <row r="4248">
          <cell r="A4248" t="str">
            <v>T1V7400</v>
          </cell>
          <cell r="B4248">
            <v>1702.47</v>
          </cell>
          <cell r="C4248" t="str">
            <v>HELIUM Rectangle ugradna svj. asimetrična, za 24W TC-L</v>
          </cell>
          <cell r="E4248" t="str">
            <v>B</v>
          </cell>
        </row>
        <row r="4249">
          <cell r="A4249" t="str">
            <v>T1V7401</v>
          </cell>
          <cell r="B4249">
            <v>2049.7399999999998</v>
          </cell>
          <cell r="C4249" t="str">
            <v>HELIUM Rectangle ugradna svj. asimetrična, za 55W TC-L</v>
          </cell>
          <cell r="E4249" t="str">
            <v>B</v>
          </cell>
        </row>
        <row r="4250">
          <cell r="A4250" t="str">
            <v>T1V7402</v>
          </cell>
          <cell r="B4250">
            <v>713.02</v>
          </cell>
          <cell r="C4250" t="str">
            <v>HELIUM Dicro ugradna svj. kvadratni otvor 70x70mm, za max 50W QR-CB</v>
          </cell>
          <cell r="E4250" t="str">
            <v>T</v>
          </cell>
        </row>
        <row r="4251">
          <cell r="A4251" t="str">
            <v>T1V7403</v>
          </cell>
          <cell r="B4251">
            <v>713.02</v>
          </cell>
          <cell r="C4251" t="str">
            <v>HELIUM Dicro ugradna svj. otvor fi 78mm, za max 50W QR-CB</v>
          </cell>
          <cell r="E4251" t="str">
            <v>T</v>
          </cell>
        </row>
        <row r="4252">
          <cell r="A4252" t="str">
            <v>T1V7404</v>
          </cell>
          <cell r="B4252">
            <v>558.25</v>
          </cell>
          <cell r="C4252" t="str">
            <v>Prsten gipsani za HELIUM Downlight, 300x300mm</v>
          </cell>
          <cell r="E4252" t="str">
            <v>A</v>
          </cell>
        </row>
        <row r="4253">
          <cell r="A4253" t="str">
            <v>T1V7405</v>
          </cell>
          <cell r="B4253">
            <v>577.5</v>
          </cell>
          <cell r="C4253" t="str">
            <v>Prsten gipsani za HELIUM Downlight, 340x340mm</v>
          </cell>
          <cell r="E4253" t="str">
            <v>B</v>
          </cell>
        </row>
        <row r="4254">
          <cell r="A4254" t="str">
            <v>T1V7411</v>
          </cell>
          <cell r="B4254">
            <v>688.38000000000011</v>
          </cell>
          <cell r="C4254" t="str">
            <v>ARGON ugradna svj. za max 1x50W QR-CB 51, zakretna</v>
          </cell>
          <cell r="E4254" t="str">
            <v>A</v>
          </cell>
        </row>
        <row r="4255">
          <cell r="A4255" t="str">
            <v>T1V7412</v>
          </cell>
          <cell r="B4255">
            <v>734.58</v>
          </cell>
          <cell r="C4255" t="str">
            <v>ARGON ugradna svj. za max 1x50W AR111, zakretna</v>
          </cell>
          <cell r="E4255" t="str">
            <v>B</v>
          </cell>
        </row>
        <row r="4256">
          <cell r="A4256" t="str">
            <v>T1V7413</v>
          </cell>
          <cell r="B4256">
            <v>812.35</v>
          </cell>
          <cell r="C4256" t="str">
            <v>ARGON ugradna svj. za 1x35/70W HIPAR111, zakretna</v>
          </cell>
          <cell r="E4256" t="str">
            <v>B</v>
          </cell>
        </row>
        <row r="4257">
          <cell r="A4257" t="str">
            <v>T1V7414</v>
          </cell>
          <cell r="B4257">
            <v>1073.3800000000001</v>
          </cell>
          <cell r="C4257" t="str">
            <v>ARGON ugradna svj. za max 2x50W QR-CB 51, zakretna</v>
          </cell>
          <cell r="E4257" t="str">
            <v>B</v>
          </cell>
        </row>
        <row r="4258">
          <cell r="A4258" t="str">
            <v>T1V7415</v>
          </cell>
          <cell r="B4258">
            <v>1211.98</v>
          </cell>
          <cell r="C4258" t="str">
            <v>ARGON ugradna svj. za max 2x50W AR111, zakretna</v>
          </cell>
          <cell r="E4258" t="str">
            <v>B</v>
          </cell>
        </row>
        <row r="4259">
          <cell r="A4259" t="str">
            <v>T1V7416</v>
          </cell>
          <cell r="B4259">
            <v>1321.32</v>
          </cell>
          <cell r="C4259" t="str">
            <v>ARGON ugradna svj. za 2x35/70W HIPAR111, zakretna</v>
          </cell>
          <cell r="E4259" t="str">
            <v>C</v>
          </cell>
        </row>
        <row r="4260">
          <cell r="A4260" t="str">
            <v>T1V7417</v>
          </cell>
          <cell r="B4260">
            <v>1459.92</v>
          </cell>
          <cell r="C4260" t="str">
            <v>ARGON ugradna svj. za max 3x50W QR-CB 51, zakretna</v>
          </cell>
          <cell r="E4260" t="str">
            <v>C</v>
          </cell>
        </row>
        <row r="4261">
          <cell r="A4261" t="str">
            <v>T1V7418</v>
          </cell>
          <cell r="B4261">
            <v>1524.6000000000001</v>
          </cell>
          <cell r="C4261" t="str">
            <v>ARGON ugradna svj. za max 3x50W AR111, zakretna</v>
          </cell>
          <cell r="E4261" t="str">
            <v>C</v>
          </cell>
        </row>
        <row r="4262">
          <cell r="A4262" t="str">
            <v>T1V7419</v>
          </cell>
          <cell r="B4262">
            <v>1651.65</v>
          </cell>
          <cell r="C4262" t="str">
            <v>ARGON ugradna svj. za 3x35/70W HIPAR111, zakretna</v>
          </cell>
          <cell r="E4262" t="str">
            <v>B</v>
          </cell>
        </row>
        <row r="4263">
          <cell r="A4263" t="str">
            <v>T1V7420</v>
          </cell>
          <cell r="B4263">
            <v>110.88000000000001</v>
          </cell>
          <cell r="C4263" t="str">
            <v>Poklopac u boji za ARGON 1xdicro, svjetloplavi</v>
          </cell>
          <cell r="E4263" t="str">
            <v>C</v>
          </cell>
        </row>
        <row r="4264">
          <cell r="A4264" t="str">
            <v>T1V7421</v>
          </cell>
          <cell r="B4264">
            <v>110.88000000000001</v>
          </cell>
          <cell r="C4264" t="str">
            <v>Poklopac u boji za ARGON 1xdicro, rozi</v>
          </cell>
          <cell r="E4264" t="str">
            <v>C</v>
          </cell>
        </row>
        <row r="4265">
          <cell r="A4265" t="str">
            <v>T1V7422</v>
          </cell>
          <cell r="B4265">
            <v>110.88000000000001</v>
          </cell>
          <cell r="C4265" t="str">
            <v>Poklopac u boji za ARGON 1xdicro, žuti</v>
          </cell>
          <cell r="E4265" t="str">
            <v>C</v>
          </cell>
        </row>
        <row r="4266">
          <cell r="A4266" t="str">
            <v>T1V7423</v>
          </cell>
          <cell r="B4266">
            <v>110.88000000000001</v>
          </cell>
          <cell r="C4266" t="str">
            <v>Poklopac u boji za ARGON 1xdicro, bijeli</v>
          </cell>
          <cell r="E4266" t="str">
            <v>C</v>
          </cell>
        </row>
        <row r="4267">
          <cell r="A4267" t="str">
            <v>T1V7424</v>
          </cell>
          <cell r="B4267">
            <v>132.44</v>
          </cell>
          <cell r="C4267" t="str">
            <v>Poklopac u boji za ARGON 1xAR111 / HIPAR111, svjetloplavi</v>
          </cell>
          <cell r="E4267" t="str">
            <v>C</v>
          </cell>
        </row>
        <row r="4268">
          <cell r="A4268" t="str">
            <v>T1V7425</v>
          </cell>
          <cell r="B4268">
            <v>132.44</v>
          </cell>
          <cell r="C4268" t="str">
            <v>Poklopac u boji za ARGON 1xAR111 / HIPAR111, rozi</v>
          </cell>
          <cell r="E4268" t="str">
            <v>C</v>
          </cell>
        </row>
        <row r="4269">
          <cell r="A4269" t="str">
            <v>T1V7426</v>
          </cell>
          <cell r="B4269">
            <v>132.44</v>
          </cell>
          <cell r="C4269" t="str">
            <v>Poklopac u boji za ARGON 1xAR111 / HIPAR111, žuti</v>
          </cell>
          <cell r="E4269" t="str">
            <v>C</v>
          </cell>
        </row>
        <row r="4270">
          <cell r="A4270" t="str">
            <v>T1V7427</v>
          </cell>
          <cell r="B4270">
            <v>132.44</v>
          </cell>
          <cell r="C4270" t="str">
            <v>Poklopac u boji za ARGON 1xAR111 / HIPAR111, bijeli</v>
          </cell>
          <cell r="E4270" t="str">
            <v>C</v>
          </cell>
        </row>
        <row r="4271">
          <cell r="A4271" t="str">
            <v>T1V7428</v>
          </cell>
          <cell r="B4271">
            <v>155.54</v>
          </cell>
          <cell r="C4271" t="str">
            <v>Poklopac u boji za ARGON 2xdicro, svjetloplavi</v>
          </cell>
          <cell r="E4271" t="str">
            <v>C</v>
          </cell>
        </row>
        <row r="4272">
          <cell r="A4272" t="str">
            <v>T1V7429</v>
          </cell>
          <cell r="B4272">
            <v>155.54</v>
          </cell>
          <cell r="C4272" t="str">
            <v>Poklopac u boji za ARGON 2xdicro, rozi</v>
          </cell>
          <cell r="E4272" t="str">
            <v>C</v>
          </cell>
        </row>
        <row r="4273">
          <cell r="A4273" t="str">
            <v>T1V7430</v>
          </cell>
          <cell r="B4273">
            <v>155.54</v>
          </cell>
          <cell r="C4273" t="str">
            <v>Poklopac u boji za ARGON 2xdicro, žuti</v>
          </cell>
          <cell r="E4273" t="str">
            <v>C</v>
          </cell>
        </row>
        <row r="4274">
          <cell r="A4274" t="str">
            <v>T1V7431</v>
          </cell>
          <cell r="B4274">
            <v>155.54</v>
          </cell>
          <cell r="C4274" t="str">
            <v>Poklopac u boji za ARGON 2xdicro, bijeli</v>
          </cell>
          <cell r="E4274" t="str">
            <v>C</v>
          </cell>
        </row>
        <row r="4275">
          <cell r="A4275" t="str">
            <v>T1V7432</v>
          </cell>
          <cell r="B4275">
            <v>179.41</v>
          </cell>
          <cell r="C4275" t="str">
            <v>Poklopac u boji za ARGON 2xAR111 / HIPAR111, svjetloplavi</v>
          </cell>
          <cell r="E4275" t="str">
            <v>C</v>
          </cell>
        </row>
        <row r="4276">
          <cell r="A4276" t="str">
            <v>T1V7433</v>
          </cell>
          <cell r="B4276">
            <v>179.41</v>
          </cell>
          <cell r="C4276" t="str">
            <v>Poklopac u boji za ARGON 2xAR111 / HIPAR111, rozi</v>
          </cell>
          <cell r="E4276" t="str">
            <v>C</v>
          </cell>
        </row>
        <row r="4277">
          <cell r="A4277" t="str">
            <v>T1V7434</v>
          </cell>
          <cell r="B4277">
            <v>179.41</v>
          </cell>
          <cell r="C4277" t="str">
            <v>Poklopac u boji za ARGON 2xAR111 / HIPAR111, žuti</v>
          </cell>
          <cell r="E4277" t="str">
            <v>C</v>
          </cell>
        </row>
        <row r="4278">
          <cell r="A4278" t="str">
            <v>T1V7435</v>
          </cell>
          <cell r="B4278">
            <v>179.41</v>
          </cell>
          <cell r="C4278" t="str">
            <v>Poklopac u boji za ARGON 2xAR111 / HIPAR111, bijeli</v>
          </cell>
          <cell r="E4278" t="str">
            <v>C</v>
          </cell>
        </row>
        <row r="4279">
          <cell r="A4279" t="str">
            <v>T1V7436</v>
          </cell>
          <cell r="B4279">
            <v>211.75</v>
          </cell>
          <cell r="C4279" t="str">
            <v>Poklopac u boji za ARGON 3xdicro, svjetloplavi</v>
          </cell>
          <cell r="E4279" t="str">
            <v>C</v>
          </cell>
        </row>
        <row r="4280">
          <cell r="A4280" t="str">
            <v>T1V7437</v>
          </cell>
          <cell r="B4280">
            <v>211.75</v>
          </cell>
          <cell r="C4280" t="str">
            <v>Poklopac u boji za ARGON 3xdicro, rozi</v>
          </cell>
          <cell r="E4280" t="str">
            <v>C</v>
          </cell>
        </row>
        <row r="4281">
          <cell r="A4281" t="str">
            <v>T1V7438</v>
          </cell>
          <cell r="B4281">
            <v>211.75</v>
          </cell>
          <cell r="C4281" t="str">
            <v>Poklopac u boji za ARGON 3xdicro, žuti</v>
          </cell>
          <cell r="E4281" t="str">
            <v>C</v>
          </cell>
        </row>
        <row r="4282">
          <cell r="A4282" t="str">
            <v>T1V7439</v>
          </cell>
          <cell r="B4282">
            <v>211.75</v>
          </cell>
          <cell r="C4282" t="str">
            <v>Poklopac u boji za ARGON 3xdicro, bijeli</v>
          </cell>
          <cell r="E4282" t="str">
            <v>C</v>
          </cell>
        </row>
        <row r="4283">
          <cell r="A4283" t="str">
            <v>T1V7440</v>
          </cell>
          <cell r="B4283">
            <v>238.70000000000002</v>
          </cell>
          <cell r="C4283" t="str">
            <v>Poklopac u boji za ARGON 2xAR111 / HIPAR111, svjetloplavi</v>
          </cell>
          <cell r="E4283" t="str">
            <v>C</v>
          </cell>
        </row>
        <row r="4284">
          <cell r="A4284" t="str">
            <v>T1V7441</v>
          </cell>
          <cell r="B4284">
            <v>238.70000000000002</v>
          </cell>
          <cell r="C4284" t="str">
            <v>Poklopac u boji za ARGON 2xAR111 / HIPAR111, rozi</v>
          </cell>
          <cell r="E4284" t="str">
            <v>C</v>
          </cell>
        </row>
        <row r="4285">
          <cell r="A4285" t="str">
            <v>T1V7442</v>
          </cell>
          <cell r="B4285">
            <v>238.70000000000002</v>
          </cell>
          <cell r="C4285" t="str">
            <v>Poklopac u boji za ARGON 2xAR111 / HIPAR111, žuti</v>
          </cell>
          <cell r="E4285" t="str">
            <v>C</v>
          </cell>
        </row>
        <row r="4286">
          <cell r="A4286" t="str">
            <v>T1V7443</v>
          </cell>
          <cell r="B4286">
            <v>238.70000000000002</v>
          </cell>
          <cell r="C4286" t="str">
            <v>Poklopac u boji za ARGON 2xAR111 / HIPAR111, bijeli</v>
          </cell>
          <cell r="E4286" t="str">
            <v>C</v>
          </cell>
        </row>
        <row r="4287">
          <cell r="A4287" t="str">
            <v>T1V7447</v>
          </cell>
          <cell r="B4287">
            <v>3920.07</v>
          </cell>
          <cell r="C4287" t="str">
            <v>TRANSLIGHT visilica dir/indir za 2x28 / 2x54W, difuzor bijeli</v>
          </cell>
          <cell r="E4287" t="str">
            <v>C</v>
          </cell>
        </row>
        <row r="4288">
          <cell r="A4288" t="str">
            <v>T1V7448</v>
          </cell>
          <cell r="B4288">
            <v>3920.07</v>
          </cell>
          <cell r="C4288" t="str">
            <v>TRANSLIGHT visilica dir/indir za 2x28 / 2x54W, difuzor žuti</v>
          </cell>
          <cell r="E4288" t="str">
            <v>C</v>
          </cell>
        </row>
        <row r="4289">
          <cell r="A4289" t="str">
            <v>T1V7449</v>
          </cell>
          <cell r="B4289">
            <v>3920.07</v>
          </cell>
          <cell r="C4289" t="str">
            <v>TRANSLIGHT visilica dir/indir za 2x28 / 2x54W, difuzor rozi</v>
          </cell>
          <cell r="E4289" t="str">
            <v>C</v>
          </cell>
        </row>
        <row r="4290">
          <cell r="A4290" t="str">
            <v>T1V7450</v>
          </cell>
          <cell r="B4290">
            <v>3920.07</v>
          </cell>
          <cell r="C4290" t="str">
            <v>TRANSLIGHT visilica dir/indir za 2x28 / 2x54W, difuzor svjetloplavi</v>
          </cell>
          <cell r="E4290" t="str">
            <v>C</v>
          </cell>
        </row>
        <row r="4291">
          <cell r="A4291" t="str">
            <v>T1V7451</v>
          </cell>
          <cell r="B4291">
            <v>3920.07</v>
          </cell>
          <cell r="C4291" t="str">
            <v>TRANSLIGHT visilica dir/indir, sa rasterom, 2x28W - 2x54W</v>
          </cell>
          <cell r="E4291" t="str">
            <v>B</v>
          </cell>
        </row>
        <row r="4292">
          <cell r="A4292" t="str">
            <v>T1V7452</v>
          </cell>
          <cell r="B4292">
            <v>4098.71</v>
          </cell>
          <cell r="C4292" t="str">
            <v>TRANSLIGHT visilica direktna, max 6x50W AR111 zakretna</v>
          </cell>
          <cell r="E4292" t="str">
            <v>B</v>
          </cell>
        </row>
        <row r="4293">
          <cell r="A4293" t="str">
            <v>T1V7454</v>
          </cell>
          <cell r="B4293">
            <v>1573.88</v>
          </cell>
          <cell r="C4293" t="str">
            <v>TRANSLIGHT visilica prazan modul</v>
          </cell>
          <cell r="E4293" t="str">
            <v>C</v>
          </cell>
        </row>
        <row r="4294">
          <cell r="A4294" t="str">
            <v>T1V7455</v>
          </cell>
          <cell r="B4294">
            <v>311.85000000000002</v>
          </cell>
          <cell r="C4294" t="str">
            <v>Dijelovi spojnica za TRANSLIGHT, 90° ili 180°</v>
          </cell>
          <cell r="E4294" t="str">
            <v>C</v>
          </cell>
        </row>
        <row r="4295">
          <cell r="A4295" t="str">
            <v>T1V7459</v>
          </cell>
          <cell r="B4295">
            <v>7039.34</v>
          </cell>
          <cell r="C4295" t="str">
            <v>MULTI Store I visilica staklena indir. 2x28/54W G5 + dir. max 8x50W AR111 zakretna</v>
          </cell>
          <cell r="E4295" t="str">
            <v>B</v>
          </cell>
        </row>
        <row r="4296">
          <cell r="A4296" t="str">
            <v>T1V7461</v>
          </cell>
          <cell r="B4296">
            <v>7217.21</v>
          </cell>
          <cell r="C4296" t="str">
            <v>MULTI Store I visilica dir/indir staklena 2x28/54W G5 + max 8x50W AR111 zakretna</v>
          </cell>
          <cell r="E4296" t="str">
            <v>B</v>
          </cell>
        </row>
        <row r="4297">
          <cell r="A4297" t="str">
            <v>T1V7463</v>
          </cell>
          <cell r="B4297">
            <v>7841.68</v>
          </cell>
          <cell r="C4297" t="str">
            <v>MULTI Store I visilica dir/indir staklena sa rasterom 2x28/54W G5 + max 8x50W AR111 zakretna</v>
          </cell>
          <cell r="E4297" t="str">
            <v>C</v>
          </cell>
        </row>
        <row r="4298">
          <cell r="A4298" t="str">
            <v>T1V7465</v>
          </cell>
          <cell r="B4298">
            <v>6593.51</v>
          </cell>
          <cell r="C4298" t="str">
            <v>MULTI Store I visilica direktna staklena max 8x50W AR111 zakretna</v>
          </cell>
          <cell r="E4298" t="str">
            <v>B</v>
          </cell>
        </row>
        <row r="4299">
          <cell r="A4299" t="str">
            <v>T1V7467</v>
          </cell>
          <cell r="B4299">
            <v>9069.06</v>
          </cell>
          <cell r="C4299" t="str">
            <v>MULTI Store I visilica direktna staklena max 8x35W HIPAR111 zakretna</v>
          </cell>
          <cell r="E4299" t="str">
            <v>B</v>
          </cell>
        </row>
        <row r="4300">
          <cell r="A4300" t="str">
            <v>T1V7468</v>
          </cell>
          <cell r="B4300">
            <v>3492.7200000000003</v>
          </cell>
          <cell r="C4300" t="str">
            <v>MULTI Store I visilica direktna staklena max 4x50W AR111 zakretna</v>
          </cell>
          <cell r="E4300" t="str">
            <v>B</v>
          </cell>
        </row>
        <row r="4301">
          <cell r="A4301" t="str">
            <v>T1V7470</v>
          </cell>
          <cell r="B4301">
            <v>5257.5599999999995</v>
          </cell>
          <cell r="C4301" t="str">
            <v>MULTI Store I visilica direktna staklena max 4x35W HIPAR111 zakretna</v>
          </cell>
          <cell r="E4301" t="str">
            <v>B</v>
          </cell>
        </row>
        <row r="4302">
          <cell r="A4302" t="str">
            <v>T1V7471</v>
          </cell>
          <cell r="B4302">
            <v>881.65</v>
          </cell>
          <cell r="C4302" t="str">
            <v>Spojnica kutna za MULTI Store I</v>
          </cell>
          <cell r="E4302" t="str">
            <v>C</v>
          </cell>
        </row>
        <row r="4303">
          <cell r="A4303" t="str">
            <v>T1V7472</v>
          </cell>
          <cell r="B4303">
            <v>88.55</v>
          </cell>
          <cell r="C4303" t="str">
            <v>Spojnica kutna za MULTI Store I</v>
          </cell>
          <cell r="E4303" t="str">
            <v>B</v>
          </cell>
        </row>
        <row r="4304">
          <cell r="A4304" t="str">
            <v>T1V7475</v>
          </cell>
          <cell r="B4304">
            <v>2590.2799999999997</v>
          </cell>
          <cell r="C4304" t="str">
            <v>IO visilica indirektna, 2x28-2x54W, G5</v>
          </cell>
          <cell r="E4304" t="str">
            <v>C</v>
          </cell>
        </row>
        <row r="4305">
          <cell r="A4305" t="str">
            <v>T1V7476</v>
          </cell>
          <cell r="B4305">
            <v>2832.83</v>
          </cell>
          <cell r="C4305" t="str">
            <v>IO visilica dir/indir, 2x28-2x54W, G5</v>
          </cell>
          <cell r="E4305" t="str">
            <v>B</v>
          </cell>
        </row>
        <row r="4306">
          <cell r="A4306" t="str">
            <v>T1V7477</v>
          </cell>
          <cell r="B4306">
            <v>2999.15</v>
          </cell>
          <cell r="C4306" t="str">
            <v>IO visilica dir/indir, sa rasterom, 2x28-2x54W, G5</v>
          </cell>
          <cell r="E4306" t="str">
            <v>A</v>
          </cell>
        </row>
        <row r="4307">
          <cell r="A4307" t="str">
            <v>T1V7480</v>
          </cell>
          <cell r="B4307">
            <v>605.99</v>
          </cell>
          <cell r="C4307" t="str">
            <v>IO visilica direktna, 2x50W, QR-CB 51</v>
          </cell>
          <cell r="E4307" t="str">
            <v>C</v>
          </cell>
        </row>
        <row r="4308">
          <cell r="A4308" t="str">
            <v>T1V7481</v>
          </cell>
          <cell r="B4308">
            <v>977.9</v>
          </cell>
          <cell r="C4308" t="str">
            <v>IO visilica direktna, 4x50W, QR-CB 51</v>
          </cell>
          <cell r="E4308" t="str">
            <v>C</v>
          </cell>
        </row>
        <row r="4309">
          <cell r="A4309" t="str">
            <v>T1V7482</v>
          </cell>
          <cell r="B4309">
            <v>620.62</v>
          </cell>
          <cell r="C4309" t="str">
            <v>IO visilica direktna, 2x50W, AR111</v>
          </cell>
          <cell r="E4309" t="str">
            <v>C</v>
          </cell>
        </row>
        <row r="4310">
          <cell r="A4310" t="str">
            <v>T1V7483</v>
          </cell>
          <cell r="B4310">
            <v>1174.25</v>
          </cell>
          <cell r="C4310" t="str">
            <v>IO visilica direktna, 4x50W, AR111</v>
          </cell>
          <cell r="E4310" t="str">
            <v>C</v>
          </cell>
        </row>
        <row r="4311">
          <cell r="A4311" t="str">
            <v>T1V7484</v>
          </cell>
          <cell r="B4311">
            <v>393.47</v>
          </cell>
          <cell r="C4311" t="str">
            <v>Dijelovi - spojnica 90° za spajanje IO u liniju</v>
          </cell>
          <cell r="E4311" t="str">
            <v>B</v>
          </cell>
        </row>
        <row r="4312">
          <cell r="A4312" t="str">
            <v>T1V7485</v>
          </cell>
          <cell r="B4312">
            <v>90.09</v>
          </cell>
          <cell r="C4312" t="str">
            <v>Dijelovi - spojnica za spajanje IO u liniju</v>
          </cell>
          <cell r="E4312" t="str">
            <v>B</v>
          </cell>
        </row>
        <row r="4313">
          <cell r="A4313" t="str">
            <v>T1V7490</v>
          </cell>
          <cell r="B4313">
            <v>589.05000000000007</v>
          </cell>
          <cell r="C4313" t="str">
            <v xml:space="preserve">Kripton Downlight ugradna lampa, za TC-T 2x18W </v>
          </cell>
          <cell r="E4313" t="str">
            <v>B</v>
          </cell>
        </row>
        <row r="4314">
          <cell r="A4314" t="str">
            <v>T1V7491</v>
          </cell>
          <cell r="B4314">
            <v>992.53000000000009</v>
          </cell>
          <cell r="C4314" t="str">
            <v xml:space="preserve">Kripton Downlight ugradna lampa, za TC-TEL 2x18W </v>
          </cell>
          <cell r="E4314" t="str">
            <v>B</v>
          </cell>
        </row>
        <row r="4315">
          <cell r="A4315" t="str">
            <v>T1V7492</v>
          </cell>
          <cell r="B4315">
            <v>1964.27</v>
          </cell>
          <cell r="C4315" t="str">
            <v xml:space="preserve">Kripton Downlight ugradna lampa sa protupanikom, za TC-TEL 2x18W </v>
          </cell>
          <cell r="E4315" t="str">
            <v>C</v>
          </cell>
        </row>
        <row r="4316">
          <cell r="A4316" t="str">
            <v>T1V7493</v>
          </cell>
          <cell r="B4316">
            <v>1618.54</v>
          </cell>
          <cell r="C4316" t="str">
            <v xml:space="preserve">Kripton Downlight ugradna lampa dimmabilna, za TC-TEL 2x18W </v>
          </cell>
          <cell r="E4316" t="str">
            <v>C</v>
          </cell>
        </row>
        <row r="4317">
          <cell r="A4317" t="str">
            <v>T1V7494</v>
          </cell>
          <cell r="B4317">
            <v>589.05000000000007</v>
          </cell>
          <cell r="C4317" t="str">
            <v xml:space="preserve">Kripton Downlight ugradna lampa, za TC-T 2x26W </v>
          </cell>
          <cell r="E4317" t="str">
            <v>B</v>
          </cell>
        </row>
        <row r="4318">
          <cell r="A4318" t="str">
            <v>T1V7495</v>
          </cell>
          <cell r="B4318">
            <v>992.53000000000009</v>
          </cell>
          <cell r="C4318" t="str">
            <v xml:space="preserve">Kripton Downlight ugradna lampa, za TC-TEL 2x26W </v>
          </cell>
          <cell r="E4318" t="str">
            <v>T</v>
          </cell>
        </row>
        <row r="4319">
          <cell r="A4319" t="str">
            <v>T1V7496</v>
          </cell>
          <cell r="B4319">
            <v>1964.27</v>
          </cell>
          <cell r="C4319" t="str">
            <v xml:space="preserve">Kripton Downlight ugradna lampa sa protupanikom, za TC-TEL 2x26W </v>
          </cell>
          <cell r="E4319" t="str">
            <v>B</v>
          </cell>
        </row>
        <row r="4320">
          <cell r="A4320" t="str">
            <v>T1V7497</v>
          </cell>
          <cell r="B4320">
            <v>1618.54</v>
          </cell>
          <cell r="C4320" t="str">
            <v xml:space="preserve">Kripton Downlight ugradna lampa dimmabilna, za TC-TEL 2x26W </v>
          </cell>
          <cell r="E4320" t="str">
            <v>B</v>
          </cell>
        </row>
        <row r="4321">
          <cell r="A4321" t="str">
            <v>T1V7498</v>
          </cell>
          <cell r="B4321">
            <v>1179.6399999999999</v>
          </cell>
          <cell r="C4321" t="str">
            <v xml:space="preserve">Kripton Downlight ugradna lampa, za TC-TEL 2x32W </v>
          </cell>
          <cell r="E4321" t="str">
            <v>B</v>
          </cell>
        </row>
        <row r="4322">
          <cell r="A4322" t="str">
            <v>T1V7499</v>
          </cell>
          <cell r="B4322">
            <v>3536.61</v>
          </cell>
          <cell r="C4322" t="str">
            <v xml:space="preserve">Kripton Downlight ugradna lampa sa protupanikom, za TC-TEL 2x32W </v>
          </cell>
          <cell r="E4322" t="str">
            <v>C</v>
          </cell>
        </row>
        <row r="4323">
          <cell r="A4323" t="str">
            <v>T1V7500</v>
          </cell>
          <cell r="B4323">
            <v>1683.99</v>
          </cell>
          <cell r="C4323" t="str">
            <v xml:space="preserve">Kripton Downlight ugradna lampa dimmabilna, za TC-TEL 2x32W </v>
          </cell>
          <cell r="E4323" t="str">
            <v>B</v>
          </cell>
        </row>
        <row r="4324">
          <cell r="A4324" t="str">
            <v>T1V7501</v>
          </cell>
          <cell r="B4324">
            <v>1300.53</v>
          </cell>
          <cell r="C4324" t="str">
            <v xml:space="preserve">Kripton Downlight ugradna lampa, za TC-TEL 2x42W </v>
          </cell>
          <cell r="E4324" t="str">
            <v>C</v>
          </cell>
        </row>
        <row r="4325">
          <cell r="A4325" t="str">
            <v>T1V7502</v>
          </cell>
          <cell r="B4325">
            <v>3724.49</v>
          </cell>
          <cell r="C4325" t="str">
            <v xml:space="preserve">Kripton Downlight ugradna lampa sa protupanikom, za TC-TEL 2x42W </v>
          </cell>
          <cell r="E4325" t="str">
            <v>C</v>
          </cell>
        </row>
        <row r="4326">
          <cell r="A4326" t="str">
            <v>T1V7503</v>
          </cell>
          <cell r="B4326">
            <v>1683.99</v>
          </cell>
          <cell r="C4326" t="str">
            <v xml:space="preserve">Kripton Downlight ugradna lampa dimmabilna, za TC-TEL 2x42W </v>
          </cell>
          <cell r="E4326" t="str">
            <v>B</v>
          </cell>
        </row>
        <row r="4327">
          <cell r="A4327" t="str">
            <v>T1V7504</v>
          </cell>
          <cell r="B4327">
            <v>692.23</v>
          </cell>
          <cell r="C4327" t="str">
            <v xml:space="preserve">Kripton Downlight ugradna lampa, za TC-T 2x18W </v>
          </cell>
          <cell r="E4327" t="str">
            <v>C</v>
          </cell>
        </row>
        <row r="4328">
          <cell r="A4328" t="str">
            <v>T1V7505</v>
          </cell>
          <cell r="B4328">
            <v>1108.8</v>
          </cell>
          <cell r="C4328" t="str">
            <v xml:space="preserve">Kripton Downlight ugradna lampa, za TC-TEL 2x18W </v>
          </cell>
          <cell r="E4328" t="str">
            <v>C</v>
          </cell>
        </row>
        <row r="4329">
          <cell r="A4329" t="str">
            <v>T1V7506</v>
          </cell>
          <cell r="B4329">
            <v>2086.7000000000003</v>
          </cell>
          <cell r="C4329" t="str">
            <v xml:space="preserve">Kripton Downlight ugradna lampa sa protupanikom, za TC-TEL 2x18W </v>
          </cell>
          <cell r="E4329" t="str">
            <v>C</v>
          </cell>
        </row>
        <row r="4330">
          <cell r="A4330" t="str">
            <v>T1V7507</v>
          </cell>
          <cell r="B4330">
            <v>1730.96</v>
          </cell>
          <cell r="C4330" t="str">
            <v xml:space="preserve">Kripton Downlight ugradna lampa dimmabilna, za TC-TEL 2x18W </v>
          </cell>
          <cell r="E4330" t="str">
            <v>C</v>
          </cell>
        </row>
        <row r="4331">
          <cell r="A4331" t="str">
            <v>T1V7508</v>
          </cell>
          <cell r="B4331">
            <v>692.23</v>
          </cell>
          <cell r="C4331" t="str">
            <v xml:space="preserve">Kripton Downlight ugradna lampa, za TC-T 2x26W </v>
          </cell>
          <cell r="E4331" t="str">
            <v>C</v>
          </cell>
        </row>
        <row r="4332">
          <cell r="A4332" t="str">
            <v>T1V7509</v>
          </cell>
          <cell r="B4332">
            <v>1108.8</v>
          </cell>
          <cell r="C4332" t="str">
            <v xml:space="preserve">Kripton Downlight ugradna lampa, za TC-TEL 2x26W </v>
          </cell>
          <cell r="E4332" t="str">
            <v>B</v>
          </cell>
        </row>
        <row r="4333">
          <cell r="A4333" t="str">
            <v>T1V7510</v>
          </cell>
          <cell r="B4333">
            <v>2086.7000000000003</v>
          </cell>
          <cell r="C4333" t="str">
            <v xml:space="preserve">Kripton Downlight ugradna lampa sa protupanikom, za TC-TEL 2x26W </v>
          </cell>
          <cell r="E4333" t="str">
            <v>C</v>
          </cell>
        </row>
        <row r="4334">
          <cell r="A4334" t="str">
            <v>T1V7511</v>
          </cell>
          <cell r="B4334">
            <v>1730.96</v>
          </cell>
          <cell r="C4334" t="str">
            <v xml:space="preserve">Kripton Downlight ugradna lampa dimmabilna, za TC-TEL 2x26W </v>
          </cell>
          <cell r="E4334" t="str">
            <v>B</v>
          </cell>
        </row>
        <row r="4335">
          <cell r="A4335" t="str">
            <v>T1V7512</v>
          </cell>
          <cell r="B4335">
            <v>1272.04</v>
          </cell>
          <cell r="C4335" t="str">
            <v xml:space="preserve">Kripton Downlight ugradna lampa, za TC-TEL 2x32W </v>
          </cell>
          <cell r="E4335" t="str">
            <v>B</v>
          </cell>
        </row>
        <row r="4336">
          <cell r="A4336" t="str">
            <v>T1V7513</v>
          </cell>
          <cell r="B4336">
            <v>3704.4700000000003</v>
          </cell>
          <cell r="C4336" t="str">
            <v xml:space="preserve">Kripton Downlight ugradna lampa sa protupanikom, za TC-TEL 2x32W </v>
          </cell>
          <cell r="E4336" t="str">
            <v>C</v>
          </cell>
        </row>
        <row r="4337">
          <cell r="A4337" t="str">
            <v>T1V7514</v>
          </cell>
          <cell r="B4337">
            <v>1796.41</v>
          </cell>
          <cell r="C4337" t="str">
            <v xml:space="preserve">Kripton Downlight ugradna lampa dimmabilna, za TC-TEL 2x32W </v>
          </cell>
          <cell r="E4337" t="str">
            <v>C</v>
          </cell>
        </row>
        <row r="4338">
          <cell r="A4338" t="str">
            <v>T1V7515</v>
          </cell>
          <cell r="B4338">
            <v>1412.95</v>
          </cell>
          <cell r="C4338" t="str">
            <v xml:space="preserve">Kripton Downlight ugradna lampa, za TC-TEL 2x42W </v>
          </cell>
          <cell r="E4338" t="str">
            <v>C</v>
          </cell>
        </row>
        <row r="4339">
          <cell r="A4339" t="str">
            <v>T1V7516</v>
          </cell>
          <cell r="B4339">
            <v>3930.08</v>
          </cell>
          <cell r="C4339" t="str">
            <v xml:space="preserve">Kripton Downlight ugradna lampa sa protupanikom, za TC-TEL 2x42W </v>
          </cell>
          <cell r="E4339" t="str">
            <v>C</v>
          </cell>
        </row>
        <row r="4340">
          <cell r="A4340" t="str">
            <v>T1V7517</v>
          </cell>
          <cell r="B4340">
            <v>1796.41</v>
          </cell>
          <cell r="C4340" t="str">
            <v xml:space="preserve">Kripton Downlight ugradna lampa dimmabilna, za TC-TEL 2x42W </v>
          </cell>
          <cell r="E4340" t="str">
            <v>C</v>
          </cell>
        </row>
        <row r="4341">
          <cell r="A4341" t="str">
            <v>T1V7518</v>
          </cell>
          <cell r="B4341">
            <v>133.97999999999999</v>
          </cell>
          <cell r="C4341" t="str">
            <v xml:space="preserve"> dicro filter u boji - plavi</v>
          </cell>
          <cell r="E4341" t="str">
            <v>C</v>
          </cell>
        </row>
        <row r="4342">
          <cell r="A4342" t="str">
            <v>T1V7519</v>
          </cell>
          <cell r="B4342">
            <v>133.97999999999999</v>
          </cell>
          <cell r="C4342" t="str">
            <v xml:space="preserve"> dicro filter u boji - crveni</v>
          </cell>
          <cell r="E4342" t="str">
            <v>C</v>
          </cell>
        </row>
        <row r="4343">
          <cell r="A4343" t="str">
            <v>T1V7520</v>
          </cell>
          <cell r="B4343">
            <v>133.97999999999999</v>
          </cell>
          <cell r="C4343" t="str">
            <v xml:space="preserve"> dicro filter u boji - zeleni</v>
          </cell>
          <cell r="E4343" t="str">
            <v>C</v>
          </cell>
        </row>
        <row r="4344">
          <cell r="A4344" t="str">
            <v>T1V7521</v>
          </cell>
          <cell r="B4344">
            <v>133.97999999999999</v>
          </cell>
          <cell r="C4344" t="str">
            <v xml:space="preserve"> dicro filter u boji - žuti</v>
          </cell>
          <cell r="E4344" t="str">
            <v>C</v>
          </cell>
        </row>
        <row r="4345">
          <cell r="A4345" t="str">
            <v>T1V7523</v>
          </cell>
          <cell r="B4345">
            <v>297.99</v>
          </cell>
          <cell r="C4345" t="str">
            <v>Nosač s kabelom za napajanje l=2100mm</v>
          </cell>
          <cell r="E4345" t="str">
            <v>B</v>
          </cell>
        </row>
        <row r="4346">
          <cell r="A4346" t="str">
            <v>T1V7524</v>
          </cell>
          <cell r="B4346">
            <v>142.45000000000002</v>
          </cell>
          <cell r="C4346" t="str">
            <v>Nosač bez kabela za napajanje</v>
          </cell>
          <cell r="E4346" t="str">
            <v>C</v>
          </cell>
        </row>
        <row r="4347">
          <cell r="A4347" t="str">
            <v>T1V7543</v>
          </cell>
          <cell r="B4347">
            <v>485.87</v>
          </cell>
          <cell r="C4347" t="str">
            <v>kripton prsten plitki</v>
          </cell>
          <cell r="E4347" t="str">
            <v>T</v>
          </cell>
        </row>
        <row r="4348">
          <cell r="A4348" t="str">
            <v>T1V7544</v>
          </cell>
          <cell r="B4348">
            <v>505.11999999999995</v>
          </cell>
          <cell r="C4348" t="str">
            <v>kripton prsten</v>
          </cell>
          <cell r="E4348" t="str">
            <v>A</v>
          </cell>
        </row>
        <row r="4349">
          <cell r="A4349" t="str">
            <v>T1V7545</v>
          </cell>
          <cell r="B4349">
            <v>1099.5600000000002</v>
          </cell>
          <cell r="C4349" t="str">
            <v>KR I ugradna svjetiljka zakretna, max 1x150W HIT-CE, prsten aluminij</v>
          </cell>
          <cell r="E4349" t="str">
            <v>A</v>
          </cell>
        </row>
        <row r="4350">
          <cell r="A4350" t="str">
            <v>T1V7546</v>
          </cell>
          <cell r="B4350">
            <v>2015.09</v>
          </cell>
          <cell r="C4350" t="str">
            <v>KR I ugradna svjetiljka zakretna, max 2x70W HIT-CE, prsten aluminij</v>
          </cell>
          <cell r="E4350" t="str">
            <v>A</v>
          </cell>
        </row>
        <row r="4351">
          <cell r="A4351" t="str">
            <v>T1V7547</v>
          </cell>
          <cell r="B4351">
            <v>2657.2700000000004</v>
          </cell>
          <cell r="C4351" t="str">
            <v>KR I ugradna svjetiljka zakretna, max 3x70W HIT-CE, prsten aluminij</v>
          </cell>
          <cell r="E4351" t="str">
            <v>B</v>
          </cell>
        </row>
        <row r="4352">
          <cell r="A4352" t="str">
            <v>T1V7548</v>
          </cell>
          <cell r="B4352">
            <v>1924.23</v>
          </cell>
          <cell r="C4352" t="str">
            <v>KR I ugradna svj zakretna max 2x100W AR111 + max 1x70W HIT-CE G12, prsten aluminij</v>
          </cell>
          <cell r="E4352" t="str">
            <v>B</v>
          </cell>
        </row>
        <row r="4353">
          <cell r="A4353" t="str">
            <v>T1V7549</v>
          </cell>
          <cell r="B4353">
            <v>3481.17</v>
          </cell>
          <cell r="C4353" t="str">
            <v>KR I ugradna svjetiljka zakretna, max 4x70W HIT-CE, prsten aluminij</v>
          </cell>
          <cell r="E4353" t="str">
            <v>B</v>
          </cell>
        </row>
        <row r="4354">
          <cell r="A4354" t="str">
            <v>T1V7550</v>
          </cell>
          <cell r="B4354">
            <v>2936.7799999999997</v>
          </cell>
          <cell r="C4354" t="str">
            <v>MULTI Store II visilica direktna staklena max 4x50W AR111 zakretna</v>
          </cell>
          <cell r="E4354" t="str">
            <v>C</v>
          </cell>
        </row>
        <row r="4355">
          <cell r="A4355" t="str">
            <v>T1V7552</v>
          </cell>
          <cell r="B4355">
            <v>5773.46</v>
          </cell>
          <cell r="C4355" t="str">
            <v>MULTI Store II visilica direktna staklena max 4x35W HIPAR111 zakretna</v>
          </cell>
          <cell r="E4355" t="str">
            <v>C</v>
          </cell>
        </row>
        <row r="4356">
          <cell r="A4356" t="str">
            <v>T1V7553</v>
          </cell>
          <cell r="B4356">
            <v>2569.4899999999998</v>
          </cell>
          <cell r="C4356" t="str">
            <v>MULTI Store II stropna direktna staklena max 4x50W AR111 zakretna</v>
          </cell>
          <cell r="E4356" t="str">
            <v>B</v>
          </cell>
        </row>
        <row r="4357">
          <cell r="A4357" t="str">
            <v>T1V7555</v>
          </cell>
          <cell r="B4357">
            <v>5222.91</v>
          </cell>
          <cell r="C4357" t="str">
            <v>MULTI Store II stropna direktna staklena max 4x35W HIPAR111 zakretna</v>
          </cell>
          <cell r="E4357" t="str">
            <v>C</v>
          </cell>
        </row>
        <row r="4358">
          <cell r="A4358" t="str">
            <v>T1V7556</v>
          </cell>
          <cell r="B4358">
            <v>2379.3000000000002</v>
          </cell>
          <cell r="C4358" t="str">
            <v>MULTI Store II visilica direktna staklena max 2x50W AR111 zakretna</v>
          </cell>
          <cell r="E4358" t="str">
            <v>C</v>
          </cell>
        </row>
        <row r="4359">
          <cell r="A4359" t="str">
            <v>T1V7558</v>
          </cell>
          <cell r="B4359">
            <v>3569.7200000000003</v>
          </cell>
          <cell r="C4359" t="str">
            <v>MULTI Store II visilica direktna staklena max 2x35W HIPAR111 zakretna</v>
          </cell>
          <cell r="E4359" t="str">
            <v>C</v>
          </cell>
        </row>
        <row r="4360">
          <cell r="A4360" t="str">
            <v>T1V7559</v>
          </cell>
          <cell r="B4360">
            <v>2018.94</v>
          </cell>
          <cell r="C4360" t="str">
            <v>MULTI Store II stropna direktna staklena max 2x50W AR111 zakretna</v>
          </cell>
          <cell r="E4360" t="str">
            <v>C</v>
          </cell>
        </row>
        <row r="4361">
          <cell r="A4361" t="str">
            <v>T1V7561</v>
          </cell>
          <cell r="B4361">
            <v>2936.7799999999997</v>
          </cell>
          <cell r="C4361" t="str">
            <v>MULTI Store II stropna direktna staklena max 2x35W HIPAR111 zakretna</v>
          </cell>
          <cell r="E4361" t="str">
            <v>C</v>
          </cell>
        </row>
        <row r="4362">
          <cell r="A4362" t="str">
            <v>T1V7562</v>
          </cell>
          <cell r="B4362">
            <v>2569.4899999999998</v>
          </cell>
          <cell r="C4362" t="str">
            <v>MULTI Store II zidna direktna staklena max 4x50W AR111 zakretna</v>
          </cell>
          <cell r="E4362" t="str">
            <v>B</v>
          </cell>
        </row>
        <row r="4363">
          <cell r="A4363" t="str">
            <v>T1V7564</v>
          </cell>
          <cell r="B4363">
            <v>5414.64</v>
          </cell>
          <cell r="C4363" t="str">
            <v>MULTI Store II zidna direktna staklena max 4x35W HIPAR111 zakretna</v>
          </cell>
          <cell r="E4363" t="str">
            <v>C</v>
          </cell>
        </row>
        <row r="4364">
          <cell r="A4364" t="str">
            <v>T1V7565</v>
          </cell>
          <cell r="B4364">
            <v>2018.94</v>
          </cell>
          <cell r="C4364" t="str">
            <v>MULTI Store II zidna direktna staklena max 2x50W AR111 zakretna</v>
          </cell>
          <cell r="E4364" t="str">
            <v>B</v>
          </cell>
        </row>
        <row r="4365">
          <cell r="A4365" t="str">
            <v>T1V7567</v>
          </cell>
          <cell r="B4365">
            <v>2917.5299999999997</v>
          </cell>
          <cell r="C4365" t="str">
            <v>MULTI Store II zidna direktna staklena max 2x35W HIPAR111 zakretna</v>
          </cell>
          <cell r="E4365" t="str">
            <v>C</v>
          </cell>
        </row>
        <row r="4366">
          <cell r="A4366" t="str">
            <v>T1V7568</v>
          </cell>
          <cell r="B4366">
            <v>2974.51</v>
          </cell>
          <cell r="C4366" t="str">
            <v>Q-BO stropna 135x135mm za max 35W HIT-Tc CRI, aluminij</v>
          </cell>
          <cell r="E4366" t="str">
            <v>B</v>
          </cell>
        </row>
        <row r="4367">
          <cell r="A4367" t="str">
            <v>T1V7569</v>
          </cell>
          <cell r="B4367">
            <v>2928.31</v>
          </cell>
          <cell r="C4367" t="str">
            <v>Q-BO stropna 135x135mm za max 35W HIT-Tc CRI, bijela</v>
          </cell>
          <cell r="E4367" t="str">
            <v>C</v>
          </cell>
        </row>
        <row r="4368">
          <cell r="A4368" t="str">
            <v>T1V7570</v>
          </cell>
          <cell r="B4368">
            <v>307.23</v>
          </cell>
          <cell r="C4368" t="str">
            <v>Baza</v>
          </cell>
          <cell r="E4368" t="str">
            <v>B</v>
          </cell>
        </row>
        <row r="4369">
          <cell r="A4369" t="str">
            <v>T1V7572</v>
          </cell>
          <cell r="B4369">
            <v>1292.8300000000002</v>
          </cell>
          <cell r="C4369" t="str">
            <v>PICTO zidna svjetiljka indirektna, max 75W G9</v>
          </cell>
          <cell r="E4369" t="str">
            <v>B</v>
          </cell>
        </row>
        <row r="4370">
          <cell r="A4370" t="str">
            <v>T1V7573</v>
          </cell>
          <cell r="B4370">
            <v>2227.61</v>
          </cell>
          <cell r="C4370" t="str">
            <v>PICTO zidna svjetiljka indirektna, max 2x75W G9</v>
          </cell>
          <cell r="E4370" t="str">
            <v>B</v>
          </cell>
        </row>
        <row r="4371">
          <cell r="A4371" t="str">
            <v>T1V7574</v>
          </cell>
          <cell r="B4371">
            <v>5167.47</v>
          </cell>
          <cell r="C4371" t="str">
            <v>PICTO podna svjetiljka indirektna, za 4x75W G9</v>
          </cell>
          <cell r="E4371" t="str">
            <v>B</v>
          </cell>
        </row>
        <row r="4372">
          <cell r="A4372" t="str">
            <v>T1V7575</v>
          </cell>
          <cell r="B4372">
            <v>1426.04</v>
          </cell>
          <cell r="C4372" t="str">
            <v>MULTI STORE METAL stropna direktna  max 2x50W AR111 zakretna</v>
          </cell>
          <cell r="E4372" t="str">
            <v>C</v>
          </cell>
        </row>
        <row r="4373">
          <cell r="A4373" t="str">
            <v>T1V7576</v>
          </cell>
          <cell r="B4373">
            <v>2049.7399999999998</v>
          </cell>
          <cell r="C4373" t="str">
            <v>MULTI STORE METAL visilica direktna max 2x50W AR111 zakretna</v>
          </cell>
          <cell r="E4373" t="str">
            <v>C</v>
          </cell>
        </row>
        <row r="4374">
          <cell r="A4374" t="str">
            <v>T1V7577</v>
          </cell>
          <cell r="B4374">
            <v>1960.42</v>
          </cell>
          <cell r="C4374" t="str">
            <v>MULTI STORE METAL stropna direktna max 4x50W AR111 zakretna</v>
          </cell>
          <cell r="E4374" t="str">
            <v>C</v>
          </cell>
        </row>
        <row r="4375">
          <cell r="A4375" t="str">
            <v>T1V7578</v>
          </cell>
          <cell r="B4375">
            <v>2584.1200000000003</v>
          </cell>
          <cell r="C4375" t="str">
            <v>MULTI STORE METAL visilica direktna max 4x50W AR111 zakretna</v>
          </cell>
          <cell r="E4375" t="str">
            <v>C</v>
          </cell>
        </row>
        <row r="4376">
          <cell r="A4376" t="str">
            <v>T1V7579</v>
          </cell>
          <cell r="B4376">
            <v>1426.04</v>
          </cell>
          <cell r="C4376" t="str">
            <v>MULTI STORE METAL zidna direktna  max 2x50W AR111 zakretna</v>
          </cell>
          <cell r="E4376" t="str">
            <v>C</v>
          </cell>
        </row>
        <row r="4377">
          <cell r="A4377" t="str">
            <v>T1V7580</v>
          </cell>
          <cell r="B4377">
            <v>1960.42</v>
          </cell>
          <cell r="C4377" t="str">
            <v>MULTI STORE METAL zidna direktna max 4x50W AR111 zakretna</v>
          </cell>
          <cell r="E4377" t="str">
            <v>C</v>
          </cell>
        </row>
        <row r="4378">
          <cell r="A4378" t="str">
            <v>T1V7581</v>
          </cell>
          <cell r="B4378">
            <v>2940.63</v>
          </cell>
          <cell r="C4378" t="str">
            <v>MULTI STORE METAL stropna direktna max 2x35W HIPAR111 zakretna</v>
          </cell>
          <cell r="E4378" t="str">
            <v>B</v>
          </cell>
        </row>
        <row r="4379">
          <cell r="A4379" t="str">
            <v>T1V7582</v>
          </cell>
          <cell r="B4379">
            <v>3564.33</v>
          </cell>
          <cell r="C4379" t="str">
            <v>MULTI STORE METAL visilica direktna max 2x35W HIPAR111 zakretna</v>
          </cell>
          <cell r="E4379" t="str">
            <v>B</v>
          </cell>
        </row>
        <row r="4380">
          <cell r="A4380" t="str">
            <v>T1V7583</v>
          </cell>
          <cell r="B4380">
            <v>5346.11</v>
          </cell>
          <cell r="C4380" t="str">
            <v>MULTI STORE METAL stropna direktna max 4x35W HIPAR111 zakretna</v>
          </cell>
          <cell r="E4380" t="str">
            <v>B</v>
          </cell>
        </row>
        <row r="4381">
          <cell r="A4381" t="str">
            <v>T1V7584</v>
          </cell>
          <cell r="B4381">
            <v>5969.8099999999995</v>
          </cell>
          <cell r="C4381" t="str">
            <v>MULTI STORE METAL visilica direktna max 4x35W HIPAR111 zakretna</v>
          </cell>
          <cell r="E4381" t="str">
            <v>B</v>
          </cell>
        </row>
        <row r="4382">
          <cell r="A4382" t="str">
            <v>T1V7585</v>
          </cell>
          <cell r="B4382">
            <v>2940.63</v>
          </cell>
          <cell r="C4382" t="str">
            <v>MULTI STORE METAL zidna direktna max 2x35W HIPAR111 zakretna</v>
          </cell>
          <cell r="E4382" t="str">
            <v>B</v>
          </cell>
        </row>
        <row r="4383">
          <cell r="A4383" t="str">
            <v>T1V7586</v>
          </cell>
          <cell r="B4383">
            <v>5346.11</v>
          </cell>
          <cell r="C4383" t="str">
            <v>MULTI STORE METAL zidna direktna max 4x35W HIPAR111 zakretna</v>
          </cell>
          <cell r="E4383" t="str">
            <v>B</v>
          </cell>
        </row>
        <row r="4384">
          <cell r="A4384" t="str">
            <v>T1V7593</v>
          </cell>
          <cell r="B4384">
            <v>1499.19</v>
          </cell>
          <cell r="C4384" t="str">
            <v>PICTO zidna svjetiljka indirektna, max 75W G9</v>
          </cell>
          <cell r="E4384" t="str">
            <v>B</v>
          </cell>
        </row>
        <row r="4385">
          <cell r="A4385" t="str">
            <v>T1V7594</v>
          </cell>
          <cell r="B4385">
            <v>1499.19</v>
          </cell>
          <cell r="C4385" t="str">
            <v>IKON WALL MOUNTED QT-DE 12 NATURAL ANODIZED</v>
          </cell>
          <cell r="E4385" t="str">
            <v>A</v>
          </cell>
        </row>
        <row r="4386">
          <cell r="A4386" t="str">
            <v>T1V7595</v>
          </cell>
          <cell r="B4386">
            <v>2540.23</v>
          </cell>
          <cell r="C4386" t="str">
            <v>IKON WALL MOUNTED HIT-CE 70W NATURAL ANODIZED -BLACK ANODIZED</v>
          </cell>
          <cell r="E4386" t="str">
            <v>A</v>
          </cell>
        </row>
        <row r="4387">
          <cell r="A4387" t="str">
            <v>T1V7596</v>
          </cell>
          <cell r="B4387">
            <v>2914.4500000000003</v>
          </cell>
          <cell r="C4387" t="str">
            <v>IKON WALL MOUNTED HIT-CE 150W NATURAL ANODIZED - BLACK ANODIZED</v>
          </cell>
          <cell r="E4387" t="str">
            <v>A</v>
          </cell>
        </row>
        <row r="4388">
          <cell r="A4388" t="str">
            <v>T1V7597</v>
          </cell>
          <cell r="B4388">
            <v>2540.23</v>
          </cell>
          <cell r="C4388" t="str">
            <v>IKON WALL MOUNTED HIT-CE 70W NATURAL ANODIZED - BLACK ANODIZED</v>
          </cell>
          <cell r="E4388" t="str">
            <v>B</v>
          </cell>
        </row>
        <row r="4389">
          <cell r="A4389" t="str">
            <v>T1V7598</v>
          </cell>
          <cell r="B4389">
            <v>2914.4500000000003</v>
          </cell>
          <cell r="C4389" t="str">
            <v>IKON WALL MOUNTED HIT-CE 150W NATURAL ANODIZED - BLACK ANODIZED</v>
          </cell>
          <cell r="E4389" t="str">
            <v>B</v>
          </cell>
        </row>
        <row r="4390">
          <cell r="A4390" t="str">
            <v>T1V7599</v>
          </cell>
          <cell r="B4390">
            <v>2623.39</v>
          </cell>
          <cell r="C4390" t="str">
            <v>IKON CEILING HIT-CE 70W NATURAL ANODIZED - BLACK ANODIZED</v>
          </cell>
          <cell r="E4390" t="str">
            <v>B</v>
          </cell>
        </row>
        <row r="4391">
          <cell r="A4391" t="str">
            <v>T1V7600</v>
          </cell>
          <cell r="B4391">
            <v>2997.61</v>
          </cell>
          <cell r="C4391" t="str">
            <v>IKON CEILING HIT-CE 150W NATURAL ANODIZED - BLACK ANODIZED</v>
          </cell>
          <cell r="E4391" t="str">
            <v>B</v>
          </cell>
        </row>
        <row r="4392">
          <cell r="A4392" t="str">
            <v>T1V7601</v>
          </cell>
          <cell r="B4392">
            <v>2165.2399999999998</v>
          </cell>
          <cell r="C4392" t="str">
            <v xml:space="preserve">IKON CEILING QR-CB 51 2X50W NATURAL ANODIZED - BLACK ANODIZED </v>
          </cell>
          <cell r="E4392" t="str">
            <v>B</v>
          </cell>
        </row>
        <row r="4393">
          <cell r="A4393" t="str">
            <v>T1V7602</v>
          </cell>
          <cell r="B4393">
            <v>2623.39</v>
          </cell>
          <cell r="C4393" t="str">
            <v xml:space="preserve">IKON EURO TRACK ADAPTOR HIT-CE 70W NATURAL ANODIZED - BLACK ANODIZED </v>
          </cell>
          <cell r="E4393" t="str">
            <v>B</v>
          </cell>
        </row>
        <row r="4394">
          <cell r="A4394" t="str">
            <v>T1V7603</v>
          </cell>
          <cell r="B4394">
            <v>2997.61</v>
          </cell>
          <cell r="C4394" t="str">
            <v>IKON EURO TRACK ADAPTOR HIT-CE 150W NATURAL ANODIZED - BLACK ANODIZED</v>
          </cell>
          <cell r="E4394" t="str">
            <v>B</v>
          </cell>
        </row>
        <row r="4395">
          <cell r="A4395" t="str">
            <v>T1V7604</v>
          </cell>
          <cell r="B4395">
            <v>2498.65</v>
          </cell>
          <cell r="C4395" t="str">
            <v>IKON LED 2x(3x3W) IP20</v>
          </cell>
          <cell r="E4395" t="str">
            <v>B</v>
          </cell>
        </row>
        <row r="4396">
          <cell r="A4396" t="str">
            <v>T1V7605</v>
          </cell>
          <cell r="B4396">
            <v>3172.4</v>
          </cell>
          <cell r="C4396" t="str">
            <v>IKON G12 150W IP40</v>
          </cell>
          <cell r="E4396" t="str">
            <v>B</v>
          </cell>
        </row>
        <row r="4397">
          <cell r="A4397" t="str">
            <v>T1V7606</v>
          </cell>
          <cell r="B4397">
            <v>2934.4700000000003</v>
          </cell>
          <cell r="C4397" t="str">
            <v>IKON LED 2x3W IP20</v>
          </cell>
          <cell r="E4397" t="str">
            <v>B</v>
          </cell>
        </row>
        <row r="4398">
          <cell r="A4398" t="str">
            <v>T1V7607</v>
          </cell>
          <cell r="B4398">
            <v>5868.9400000000005</v>
          </cell>
          <cell r="C4398" t="str">
            <v>IKON R7s 78mm max 2x200W + GU5,3 max 4x35W IP20</v>
          </cell>
          <cell r="E4398" t="str">
            <v>B</v>
          </cell>
        </row>
        <row r="4399">
          <cell r="A4399" t="str">
            <v>T1V7608</v>
          </cell>
          <cell r="B4399">
            <v>5234.46</v>
          </cell>
          <cell r="C4399" t="str">
            <v>IKON stajaća svjetiljka R7s 78mm max 200W + LED 3x3W IP20</v>
          </cell>
          <cell r="E4399" t="str">
            <v>B</v>
          </cell>
        </row>
        <row r="4400">
          <cell r="A4400" t="str">
            <v>T1V7609</v>
          </cell>
          <cell r="B4400">
            <v>225.61</v>
          </cell>
          <cell r="C4400" t="str">
            <v>IKON ACCESSORY - 90° CORNER INSTALLATION</v>
          </cell>
          <cell r="E4400" t="str">
            <v>B</v>
          </cell>
        </row>
        <row r="4401">
          <cell r="A4401" t="str">
            <v>T1V7610</v>
          </cell>
          <cell r="B4401">
            <v>349.58</v>
          </cell>
          <cell r="C4401" t="str">
            <v>IKON ACCESSORY - 90° EDGE INSTALLATION</v>
          </cell>
          <cell r="E4401" t="str">
            <v>B</v>
          </cell>
        </row>
        <row r="4402">
          <cell r="A4402" t="str">
            <v>T1V7611</v>
          </cell>
          <cell r="B4402">
            <v>2040.5</v>
          </cell>
          <cell r="C4402" t="str">
            <v>HELLO DOUBLE EMISSION 2x24W TC-L</v>
          </cell>
          <cell r="E4402" t="str">
            <v>C</v>
          </cell>
        </row>
        <row r="4403">
          <cell r="A4403" t="str">
            <v>T1V7612</v>
          </cell>
          <cell r="B4403">
            <v>2373.9100000000003</v>
          </cell>
          <cell r="C4403" t="str">
            <v>HELLO DOUBLE EMISSION 2x55W TC-L</v>
          </cell>
          <cell r="E4403" t="str">
            <v>C</v>
          </cell>
        </row>
        <row r="4404">
          <cell r="A4404" t="str">
            <v>T1V7613</v>
          </cell>
          <cell r="B4404">
            <v>823.9</v>
          </cell>
          <cell r="C4404" t="str">
            <v xml:space="preserve">KRIPTON ARC G12 35/70/150W </v>
          </cell>
          <cell r="E4404" t="str">
            <v>A</v>
          </cell>
        </row>
        <row r="4405">
          <cell r="A4405" t="str">
            <v>T1V7614</v>
          </cell>
          <cell r="B4405">
            <v>535.91999999999996</v>
          </cell>
          <cell r="C4405" t="str">
            <v xml:space="preserve">KRIPTON ARC G8,5 max 35W </v>
          </cell>
          <cell r="E4405" t="str">
            <v>A</v>
          </cell>
        </row>
        <row r="4406">
          <cell r="A4406" t="str">
            <v>T1V7615</v>
          </cell>
          <cell r="B4406">
            <v>453.53</v>
          </cell>
          <cell r="C4406" t="str">
            <v xml:space="preserve">KRIPTON ARC GU5,3 max 50W </v>
          </cell>
          <cell r="E4406" t="str">
            <v>A</v>
          </cell>
        </row>
        <row r="4407">
          <cell r="A4407" t="str">
            <v>T26519</v>
          </cell>
          <cell r="B4407">
            <v>2041.2700000000002</v>
          </cell>
          <cell r="C4407" t="str">
            <v>CANDELA pomični podni reflektor QR-LP111 max 100W aluminij</v>
          </cell>
          <cell r="E4407" t="str">
            <v>B</v>
          </cell>
        </row>
        <row r="4408">
          <cell r="A4408" t="str">
            <v>T31000</v>
          </cell>
          <cell r="B4408">
            <v>1853.3899999999999</v>
          </cell>
          <cell r="C4408" t="str">
            <v xml:space="preserve">STONEAGE zidna svjetiljka za R7s max 300W        </v>
          </cell>
          <cell r="E4408" t="str">
            <v>C</v>
          </cell>
        </row>
        <row r="4409">
          <cell r="A4409" t="str">
            <v>T31001</v>
          </cell>
          <cell r="B4409">
            <v>2283.0500000000002</v>
          </cell>
          <cell r="C4409" t="str">
            <v xml:space="preserve">STONEAGE zidna svjetiljka za Rx7s max 150W        </v>
          </cell>
          <cell r="E4409" t="str">
            <v>C</v>
          </cell>
        </row>
        <row r="4410">
          <cell r="A4410" t="str">
            <v>T31002</v>
          </cell>
          <cell r="B4410">
            <v>1532.3</v>
          </cell>
          <cell r="C4410" t="str">
            <v xml:space="preserve">STONEAGE zidna svjetiljka za R7s max 300W        </v>
          </cell>
          <cell r="E4410" t="str">
            <v>C</v>
          </cell>
        </row>
        <row r="4411">
          <cell r="A4411" t="str">
            <v>T31003</v>
          </cell>
          <cell r="B4411">
            <v>1683.99</v>
          </cell>
          <cell r="C4411" t="str">
            <v xml:space="preserve">STONEAGE zidna svjetiljka za TC-F 26W        </v>
          </cell>
          <cell r="E4411" t="str">
            <v>C</v>
          </cell>
        </row>
        <row r="4412">
          <cell r="A4412" t="str">
            <v>T31004</v>
          </cell>
          <cell r="B4412">
            <v>597.52</v>
          </cell>
          <cell r="C4412" t="str">
            <v xml:space="preserve">STONEAGE zidna svjetiljka IP54 za INC. E27 60W        </v>
          </cell>
          <cell r="E4412" t="str">
            <v>C</v>
          </cell>
        </row>
        <row r="4413">
          <cell r="A4413" t="str">
            <v>T31005</v>
          </cell>
          <cell r="B4413">
            <v>659.89</v>
          </cell>
          <cell r="C4413" t="str">
            <v xml:space="preserve">STONEAGE zidna svjetiljka IP54 za TC-S 2x9W        </v>
          </cell>
          <cell r="E4413" t="str">
            <v>C</v>
          </cell>
        </row>
        <row r="4414">
          <cell r="A4414" t="str">
            <v>T31008</v>
          </cell>
          <cell r="B4414">
            <v>1288.98</v>
          </cell>
          <cell r="C4414" t="str">
            <v xml:space="preserve">STONEAGE zidna svjetiljka za R7s max 150W        </v>
          </cell>
          <cell r="E4414" t="str">
            <v>C</v>
          </cell>
        </row>
        <row r="4415">
          <cell r="A4415" t="str">
            <v>T31010</v>
          </cell>
          <cell r="B4415">
            <v>482.79</v>
          </cell>
          <cell r="C4415" t="str">
            <v>prsten za CCT fi310, Stoneage uzorak</v>
          </cell>
          <cell r="E4415" t="str">
            <v>C</v>
          </cell>
        </row>
        <row r="4416">
          <cell r="A4416" t="str">
            <v>T31011</v>
          </cell>
          <cell r="B4416">
            <v>418.11</v>
          </cell>
          <cell r="C4416" t="str">
            <v>prsten za CCT fi260, Stoneage uzorak</v>
          </cell>
          <cell r="E4416" t="str">
            <v>C</v>
          </cell>
        </row>
        <row r="4417">
          <cell r="A4417" t="str">
            <v>T31012</v>
          </cell>
          <cell r="B4417">
            <v>373.45</v>
          </cell>
          <cell r="C4417" t="str">
            <v>prsten za CCT fi220, Stoneage uzorak</v>
          </cell>
          <cell r="E4417" t="str">
            <v>C</v>
          </cell>
        </row>
        <row r="4418">
          <cell r="A4418" t="str">
            <v>T31018</v>
          </cell>
          <cell r="B4418">
            <v>153.22999999999999</v>
          </cell>
          <cell r="C4418" t="str">
            <v xml:space="preserve">STONEAGE ugradna stropna svjetiljka za QR-CB51 max 50W        </v>
          </cell>
          <cell r="E4418" t="str">
            <v>C</v>
          </cell>
        </row>
        <row r="4419">
          <cell r="A4419" t="str">
            <v>T31023</v>
          </cell>
          <cell r="B4419">
            <v>1158.8500000000001</v>
          </cell>
          <cell r="C4419" t="str">
            <v xml:space="preserve">STONEAGE zidna svjetiljka za R7s max 300W        </v>
          </cell>
          <cell r="E4419" t="str">
            <v>C</v>
          </cell>
        </row>
        <row r="4420">
          <cell r="A4420" t="str">
            <v>T31024</v>
          </cell>
          <cell r="B4420">
            <v>768.46</v>
          </cell>
          <cell r="C4420" t="str">
            <v xml:space="preserve">STONEAGE zidna svjetiljka za R7s max 150W        </v>
          </cell>
          <cell r="E4420" t="str">
            <v>C</v>
          </cell>
        </row>
        <row r="4421">
          <cell r="A4421" t="str">
            <v>T31025</v>
          </cell>
          <cell r="B4421">
            <v>693</v>
          </cell>
          <cell r="C4421" t="str">
            <v xml:space="preserve">STONEAGE zidna svjetiljka za R7s max 150W        </v>
          </cell>
          <cell r="E4421" t="str">
            <v>C</v>
          </cell>
        </row>
        <row r="4422">
          <cell r="A4422" t="str">
            <v>T31026</v>
          </cell>
          <cell r="B4422">
            <v>873.18000000000006</v>
          </cell>
          <cell r="C4422" t="str">
            <v xml:space="preserve">STONEAGE zidna svjetiljka za R7s max 300W        </v>
          </cell>
          <cell r="E4422" t="str">
            <v>C</v>
          </cell>
        </row>
        <row r="4423">
          <cell r="A4423" t="str">
            <v>T31027</v>
          </cell>
          <cell r="B4423">
            <v>994.83999999999992</v>
          </cell>
          <cell r="C4423" t="str">
            <v xml:space="preserve">STONEAGE zidna svjetiljka za TC-D 26W      </v>
          </cell>
          <cell r="E4423" t="str">
            <v>C</v>
          </cell>
        </row>
        <row r="4424">
          <cell r="A4424" t="str">
            <v>T31028</v>
          </cell>
          <cell r="B4424">
            <v>1327.48</v>
          </cell>
          <cell r="C4424" t="str">
            <v xml:space="preserve">STONEAGE zidna svjetiljka za INC E27 100W + QR-CB51 max 50W     </v>
          </cell>
          <cell r="E4424" t="str">
            <v>C</v>
          </cell>
        </row>
        <row r="4425">
          <cell r="A4425" t="str">
            <v>T31029</v>
          </cell>
          <cell r="B4425">
            <v>921.69</v>
          </cell>
          <cell r="C4425" t="str">
            <v xml:space="preserve">STONEAGE zidna kutna svjetiljka za R7s max 300W        </v>
          </cell>
          <cell r="E4425" t="str">
            <v>C</v>
          </cell>
        </row>
        <row r="4426">
          <cell r="A4426" t="str">
            <v>T31031</v>
          </cell>
          <cell r="B4426">
            <v>2184.4899999999998</v>
          </cell>
          <cell r="C4426" t="str">
            <v xml:space="preserve">STONEAGE zidna svjetiljka za Rx7s max 70W        </v>
          </cell>
          <cell r="E4426" t="str">
            <v>C</v>
          </cell>
        </row>
        <row r="4427">
          <cell r="A4427" t="str">
            <v>T31044</v>
          </cell>
          <cell r="B4427">
            <v>768.46</v>
          </cell>
          <cell r="C4427" t="str">
            <v xml:space="preserve">STONEAGE zidna svjetiljka za R7s max 150W        </v>
          </cell>
          <cell r="E4427" t="str">
            <v>C</v>
          </cell>
        </row>
        <row r="4428">
          <cell r="A4428" t="str">
            <v>T31046</v>
          </cell>
          <cell r="B4428">
            <v>1322.8600000000001</v>
          </cell>
          <cell r="C4428" t="str">
            <v xml:space="preserve">STONEAGE zidna svjetiljka za 2xQR-CB51 max 50W        </v>
          </cell>
          <cell r="E4428" t="str">
            <v>C</v>
          </cell>
        </row>
        <row r="4429">
          <cell r="A4429" t="str">
            <v>T31048</v>
          </cell>
          <cell r="B4429">
            <v>1470.7</v>
          </cell>
          <cell r="C4429" t="str">
            <v xml:space="preserve">STONEAGE ugradna zidna svjetiljka za QR-CB51 max 50W        </v>
          </cell>
          <cell r="E4429" t="str">
            <v>C</v>
          </cell>
        </row>
        <row r="4430">
          <cell r="A4430" t="str">
            <v>T31049</v>
          </cell>
          <cell r="B4430">
            <v>1051.82</v>
          </cell>
          <cell r="C4430" t="str">
            <v xml:space="preserve">STONEAGE ugradna zidna svjetiljka za TC-S 11W      </v>
          </cell>
          <cell r="E4430" t="str">
            <v>C</v>
          </cell>
        </row>
        <row r="4431">
          <cell r="A4431" t="str">
            <v>T31050</v>
          </cell>
          <cell r="B4431">
            <v>1816.43</v>
          </cell>
          <cell r="C4431" t="str">
            <v xml:space="preserve">STONEAGE ugradna zidna svjetiljka za T16 24W    </v>
          </cell>
          <cell r="E4431" t="str">
            <v>C</v>
          </cell>
        </row>
        <row r="4432">
          <cell r="A4432" t="str">
            <v>T31051</v>
          </cell>
          <cell r="B4432">
            <v>1432.97</v>
          </cell>
          <cell r="C4432" t="str">
            <v>STONEAGE ugradna zidna svjetiljka za G9 40W</v>
          </cell>
          <cell r="E4432" t="str">
            <v>C</v>
          </cell>
        </row>
        <row r="4433">
          <cell r="A4433" t="str">
            <v>T31052</v>
          </cell>
          <cell r="B4433">
            <v>1051.82</v>
          </cell>
          <cell r="C4433" t="str">
            <v xml:space="preserve">STONEAGE zidna svjetiljka za 2xQR-CB51 max 35W        </v>
          </cell>
          <cell r="E4433" t="str">
            <v>C</v>
          </cell>
        </row>
        <row r="4434">
          <cell r="A4434" t="str">
            <v>T31053</v>
          </cell>
          <cell r="B4434">
            <v>1337.49</v>
          </cell>
          <cell r="C4434" t="str">
            <v>STONEAGE stolna svjetiljka za INC E27 60W</v>
          </cell>
          <cell r="E4434" t="str">
            <v>C</v>
          </cell>
        </row>
        <row r="4435">
          <cell r="A4435" t="str">
            <v>T31054</v>
          </cell>
          <cell r="B4435">
            <v>1146.53</v>
          </cell>
          <cell r="C4435" t="str">
            <v xml:space="preserve">STONEAGE zidna svjetiljka za R7s max 200W        </v>
          </cell>
          <cell r="E4435" t="str">
            <v>C</v>
          </cell>
        </row>
        <row r="4436">
          <cell r="A4436" t="str">
            <v>T31055</v>
          </cell>
          <cell r="B4436">
            <v>1719.41</v>
          </cell>
          <cell r="C4436" t="str">
            <v xml:space="preserve">STONEAGE zidna svjetiljka za 2XT16 24W    </v>
          </cell>
          <cell r="E4436" t="str">
            <v>C</v>
          </cell>
        </row>
        <row r="4437">
          <cell r="A4437" t="str">
            <v>T31056</v>
          </cell>
          <cell r="B4437">
            <v>1528.45</v>
          </cell>
          <cell r="C4437" t="str">
            <v xml:space="preserve">STONEAGE zidna svjetiljka za R7s max 200W        </v>
          </cell>
          <cell r="E4437" t="str">
            <v>C</v>
          </cell>
        </row>
        <row r="4438">
          <cell r="A4438" t="str">
            <v>T31057</v>
          </cell>
          <cell r="B4438">
            <v>3058.44</v>
          </cell>
          <cell r="C4438" t="str">
            <v>STONEAGE podna svjetiljka IP65 za INC E27 60W</v>
          </cell>
          <cell r="E4438" t="str">
            <v>C</v>
          </cell>
        </row>
        <row r="4439">
          <cell r="A4439" t="str">
            <v>T31058</v>
          </cell>
          <cell r="B4439">
            <v>3248.63</v>
          </cell>
          <cell r="C4439" t="str">
            <v>STONEAGE podna svjetiljka IP65 za TC-D 18W</v>
          </cell>
          <cell r="E4439" t="str">
            <v>C</v>
          </cell>
        </row>
        <row r="4440">
          <cell r="A4440" t="str">
            <v>T33869</v>
          </cell>
          <cell r="B4440">
            <v>472.01</v>
          </cell>
          <cell r="C4440" t="str">
            <v xml:space="preserve">IND OTHER I SCHERM                                </v>
          </cell>
          <cell r="E4440" t="str">
            <v>C</v>
          </cell>
        </row>
        <row r="4441">
          <cell r="A4441" t="str">
            <v>T34331</v>
          </cell>
          <cell r="B4441">
            <v>2481.71</v>
          </cell>
          <cell r="C4441" t="str">
            <v>KRONO HIE-OF 400W fi570mm kućište</v>
          </cell>
          <cell r="E4441" t="str">
            <v>B</v>
          </cell>
        </row>
        <row r="4442">
          <cell r="A4442" t="str">
            <v>T34333</v>
          </cell>
          <cell r="B4442">
            <v>1469.93</v>
          </cell>
          <cell r="C4442" t="str">
            <v>KRONO HIT 150W fi400mm kućište</v>
          </cell>
          <cell r="E4442" t="str">
            <v>T</v>
          </cell>
        </row>
        <row r="4443">
          <cell r="A4443" t="str">
            <v>T34335</v>
          </cell>
          <cell r="B4443">
            <v>1885.73</v>
          </cell>
          <cell r="C4443" t="str">
            <v>KRONO TC-TEL 2x42W fi400mm kućište</v>
          </cell>
          <cell r="E4443" t="str">
            <v>A</v>
          </cell>
        </row>
        <row r="4444">
          <cell r="A4444" t="str">
            <v>T34335H</v>
          </cell>
          <cell r="B4444">
            <v>3102.33</v>
          </cell>
          <cell r="C4444" t="str">
            <v>KRONO TC-TEL 2x42W fi400mm emergency</v>
          </cell>
          <cell r="E4444" t="str">
            <v>B</v>
          </cell>
        </row>
        <row r="4445">
          <cell r="A4445" t="str">
            <v>T34337</v>
          </cell>
          <cell r="B4445">
            <v>2979.13</v>
          </cell>
          <cell r="C4445" t="str">
            <v>KRONO TC-TEL 2x32W fi310mm transparent</v>
          </cell>
          <cell r="E4445" t="str">
            <v>B</v>
          </cell>
        </row>
        <row r="4446">
          <cell r="A4446" t="str">
            <v>T34337H</v>
          </cell>
          <cell r="B4446">
            <v>4191.1099999999997</v>
          </cell>
          <cell r="C4446" t="str">
            <v>KRONO TC-TEL 2x32W fi310mm emergency transparent</v>
          </cell>
          <cell r="E4446" t="str">
            <v>C</v>
          </cell>
        </row>
        <row r="4447">
          <cell r="A4447" t="str">
            <v>T34338</v>
          </cell>
          <cell r="B4447">
            <v>3402.63</v>
          </cell>
          <cell r="C4447" t="str">
            <v>KRONO TC-TEL 2x32W fi310mm metalizirano</v>
          </cell>
          <cell r="E4447" t="str">
            <v>C</v>
          </cell>
        </row>
        <row r="4448">
          <cell r="A4448" t="str">
            <v>T34338H</v>
          </cell>
          <cell r="B4448">
            <v>4522.9799999999996</v>
          </cell>
          <cell r="C4448" t="str">
            <v>KRONO TC-TEL 2x32W fi310mm emergency metalizirano</v>
          </cell>
          <cell r="E4448" t="str">
            <v>C</v>
          </cell>
        </row>
        <row r="4449">
          <cell r="A4449" t="str">
            <v>T34343</v>
          </cell>
          <cell r="B4449">
            <v>6861.47</v>
          </cell>
          <cell r="C4449" t="str">
            <v>KRONO QR-LP111 max 4x100W + HIT-DE-CRI 150W kućište</v>
          </cell>
          <cell r="E4449" t="str">
            <v>B</v>
          </cell>
        </row>
        <row r="4450">
          <cell r="A4450" t="str">
            <v>T34344</v>
          </cell>
          <cell r="B4450">
            <v>3700.6200000000003</v>
          </cell>
          <cell r="C4450" t="str">
            <v>KRONO HIT 70W fi310mm transparent</v>
          </cell>
          <cell r="E4450" t="str">
            <v>B</v>
          </cell>
        </row>
        <row r="4451">
          <cell r="A4451" t="str">
            <v>T34345</v>
          </cell>
          <cell r="B4451">
            <v>4147.22</v>
          </cell>
          <cell r="C4451" t="str">
            <v>KRONO G12 70W fi310mm metalizirano</v>
          </cell>
          <cell r="E4451" t="str">
            <v>C</v>
          </cell>
        </row>
        <row r="4452">
          <cell r="A4452" t="str">
            <v>T34361</v>
          </cell>
          <cell r="B4452">
            <v>1722.49</v>
          </cell>
          <cell r="C4452" t="str">
            <v>KRONO HIE-OF 250W fi570mm kućište</v>
          </cell>
          <cell r="E4452" t="str">
            <v>B</v>
          </cell>
        </row>
        <row r="4453">
          <cell r="A4453" t="str">
            <v>T34363</v>
          </cell>
          <cell r="B4453">
            <v>375.76</v>
          </cell>
          <cell r="C4453" t="str">
            <v>KRONO zaštitna kapa fi315mm</v>
          </cell>
          <cell r="E4453" t="str">
            <v>C</v>
          </cell>
        </row>
        <row r="4454">
          <cell r="A4454" t="str">
            <v>T34364</v>
          </cell>
          <cell r="B4454">
            <v>515.9</v>
          </cell>
          <cell r="C4454" t="str">
            <v>KRONO zaštitna kapa fi406mm</v>
          </cell>
          <cell r="E4454" t="str">
            <v>C</v>
          </cell>
        </row>
        <row r="4455">
          <cell r="A4455" t="str">
            <v>T34380</v>
          </cell>
          <cell r="B4455">
            <v>1342.1100000000001</v>
          </cell>
          <cell r="C4455" t="str">
            <v>KRONO QR-LP111 max 4x100W + HIT-DE-CRI 150W refelktor transparent</v>
          </cell>
          <cell r="E4455" t="str">
            <v>C</v>
          </cell>
        </row>
        <row r="4456">
          <cell r="A4456" t="str">
            <v>T34381</v>
          </cell>
          <cell r="B4456">
            <v>2565.64</v>
          </cell>
          <cell r="C4456" t="str">
            <v xml:space="preserve">KRONO HIE-OF 400W fi570mm reflektor transparent </v>
          </cell>
          <cell r="E4456" t="str">
            <v>B</v>
          </cell>
        </row>
        <row r="4457">
          <cell r="A4457" t="str">
            <v>T34382</v>
          </cell>
          <cell r="B4457">
            <v>3740.6600000000003</v>
          </cell>
          <cell r="C4457" t="str">
            <v>KRONO HIE-OF 250W fi570mm reflektor metalizirano</v>
          </cell>
          <cell r="E4457" t="str">
            <v>C</v>
          </cell>
        </row>
        <row r="4458">
          <cell r="A4458" t="str">
            <v>T34383</v>
          </cell>
          <cell r="B4458">
            <v>1904.98</v>
          </cell>
          <cell r="C4458" t="str">
            <v>KRONO HIT 150W fi400mm reflektor transparent</v>
          </cell>
          <cell r="E4458" t="str">
            <v>T</v>
          </cell>
        </row>
        <row r="4459">
          <cell r="A4459" t="str">
            <v>T34384</v>
          </cell>
          <cell r="B4459">
            <v>2882.11</v>
          </cell>
          <cell r="C4459" t="str">
            <v>KRONO G12 150W fi400mm reflektor metalizirano</v>
          </cell>
          <cell r="E4459" t="str">
            <v>B</v>
          </cell>
        </row>
        <row r="4460">
          <cell r="A4460" t="str">
            <v>T34385</v>
          </cell>
          <cell r="B4460">
            <v>1255.1000000000001</v>
          </cell>
          <cell r="C4460" t="str">
            <v>KRONO TC-TEL 2x42W fi400mm reflektor transparent</v>
          </cell>
          <cell r="E4460" t="str">
            <v>A</v>
          </cell>
        </row>
        <row r="4461">
          <cell r="A4461" t="str">
            <v>T34386</v>
          </cell>
          <cell r="B4461">
            <v>2052.0500000000002</v>
          </cell>
          <cell r="C4461" t="str">
            <v>KRONO TC-TEL 2x42W fi400mm emergency reflektor metalizirano</v>
          </cell>
          <cell r="E4461" t="str">
            <v>B</v>
          </cell>
        </row>
        <row r="4462">
          <cell r="A4462" t="str">
            <v>T35914</v>
          </cell>
          <cell r="B4462">
            <v>1218.1399999999999</v>
          </cell>
          <cell r="C4462" t="str">
            <v>SPECTRA zidna QT-DE12 max 200W bijela, zeleni odsjaj</v>
          </cell>
          <cell r="E4462" t="str">
            <v>B</v>
          </cell>
        </row>
        <row r="4463">
          <cell r="A4463" t="str">
            <v>T35919</v>
          </cell>
          <cell r="B4463">
            <v>1243.55</v>
          </cell>
          <cell r="C4463" t="str">
            <v>SPECTRA zidna QT-DE12 max 200W aluminij, rozi odsjaj</v>
          </cell>
          <cell r="E4463" t="str">
            <v>B</v>
          </cell>
        </row>
        <row r="4464">
          <cell r="A4464" t="str">
            <v>T40490</v>
          </cell>
          <cell r="B4464">
            <v>320.32</v>
          </cell>
          <cell r="C4464" t="str">
            <v>Filter korekrivni - efekt zalaska sunca</v>
          </cell>
          <cell r="E4464" t="str">
            <v>B</v>
          </cell>
        </row>
        <row r="4465">
          <cell r="A4465" t="str">
            <v>T40491</v>
          </cell>
          <cell r="B4465">
            <v>320.32</v>
          </cell>
          <cell r="C4465" t="str">
            <v>Filter korekrivni - efekt sunca</v>
          </cell>
          <cell r="E4465" t="str">
            <v>B</v>
          </cell>
        </row>
        <row r="4466">
          <cell r="A4466" t="str">
            <v>T40492</v>
          </cell>
          <cell r="B4466">
            <v>320.32</v>
          </cell>
          <cell r="C4466" t="str">
            <v>Filter korekrivni - polarni efekt</v>
          </cell>
          <cell r="E4466" t="str">
            <v>B</v>
          </cell>
        </row>
        <row r="4467">
          <cell r="A4467" t="str">
            <v>T42091</v>
          </cell>
          <cell r="B4467">
            <v>258.72000000000003</v>
          </cell>
          <cell r="C4467" t="str">
            <v>BT fiksni QT9-LP max 20W</v>
          </cell>
          <cell r="E4467" t="str">
            <v>B</v>
          </cell>
        </row>
        <row r="4468">
          <cell r="A4468" t="str">
            <v>T42199</v>
          </cell>
          <cell r="B4468">
            <v>26.18</v>
          </cell>
          <cell r="C4468" t="str">
            <v>BT zaštitno staklo</v>
          </cell>
          <cell r="E4468" t="str">
            <v>B</v>
          </cell>
        </row>
        <row r="4469">
          <cell r="A4469" t="str">
            <v>T42240</v>
          </cell>
          <cell r="B4469">
            <v>342.65000000000003</v>
          </cell>
          <cell r="C4469" t="str">
            <v>VIT zakretni QR-CB51 max 50W transparent</v>
          </cell>
          <cell r="E4469" t="str">
            <v>A</v>
          </cell>
        </row>
        <row r="4470">
          <cell r="A4470" t="str">
            <v>T42244</v>
          </cell>
          <cell r="B4470">
            <v>311.85000000000002</v>
          </cell>
          <cell r="C4470" t="str">
            <v>VIT zakretni QR-CB51 max 50W bijeli</v>
          </cell>
          <cell r="E4470" t="str">
            <v>A</v>
          </cell>
        </row>
        <row r="4471">
          <cell r="A4471" t="str">
            <v>T42246</v>
          </cell>
          <cell r="B4471">
            <v>342.65000000000003</v>
          </cell>
          <cell r="C4471" t="str">
            <v>VIT zakretni QR-CB51 max 50W plavi</v>
          </cell>
          <cell r="E4471" t="str">
            <v>B</v>
          </cell>
        </row>
        <row r="4472">
          <cell r="A4472" t="str">
            <v>T42250</v>
          </cell>
          <cell r="B4472">
            <v>146.30000000000001</v>
          </cell>
          <cell r="C4472" t="str">
            <v xml:space="preserve">DWN OTHER D QRCB51 1X50W                          </v>
          </cell>
          <cell r="E4472" t="str">
            <v>A</v>
          </cell>
        </row>
        <row r="4473">
          <cell r="A4473" t="str">
            <v>T42253</v>
          </cell>
          <cell r="B4473">
            <v>157.07999999999998</v>
          </cell>
          <cell r="C4473" t="str">
            <v xml:space="preserve">DWN OTHER D QRCB51 1X50W                          </v>
          </cell>
          <cell r="E4473" t="str">
            <v>B</v>
          </cell>
        </row>
        <row r="4474">
          <cell r="A4474" t="str">
            <v>T42254</v>
          </cell>
          <cell r="B4474">
            <v>117.81</v>
          </cell>
          <cell r="C4474" t="str">
            <v xml:space="preserve">BTT QRCB51 1X50W     </v>
          </cell>
          <cell r="E4474" t="str">
            <v>A</v>
          </cell>
        </row>
        <row r="4475">
          <cell r="A4475" t="str">
            <v>T42255</v>
          </cell>
          <cell r="B4475">
            <v>117.81</v>
          </cell>
          <cell r="C4475" t="str">
            <v xml:space="preserve">DWN OTHER D QRCB51 1X50W                          </v>
          </cell>
          <cell r="E4475" t="str">
            <v>B</v>
          </cell>
        </row>
        <row r="4476">
          <cell r="A4476" t="str">
            <v>T42256</v>
          </cell>
          <cell r="B4476">
            <v>117.81</v>
          </cell>
          <cell r="C4476" t="str">
            <v xml:space="preserve">DWN OTHER D QRCB51 1X50W                          </v>
          </cell>
          <cell r="E4476" t="str">
            <v>A</v>
          </cell>
        </row>
        <row r="4477">
          <cell r="A4477" t="str">
            <v>T42260</v>
          </cell>
          <cell r="B4477">
            <v>157.07999999999998</v>
          </cell>
          <cell r="C4477" t="str">
            <v xml:space="preserve">DWN OTHER D QRCB51 1X50W                          </v>
          </cell>
          <cell r="E4477" t="str">
            <v>C</v>
          </cell>
        </row>
        <row r="4478">
          <cell r="A4478" t="str">
            <v>T42263</v>
          </cell>
          <cell r="B4478">
            <v>162.47000000000003</v>
          </cell>
          <cell r="C4478" t="str">
            <v xml:space="preserve">DWN OTHER D QRCB51 1X50W                          </v>
          </cell>
          <cell r="E4478" t="str">
            <v>C</v>
          </cell>
        </row>
        <row r="4479">
          <cell r="A4479" t="str">
            <v>T42264</v>
          </cell>
          <cell r="B4479">
            <v>126.27999999999999</v>
          </cell>
          <cell r="C4479" t="str">
            <v xml:space="preserve">DWN OTHER D QRCB51 1X50W                          </v>
          </cell>
          <cell r="E4479" t="str">
            <v>C</v>
          </cell>
        </row>
        <row r="4480">
          <cell r="A4480" t="str">
            <v>T42265</v>
          </cell>
          <cell r="B4480">
            <v>126.27999999999999</v>
          </cell>
          <cell r="C4480" t="str">
            <v xml:space="preserve">DWN OTHER D QRCB51 1X50W                          </v>
          </cell>
          <cell r="E4480" t="str">
            <v>C</v>
          </cell>
        </row>
        <row r="4481">
          <cell r="A4481" t="str">
            <v>T42270</v>
          </cell>
          <cell r="B4481">
            <v>211.75</v>
          </cell>
          <cell r="C4481" t="str">
            <v xml:space="preserve">DWN OTHER D QRCB51 1X50W                          </v>
          </cell>
          <cell r="E4481" t="str">
            <v>A</v>
          </cell>
        </row>
        <row r="4482">
          <cell r="A4482" t="str">
            <v>T42273</v>
          </cell>
          <cell r="B4482">
            <v>220.22000000000003</v>
          </cell>
          <cell r="C4482" t="str">
            <v xml:space="preserve">DWN OTHER D QRCB51 1X50W                          </v>
          </cell>
          <cell r="E4482" t="str">
            <v>B</v>
          </cell>
        </row>
        <row r="4483">
          <cell r="A4483" t="str">
            <v>T42274</v>
          </cell>
          <cell r="B4483">
            <v>175.56</v>
          </cell>
          <cell r="C4483" t="str">
            <v xml:space="preserve">DWN OTHER D QRCB51 1X50W                          </v>
          </cell>
          <cell r="E4483" t="str">
            <v>A</v>
          </cell>
        </row>
        <row r="4484">
          <cell r="A4484" t="str">
            <v>T42275</v>
          </cell>
          <cell r="B4484">
            <v>175.56</v>
          </cell>
          <cell r="C4484" t="str">
            <v xml:space="preserve">DWN OTHER D QRCB51 1X50W                          </v>
          </cell>
          <cell r="E4484" t="str">
            <v>B</v>
          </cell>
        </row>
        <row r="4485">
          <cell r="A4485" t="str">
            <v>T42276</v>
          </cell>
          <cell r="B4485">
            <v>175.56</v>
          </cell>
          <cell r="C4485" t="str">
            <v xml:space="preserve">DWN OTHER D QRCB51 1X50W                          </v>
          </cell>
          <cell r="E4485" t="str">
            <v>A</v>
          </cell>
        </row>
        <row r="4486">
          <cell r="A4486" t="str">
            <v>T42280</v>
          </cell>
          <cell r="B4486">
            <v>220.22000000000003</v>
          </cell>
          <cell r="C4486" t="str">
            <v xml:space="preserve">DWN OTHER D QRCB51 1X50W                          </v>
          </cell>
          <cell r="E4486" t="str">
            <v>C</v>
          </cell>
        </row>
        <row r="4487">
          <cell r="A4487" t="str">
            <v>T42283</v>
          </cell>
          <cell r="B4487">
            <v>227.92000000000002</v>
          </cell>
          <cell r="C4487" t="str">
            <v xml:space="preserve">DWN OTHER D QRCB51 1X50W                          </v>
          </cell>
          <cell r="E4487" t="str">
            <v>C</v>
          </cell>
        </row>
        <row r="4488">
          <cell r="A4488" t="str">
            <v>T42284</v>
          </cell>
          <cell r="B4488">
            <v>184.03</v>
          </cell>
          <cell r="C4488" t="str">
            <v xml:space="preserve">DWN OTHER D QRCB51 1X50W                          </v>
          </cell>
          <cell r="E4488" t="str">
            <v>A</v>
          </cell>
        </row>
        <row r="4489">
          <cell r="A4489" t="str">
            <v>T42285</v>
          </cell>
          <cell r="B4489">
            <v>184.03</v>
          </cell>
          <cell r="C4489" t="str">
            <v xml:space="preserve">DWN OTHER D QRCB51 1X50W                          </v>
          </cell>
          <cell r="E4489" t="str">
            <v>C</v>
          </cell>
        </row>
        <row r="4490">
          <cell r="A4490" t="str">
            <v>T42290</v>
          </cell>
          <cell r="B4490">
            <v>299.52999999999997</v>
          </cell>
          <cell r="C4490" t="str">
            <v>Downlight glass za 12V GU5,3 max 35W transparent</v>
          </cell>
          <cell r="E4490" t="str">
            <v>B</v>
          </cell>
        </row>
        <row r="4491">
          <cell r="A4491" t="str">
            <v>T42294</v>
          </cell>
          <cell r="B4491">
            <v>304.92</v>
          </cell>
          <cell r="C4491" t="str">
            <v>DOWNLIGHT GLASS QR-CB51 max 35W bijeli</v>
          </cell>
          <cell r="E4491" t="str">
            <v>B</v>
          </cell>
        </row>
        <row r="4492">
          <cell r="A4492" t="str">
            <v>T42296</v>
          </cell>
          <cell r="B4492">
            <v>304.92</v>
          </cell>
          <cell r="C4492" t="str">
            <v>DOWNLIGHT GLASS QR-CB51 max 35W plavi</v>
          </cell>
          <cell r="E4492" t="str">
            <v>C</v>
          </cell>
        </row>
        <row r="4493">
          <cell r="A4493" t="str">
            <v>T42349</v>
          </cell>
          <cell r="B4493">
            <v>197.89</v>
          </cell>
          <cell r="C4493" t="str">
            <v>ARC 50 fiksni QR-CB51 max 50W fi100</v>
          </cell>
          <cell r="E4493" t="str">
            <v>A</v>
          </cell>
        </row>
        <row r="4494">
          <cell r="A4494" t="str">
            <v>T42390</v>
          </cell>
          <cell r="B4494">
            <v>150.15</v>
          </cell>
          <cell r="C4494" t="str">
            <v>BTT ugradna QR-CB51 max 50W krom</v>
          </cell>
          <cell r="E4494" t="str">
            <v>C</v>
          </cell>
        </row>
        <row r="4495">
          <cell r="A4495" t="str">
            <v>T42391</v>
          </cell>
          <cell r="B4495">
            <v>165.55</v>
          </cell>
          <cell r="C4495" t="str">
            <v>BT ugradni fiksni QR-CB51 max 50W</v>
          </cell>
          <cell r="E4495" t="str">
            <v>B</v>
          </cell>
        </row>
        <row r="4496">
          <cell r="A4496" t="str">
            <v>T42393</v>
          </cell>
          <cell r="B4496">
            <v>189.42000000000002</v>
          </cell>
          <cell r="C4496" t="str">
            <v>BT ugradni zakretni QR-CB51 max 50W</v>
          </cell>
          <cell r="E4496" t="str">
            <v>B</v>
          </cell>
        </row>
        <row r="4497">
          <cell r="A4497" t="str">
            <v>T42394</v>
          </cell>
          <cell r="B4497">
            <v>122.43</v>
          </cell>
          <cell r="C4497" t="str">
            <v>BTT ugradna QR-CB51 max 50W bijeli</v>
          </cell>
          <cell r="E4497" t="str">
            <v>A</v>
          </cell>
        </row>
        <row r="4498">
          <cell r="A4498" t="str">
            <v>T42395</v>
          </cell>
          <cell r="B4498">
            <v>122.43</v>
          </cell>
          <cell r="C4498" t="str">
            <v>BTT ugradna QR-CB51 max 50W crni</v>
          </cell>
          <cell r="E4498" t="str">
            <v>C</v>
          </cell>
        </row>
        <row r="4499">
          <cell r="A4499" t="str">
            <v>T42397</v>
          </cell>
          <cell r="B4499">
            <v>159.38999999999999</v>
          </cell>
          <cell r="C4499" t="str">
            <v>BTT ugradna QR-CB51 max 50W zlatni</v>
          </cell>
          <cell r="E4499" t="str">
            <v>C</v>
          </cell>
        </row>
        <row r="4500">
          <cell r="A4500" t="str">
            <v>T42399</v>
          </cell>
          <cell r="B4500">
            <v>122.43</v>
          </cell>
          <cell r="C4500" t="str">
            <v>BTT ugradna QR-CB51 max 50W aluminij</v>
          </cell>
          <cell r="E4500" t="str">
            <v>A</v>
          </cell>
        </row>
        <row r="4501">
          <cell r="A4501" t="str">
            <v>T42444</v>
          </cell>
          <cell r="B4501">
            <v>123.97000000000001</v>
          </cell>
          <cell r="C4501" t="str">
            <v>BTT ugradni kvadratni za GU5,3 12V max 2x50W bijeli</v>
          </cell>
          <cell r="E4501" t="str">
            <v>C</v>
          </cell>
        </row>
        <row r="4502">
          <cell r="A4502" t="str">
            <v>T42449</v>
          </cell>
          <cell r="B4502">
            <v>123.97000000000001</v>
          </cell>
          <cell r="C4502" t="str">
            <v>BTT ugradna kvadratna QR-CB51 max 2x50W aluminij</v>
          </cell>
          <cell r="E4502" t="str">
            <v>B</v>
          </cell>
        </row>
        <row r="4503">
          <cell r="A4503" t="str">
            <v>T42454</v>
          </cell>
          <cell r="B4503">
            <v>223.3</v>
          </cell>
          <cell r="C4503" t="str">
            <v>BTT ugradni pravokutni za GU5,3 12V max 2x50W bijeli</v>
          </cell>
          <cell r="E4503" t="str">
            <v>C</v>
          </cell>
        </row>
        <row r="4504">
          <cell r="A4504" t="str">
            <v>T42459</v>
          </cell>
          <cell r="B4504">
            <v>223.3</v>
          </cell>
          <cell r="C4504" t="str">
            <v>BTT ugradna pravokutna QR-CB51 max 2x50W aluminij</v>
          </cell>
          <cell r="E4504" t="str">
            <v>C</v>
          </cell>
        </row>
        <row r="4505">
          <cell r="A4505" t="str">
            <v>T42510</v>
          </cell>
          <cell r="B4505">
            <v>401.94000000000005</v>
          </cell>
          <cell r="C4505" t="str">
            <v>LITEX fiksna ugradna QR-CB51 max 50W krom</v>
          </cell>
          <cell r="E4505" t="str">
            <v>C</v>
          </cell>
        </row>
        <row r="4506">
          <cell r="A4506" t="str">
            <v>T42513</v>
          </cell>
          <cell r="B4506">
            <v>409.64000000000004</v>
          </cell>
          <cell r="C4506" t="str">
            <v>LITEX fiksna ugradna QR-CB51 max 50W zlatni</v>
          </cell>
          <cell r="E4506" t="str">
            <v>C</v>
          </cell>
        </row>
        <row r="4507">
          <cell r="A4507" t="str">
            <v>T42514</v>
          </cell>
          <cell r="B4507">
            <v>385</v>
          </cell>
          <cell r="C4507" t="str">
            <v>LITEX fiksna ugradna QR-CB51 max 50W bijeli</v>
          </cell>
          <cell r="E4507" t="str">
            <v>C</v>
          </cell>
        </row>
        <row r="4508">
          <cell r="A4508" t="str">
            <v>T42515</v>
          </cell>
          <cell r="B4508">
            <v>385</v>
          </cell>
          <cell r="C4508" t="str">
            <v>LITEX fiksna ugradna QR-CB51 max 50W crni</v>
          </cell>
          <cell r="E4508" t="str">
            <v>C</v>
          </cell>
        </row>
        <row r="4509">
          <cell r="A4509" t="str">
            <v>T42591</v>
          </cell>
          <cell r="B4509">
            <v>465.85</v>
          </cell>
          <cell r="C4509" t="str">
            <v>LITEX staklo satinirano izvana</v>
          </cell>
          <cell r="E4509" t="str">
            <v>C</v>
          </cell>
        </row>
        <row r="4510">
          <cell r="A4510" t="str">
            <v>T42592</v>
          </cell>
          <cell r="B4510">
            <v>465.85</v>
          </cell>
          <cell r="C4510" t="str">
            <v>LITEX staklo satinirano centralno</v>
          </cell>
          <cell r="E4510" t="str">
            <v>C</v>
          </cell>
        </row>
        <row r="4511">
          <cell r="A4511" t="str">
            <v>T42593</v>
          </cell>
          <cell r="B4511">
            <v>766.15</v>
          </cell>
          <cell r="C4511" t="str">
            <v>LITEX staklo satinirano izvana</v>
          </cell>
          <cell r="E4511" t="str">
            <v>C</v>
          </cell>
        </row>
        <row r="4512">
          <cell r="A4512" t="str">
            <v>T42595</v>
          </cell>
          <cell r="B4512">
            <v>998.68999999999994</v>
          </cell>
          <cell r="C4512" t="str">
            <v>LITEX staklo satinirano centralno</v>
          </cell>
          <cell r="E4512" t="str">
            <v>C</v>
          </cell>
        </row>
        <row r="4513">
          <cell r="A4513" t="str">
            <v>T42910</v>
          </cell>
          <cell r="B4513">
            <v>61.6</v>
          </cell>
          <cell r="C4513" t="str">
            <v>BT prsten za 42091 krom</v>
          </cell>
          <cell r="E4513" t="str">
            <v>C</v>
          </cell>
        </row>
        <row r="4514">
          <cell r="A4514" t="str">
            <v>T42913</v>
          </cell>
          <cell r="B4514">
            <v>64.680000000000007</v>
          </cell>
          <cell r="C4514" t="str">
            <v>BT prsten za 42091 zlatni</v>
          </cell>
          <cell r="E4514" t="str">
            <v>C</v>
          </cell>
        </row>
        <row r="4515">
          <cell r="A4515" t="str">
            <v>T42914</v>
          </cell>
          <cell r="B4515">
            <v>43.12</v>
          </cell>
          <cell r="C4515" t="str">
            <v>BT prsten za 42091 bijeli</v>
          </cell>
          <cell r="E4515" t="str">
            <v>B</v>
          </cell>
        </row>
        <row r="4516">
          <cell r="A4516" t="str">
            <v>T42915</v>
          </cell>
          <cell r="B4516">
            <v>43.12</v>
          </cell>
          <cell r="C4516" t="str">
            <v>BT prsten za 42091 crni</v>
          </cell>
          <cell r="E4516" t="str">
            <v>C</v>
          </cell>
        </row>
        <row r="4517">
          <cell r="A4517" t="str">
            <v>T42920</v>
          </cell>
          <cell r="B4517">
            <v>65.45</v>
          </cell>
          <cell r="C4517" t="str">
            <v>BT prsten za 42391 krom</v>
          </cell>
          <cell r="E4517" t="str">
            <v>C</v>
          </cell>
        </row>
        <row r="4518">
          <cell r="A4518" t="str">
            <v>T42923</v>
          </cell>
          <cell r="B4518">
            <v>68.53</v>
          </cell>
          <cell r="C4518" t="str">
            <v>BT prsten za 42391 zlatni</v>
          </cell>
          <cell r="E4518" t="str">
            <v>C</v>
          </cell>
        </row>
        <row r="4519">
          <cell r="A4519" t="str">
            <v>T42924</v>
          </cell>
          <cell r="B4519">
            <v>45.430000000000007</v>
          </cell>
          <cell r="C4519" t="str">
            <v>BT prsten za 42391 bijeli</v>
          </cell>
          <cell r="E4519" t="str">
            <v>B</v>
          </cell>
        </row>
        <row r="4520">
          <cell r="A4520" t="str">
            <v>T42925</v>
          </cell>
          <cell r="B4520">
            <v>45.430000000000007</v>
          </cell>
          <cell r="C4520" t="str">
            <v>BT prsten za 42391 crni</v>
          </cell>
          <cell r="E4520" t="str">
            <v>C</v>
          </cell>
        </row>
        <row r="4521">
          <cell r="A4521" t="str">
            <v>T42940</v>
          </cell>
          <cell r="B4521">
            <v>71.610000000000014</v>
          </cell>
          <cell r="C4521" t="str">
            <v>BT prsten za 42393 krom</v>
          </cell>
          <cell r="E4521" t="str">
            <v>C</v>
          </cell>
        </row>
        <row r="4522">
          <cell r="A4522" t="str">
            <v>T42943</v>
          </cell>
          <cell r="B4522">
            <v>77.77</v>
          </cell>
          <cell r="C4522" t="str">
            <v>BT prsten za 42393 zlatni</v>
          </cell>
          <cell r="E4522" t="str">
            <v>C</v>
          </cell>
        </row>
        <row r="4523">
          <cell r="A4523" t="str">
            <v>T42944</v>
          </cell>
          <cell r="B4523">
            <v>56.980000000000004</v>
          </cell>
          <cell r="C4523" t="str">
            <v>BT prsten za 42393 bijeli</v>
          </cell>
          <cell r="E4523" t="str">
            <v>B</v>
          </cell>
        </row>
        <row r="4524">
          <cell r="A4524" t="str">
            <v>T42945</v>
          </cell>
          <cell r="B4524">
            <v>56.980000000000004</v>
          </cell>
          <cell r="C4524" t="str">
            <v>BT prsten za 42393 crni</v>
          </cell>
          <cell r="E4524" t="str">
            <v>C</v>
          </cell>
        </row>
        <row r="4525">
          <cell r="A4525" t="str">
            <v>T42990</v>
          </cell>
          <cell r="B4525">
            <v>121.66000000000001</v>
          </cell>
          <cell r="C4525" t="str">
            <v>BT satinirano staklo za 42990 30mm</v>
          </cell>
          <cell r="E4525" t="str">
            <v>C</v>
          </cell>
        </row>
        <row r="4526">
          <cell r="A4526" t="str">
            <v>T42991</v>
          </cell>
          <cell r="B4526">
            <v>126.27999999999999</v>
          </cell>
          <cell r="C4526" t="str">
            <v>BT satinirano staklo za 42391 44mm</v>
          </cell>
          <cell r="E4526" t="str">
            <v>C</v>
          </cell>
        </row>
        <row r="4527">
          <cell r="A4527" t="str">
            <v>T42996</v>
          </cell>
          <cell r="B4527">
            <v>33.880000000000003</v>
          </cell>
          <cell r="C4527" t="str">
            <v>BT zaštitno staklo za 42091</v>
          </cell>
          <cell r="E4527" t="str">
            <v>C</v>
          </cell>
        </row>
        <row r="4528">
          <cell r="A4528" t="str">
            <v>T42997</v>
          </cell>
          <cell r="B4528">
            <v>36.96</v>
          </cell>
          <cell r="C4528" t="str">
            <v>BT zaštitno staklo za 42391</v>
          </cell>
          <cell r="E4528" t="str">
            <v>C</v>
          </cell>
        </row>
        <row r="4529">
          <cell r="A4529" t="str">
            <v>T43110</v>
          </cell>
          <cell r="B4529">
            <v>2075.92</v>
          </cell>
          <cell r="C4529" t="str">
            <v>MONDIAL HIT-CE 35/70/150W G12 VWFL krom</v>
          </cell>
          <cell r="E4529" t="str">
            <v>C</v>
          </cell>
        </row>
        <row r="4530">
          <cell r="A4530" t="str">
            <v>T43114</v>
          </cell>
          <cell r="B4530">
            <v>1431.43</v>
          </cell>
          <cell r="C4530" t="str">
            <v>MONDIAL HIT-CE 35/70/150W G12 VWFL bijeli</v>
          </cell>
          <cell r="E4530" t="str">
            <v>A</v>
          </cell>
        </row>
        <row r="4531">
          <cell r="A4531" t="str">
            <v>T43115</v>
          </cell>
          <cell r="B4531">
            <v>1431.43</v>
          </cell>
          <cell r="C4531" t="str">
            <v>MONDIAL HIT-CE 35/70/150W G12 VWFL crni</v>
          </cell>
          <cell r="E4531" t="str">
            <v>C</v>
          </cell>
        </row>
        <row r="4532">
          <cell r="A4532" t="str">
            <v>T43119</v>
          </cell>
          <cell r="B4532">
            <v>1431.43</v>
          </cell>
          <cell r="C4532" t="str">
            <v>MONDIAL HIT-CE 35/70/150W G12 VWFL aluminij</v>
          </cell>
          <cell r="E4532" t="str">
            <v>B</v>
          </cell>
        </row>
        <row r="4533">
          <cell r="A4533" t="str">
            <v>T43120</v>
          </cell>
          <cell r="B4533">
            <v>2075.92</v>
          </cell>
          <cell r="C4533" t="str">
            <v>MONDIAL HIT-CE 35/70/150W G12 SP krom</v>
          </cell>
          <cell r="E4533" t="str">
            <v>C</v>
          </cell>
        </row>
        <row r="4534">
          <cell r="A4534" t="str">
            <v>T43124</v>
          </cell>
          <cell r="B4534">
            <v>1431.43</v>
          </cell>
          <cell r="C4534" t="str">
            <v>MONDIAL HIT-CE 35/70/150W G12 SP bijeli</v>
          </cell>
          <cell r="E4534" t="str">
            <v>A</v>
          </cell>
        </row>
        <row r="4535">
          <cell r="A4535" t="str">
            <v>T43125</v>
          </cell>
          <cell r="B4535">
            <v>1431.43</v>
          </cell>
          <cell r="C4535" t="str">
            <v>MONDIAL HIT-CE 35/70/150W G12 SP crni</v>
          </cell>
          <cell r="E4535" t="str">
            <v>C</v>
          </cell>
        </row>
        <row r="4536">
          <cell r="A4536" t="str">
            <v>T43129</v>
          </cell>
          <cell r="B4536">
            <v>1431.43</v>
          </cell>
          <cell r="C4536" t="str">
            <v>MONDIAL HIT-CE 35/70/150W G12 SP aluminij</v>
          </cell>
          <cell r="E4536" t="str">
            <v>B</v>
          </cell>
        </row>
        <row r="4537">
          <cell r="A4537" t="str">
            <v>T43130</v>
          </cell>
          <cell r="B4537">
            <v>2075.92</v>
          </cell>
          <cell r="C4537" t="str">
            <v>MONDIAL HIT-CE 35/70/150W G12 FL krom</v>
          </cell>
          <cell r="E4537" t="str">
            <v>C</v>
          </cell>
        </row>
        <row r="4538">
          <cell r="A4538" t="str">
            <v>T43134</v>
          </cell>
          <cell r="B4538">
            <v>1431.43</v>
          </cell>
          <cell r="C4538" t="str">
            <v>MONDIAL HIT-CE 35/70/150W G12 FL bijeli</v>
          </cell>
          <cell r="E4538" t="str">
            <v>A</v>
          </cell>
        </row>
        <row r="4539">
          <cell r="A4539" t="str">
            <v>T43135</v>
          </cell>
          <cell r="B4539">
            <v>1431.43</v>
          </cell>
          <cell r="C4539" t="str">
            <v>MONDIAL HIT-CE 35/70/150W G12 FL crni</v>
          </cell>
          <cell r="E4539" t="str">
            <v>C</v>
          </cell>
        </row>
        <row r="4540">
          <cell r="A4540" t="str">
            <v>T43139</v>
          </cell>
          <cell r="B4540">
            <v>1431.43</v>
          </cell>
          <cell r="C4540" t="str">
            <v>MONDIAL HIT-CE 35/70/150W G12 FL aluminij</v>
          </cell>
          <cell r="E4540" t="str">
            <v>B</v>
          </cell>
        </row>
        <row r="4541">
          <cell r="A4541" t="str">
            <v>T43150</v>
          </cell>
          <cell r="B4541">
            <v>1864.17</v>
          </cell>
          <cell r="C4541" t="str">
            <v>MONDIAL QPAR30 max 100W krom</v>
          </cell>
          <cell r="E4541" t="str">
            <v>C</v>
          </cell>
        </row>
        <row r="4542">
          <cell r="A4542" t="str">
            <v>T43154</v>
          </cell>
          <cell r="B4542">
            <v>1220.45</v>
          </cell>
          <cell r="C4542" t="str">
            <v>MONDIAL QPAR30 max 100W bijeli</v>
          </cell>
          <cell r="E4542" t="str">
            <v>C</v>
          </cell>
        </row>
        <row r="4543">
          <cell r="A4543" t="str">
            <v>T43155</v>
          </cell>
          <cell r="B4543">
            <v>1220.45</v>
          </cell>
          <cell r="C4543" t="str">
            <v>MONDIAL QPAR30 max 100W crni</v>
          </cell>
          <cell r="E4543" t="str">
            <v>C</v>
          </cell>
        </row>
        <row r="4544">
          <cell r="A4544" t="str">
            <v>T43159</v>
          </cell>
          <cell r="B4544">
            <v>1220.45</v>
          </cell>
          <cell r="C4544" t="str">
            <v>MONDIAL QPAR30 max 100W aluminij</v>
          </cell>
          <cell r="E4544" t="str">
            <v>C</v>
          </cell>
        </row>
        <row r="4545">
          <cell r="A4545" t="str">
            <v>T43160</v>
          </cell>
          <cell r="B4545">
            <v>2075.15</v>
          </cell>
          <cell r="C4545" t="str">
            <v>MONDIAL HIT-CE 35/70/150W G12 WFL krom</v>
          </cell>
          <cell r="E4545" t="str">
            <v>C</v>
          </cell>
        </row>
        <row r="4546">
          <cell r="A4546" t="str">
            <v>T43164</v>
          </cell>
          <cell r="B4546">
            <v>1431.43</v>
          </cell>
          <cell r="C4546" t="str">
            <v>MONDIAL HIT-CE 35/70/150W G12 WFL bijeli</v>
          </cell>
          <cell r="E4546" t="str">
            <v>A</v>
          </cell>
        </row>
        <row r="4547">
          <cell r="A4547" t="str">
            <v>T43165</v>
          </cell>
          <cell r="B4547">
            <v>1431.43</v>
          </cell>
          <cell r="C4547" t="str">
            <v>MONDIAL HIT-CE 35/70/150W G12 WFL crni</v>
          </cell>
          <cell r="E4547" t="str">
            <v>C</v>
          </cell>
        </row>
        <row r="4548">
          <cell r="A4548" t="str">
            <v>T43169</v>
          </cell>
          <cell r="B4548">
            <v>1431.43</v>
          </cell>
          <cell r="C4548" t="str">
            <v>MONDIAL HIT-CE 35/70/150W G12 WFL aluminij</v>
          </cell>
          <cell r="E4548" t="str">
            <v>B</v>
          </cell>
        </row>
        <row r="4549">
          <cell r="A4549" t="str">
            <v>T43180</v>
          </cell>
          <cell r="B4549">
            <v>320.32</v>
          </cell>
          <cell r="C4549" t="str">
            <v xml:space="preserve">Filter UV Stop       </v>
          </cell>
          <cell r="E4549" t="str">
            <v>B</v>
          </cell>
        </row>
        <row r="4550">
          <cell r="A4550" t="str">
            <v>T44020</v>
          </cell>
          <cell r="B4550">
            <v>1837.22</v>
          </cell>
          <cell r="C4550" t="str">
            <v>MONDIAL QR-LP111 max 100W krom</v>
          </cell>
          <cell r="E4550" t="str">
            <v>C</v>
          </cell>
        </row>
        <row r="4551">
          <cell r="A4551" t="str">
            <v>T44024</v>
          </cell>
          <cell r="B4551">
            <v>1192.73</v>
          </cell>
          <cell r="C4551" t="str">
            <v>MONDIAL QR-LP111 max 100W bijeli</v>
          </cell>
          <cell r="E4551" t="str">
            <v>A</v>
          </cell>
        </row>
        <row r="4552">
          <cell r="A4552" t="str">
            <v>T44025</v>
          </cell>
          <cell r="B4552">
            <v>1192.73</v>
          </cell>
          <cell r="C4552" t="str">
            <v>MONDIAL QR-LP111 max 100W crni</v>
          </cell>
          <cell r="E4552" t="str">
            <v>C</v>
          </cell>
        </row>
        <row r="4553">
          <cell r="A4553" t="str">
            <v>T44029</v>
          </cell>
          <cell r="B4553">
            <v>1192.73</v>
          </cell>
          <cell r="C4553" t="str">
            <v>MONDIAL QR-LP111 max 100W aluminij</v>
          </cell>
          <cell r="E4553" t="str">
            <v>B</v>
          </cell>
        </row>
        <row r="4554">
          <cell r="A4554" t="str">
            <v>T44030</v>
          </cell>
          <cell r="B4554">
            <v>1914.99</v>
          </cell>
          <cell r="C4554" t="str">
            <v>MONDIAL QT-DE12 max 150W krom</v>
          </cell>
          <cell r="E4554" t="str">
            <v>C</v>
          </cell>
        </row>
        <row r="4555">
          <cell r="A4555" t="str">
            <v>T44034</v>
          </cell>
          <cell r="B4555">
            <v>1271.27</v>
          </cell>
          <cell r="C4555" t="str">
            <v>MONDIAL QT-DE12 max 150W bijeli</v>
          </cell>
          <cell r="E4555" t="str">
            <v>C</v>
          </cell>
        </row>
        <row r="4556">
          <cell r="A4556" t="str">
            <v>T44035</v>
          </cell>
          <cell r="B4556">
            <v>1271.27</v>
          </cell>
          <cell r="C4556" t="str">
            <v>MONDIAL QT-DE12 max 150W crni</v>
          </cell>
          <cell r="E4556" t="str">
            <v>C</v>
          </cell>
        </row>
        <row r="4557">
          <cell r="A4557" t="str">
            <v>T44039</v>
          </cell>
          <cell r="B4557">
            <v>1271.27</v>
          </cell>
          <cell r="C4557" t="str">
            <v>MONDIAL QT-DE12 max 150W aluminij</v>
          </cell>
          <cell r="E4557" t="str">
            <v>C</v>
          </cell>
        </row>
        <row r="4558">
          <cell r="A4558" t="str">
            <v>T44100</v>
          </cell>
          <cell r="B4558">
            <v>572.11</v>
          </cell>
          <cell r="C4558" t="str">
            <v>MONDIAL 50 QR-CB51 50W krom</v>
          </cell>
          <cell r="E4558" t="str">
            <v>B</v>
          </cell>
        </row>
        <row r="4559">
          <cell r="A4559" t="str">
            <v>T44103</v>
          </cell>
          <cell r="B4559">
            <v>572.11</v>
          </cell>
          <cell r="C4559" t="str">
            <v>MONDIAL 50 QR-CB51 50W zlatni</v>
          </cell>
          <cell r="E4559" t="str">
            <v>B</v>
          </cell>
        </row>
        <row r="4560">
          <cell r="A4560" t="str">
            <v>T44104</v>
          </cell>
          <cell r="B4560">
            <v>405.02000000000004</v>
          </cell>
          <cell r="C4560" t="str">
            <v>MONDIAL 50 QR-CB51 50W bijeli</v>
          </cell>
          <cell r="E4560" t="str">
            <v>A</v>
          </cell>
        </row>
        <row r="4561">
          <cell r="A4561" t="str">
            <v>T44105</v>
          </cell>
          <cell r="B4561">
            <v>405.02000000000004</v>
          </cell>
          <cell r="C4561" t="str">
            <v>MONDIAL 50 QR-CB51 50W crni</v>
          </cell>
          <cell r="E4561" t="str">
            <v>B</v>
          </cell>
        </row>
        <row r="4562">
          <cell r="A4562" t="str">
            <v>T44109</v>
          </cell>
          <cell r="B4562">
            <v>405.02000000000004</v>
          </cell>
          <cell r="C4562" t="str">
            <v>MONDIAL 50 QR-CB51 50W aluminij</v>
          </cell>
          <cell r="E4562" t="str">
            <v>A</v>
          </cell>
        </row>
        <row r="4563">
          <cell r="A4563" t="str">
            <v>T44180</v>
          </cell>
          <cell r="B4563">
            <v>216.37</v>
          </cell>
          <cell r="C4563" t="str">
            <v xml:space="preserve">Filter UV Stop                               </v>
          </cell>
          <cell r="E4563" t="str">
            <v>C</v>
          </cell>
        </row>
        <row r="4564">
          <cell r="A4564" t="str">
            <v>T44185</v>
          </cell>
          <cell r="B4564">
            <v>719.18000000000006</v>
          </cell>
          <cell r="C4564" t="str">
            <v xml:space="preserve">MONDIAL sagomator crni                            </v>
          </cell>
          <cell r="E4564" t="str">
            <v>C</v>
          </cell>
        </row>
        <row r="4565">
          <cell r="A4565" t="str">
            <v>T44189</v>
          </cell>
          <cell r="B4565">
            <v>719.18000000000006</v>
          </cell>
          <cell r="C4565" t="str">
            <v xml:space="preserve">MONDIAL sagomator aluminij                            </v>
          </cell>
          <cell r="E4565" t="str">
            <v>C</v>
          </cell>
        </row>
        <row r="4566">
          <cell r="A4566" t="str">
            <v>T44190</v>
          </cell>
          <cell r="B4566">
            <v>66.989999999999995</v>
          </cell>
          <cell r="C4566" t="str">
            <v xml:space="preserve">MONDIAL grilja protiv blještanja                              </v>
          </cell>
          <cell r="E4566" t="str">
            <v>C</v>
          </cell>
        </row>
        <row r="4567">
          <cell r="A4567" t="str">
            <v>T44191</v>
          </cell>
          <cell r="B4567">
            <v>341.88</v>
          </cell>
          <cell r="C4567" t="str">
            <v xml:space="preserve">MONDIAL grilja protiv blještanja                              </v>
          </cell>
          <cell r="E4567" t="str">
            <v>C</v>
          </cell>
        </row>
        <row r="4568">
          <cell r="A4568" t="str">
            <v>T44192</v>
          </cell>
          <cell r="B4568">
            <v>177.1</v>
          </cell>
          <cell r="C4568" t="str">
            <v>MONDIAL držač za staklo</v>
          </cell>
          <cell r="E4568" t="str">
            <v>C</v>
          </cell>
        </row>
        <row r="4569">
          <cell r="A4569" t="str">
            <v>T44193</v>
          </cell>
          <cell r="B4569">
            <v>341.88</v>
          </cell>
          <cell r="C4569" t="str">
            <v>MONDIAL držač stakla</v>
          </cell>
          <cell r="E4569" t="str">
            <v>C</v>
          </cell>
        </row>
        <row r="4570">
          <cell r="A4570" t="str">
            <v>T45010</v>
          </cell>
          <cell r="B4570">
            <v>163.24</v>
          </cell>
          <cell r="C4570" t="str">
            <v>COVE Projector prsten aluminij</v>
          </cell>
          <cell r="E4570" t="str">
            <v>C</v>
          </cell>
        </row>
        <row r="4571">
          <cell r="A4571" t="str">
            <v>T45014</v>
          </cell>
          <cell r="B4571">
            <v>463.54</v>
          </cell>
          <cell r="C4571" t="str">
            <v>COVE Projector vizor aluminij</v>
          </cell>
          <cell r="E4571" t="str">
            <v>C</v>
          </cell>
        </row>
        <row r="4572">
          <cell r="A4572" t="str">
            <v>T45015</v>
          </cell>
          <cell r="B4572">
            <v>463.54</v>
          </cell>
          <cell r="C4572" t="str">
            <v>COVE Projector grilja protiv blještanja aluminij</v>
          </cell>
          <cell r="E4572" t="str">
            <v>C</v>
          </cell>
        </row>
        <row r="4573">
          <cell r="A4573" t="str">
            <v>T45439</v>
          </cell>
          <cell r="B4573">
            <v>112.42</v>
          </cell>
          <cell r="C4573" t="str">
            <v>MINITONDO MINICURVO 12V pribor za visilicu bijeli</v>
          </cell>
          <cell r="E4573" t="str">
            <v>C</v>
          </cell>
        </row>
        <row r="4574">
          <cell r="A4574" t="str">
            <v>T45539</v>
          </cell>
          <cell r="B4574">
            <v>112.42</v>
          </cell>
          <cell r="C4574" t="str">
            <v>MINITONDO MINICURVO 12V pribor za visilicu crni</v>
          </cell>
          <cell r="E4574" t="str">
            <v>C</v>
          </cell>
        </row>
        <row r="4575">
          <cell r="A4575" t="str">
            <v>T46792</v>
          </cell>
          <cell r="B4575">
            <v>130.9</v>
          </cell>
          <cell r="C4575" t="str">
            <v xml:space="preserve">Staklo za CCT silk, fi150mm          </v>
          </cell>
          <cell r="E4575" t="str">
            <v>A</v>
          </cell>
        </row>
        <row r="4576">
          <cell r="A4576" t="str">
            <v>T46794</v>
          </cell>
          <cell r="B4576">
            <v>280.27999999999997</v>
          </cell>
          <cell r="C4576" t="str">
            <v xml:space="preserve">Staklo za CCT silk, fi230mm          </v>
          </cell>
          <cell r="E4576" t="str">
            <v>C</v>
          </cell>
        </row>
        <row r="4577">
          <cell r="A4577" t="str">
            <v>T46960</v>
          </cell>
          <cell r="B4577">
            <v>1172.71</v>
          </cell>
          <cell r="C4577" t="str">
            <v>CCT Wall Washer ugradna stropna asimetrična, za TC-D 2x18W, fi275, h150</v>
          </cell>
          <cell r="E4577" t="str">
            <v>C</v>
          </cell>
        </row>
        <row r="4578">
          <cell r="A4578" t="str">
            <v>T46970</v>
          </cell>
          <cell r="B4578">
            <v>1172.71</v>
          </cell>
          <cell r="C4578" t="str">
            <v>CCT Wall Washer ugradna stropna asimetrična, za TC-D 2x26W, fi275, h150</v>
          </cell>
          <cell r="E4578" t="str">
            <v>B</v>
          </cell>
        </row>
        <row r="4579">
          <cell r="A4579" t="str">
            <v>T46980</v>
          </cell>
          <cell r="B4579">
            <v>1417.57</v>
          </cell>
          <cell r="C4579" t="str">
            <v>CCT Wall Washer ugradna stropna asimetrična, za TC-D 2x18W, fi275, h190</v>
          </cell>
          <cell r="E4579" t="str">
            <v>C</v>
          </cell>
        </row>
        <row r="4580">
          <cell r="A4580" t="str">
            <v>T46990</v>
          </cell>
          <cell r="B4580">
            <v>1417.57</v>
          </cell>
          <cell r="C4580" t="str">
            <v>CCT Wall Washer ugradna stropna asimetrična, za TC-D 2x26W, fi275, h190</v>
          </cell>
          <cell r="E4580" t="str">
            <v>B</v>
          </cell>
        </row>
        <row r="4581">
          <cell r="A4581" t="str">
            <v>T47172</v>
          </cell>
          <cell r="B4581">
            <v>129.36000000000001</v>
          </cell>
          <cell r="C4581" t="str">
            <v>prsten za CCT fi 210mm, opal zeleni</v>
          </cell>
          <cell r="E4581" t="str">
            <v>C</v>
          </cell>
        </row>
        <row r="4582">
          <cell r="A4582" t="str">
            <v>T47174</v>
          </cell>
          <cell r="B4582">
            <v>129.36000000000001</v>
          </cell>
          <cell r="C4582" t="str">
            <v>prsten za CCT fi 210mm, opal bijeli</v>
          </cell>
          <cell r="E4582" t="str">
            <v>C</v>
          </cell>
        </row>
        <row r="4583">
          <cell r="A4583" t="str">
            <v>T47176</v>
          </cell>
          <cell r="B4583">
            <v>129.36000000000001</v>
          </cell>
          <cell r="C4583" t="str">
            <v>prsten za CCT fi 210mm, opal plavi</v>
          </cell>
          <cell r="E4583" t="str">
            <v>C</v>
          </cell>
        </row>
        <row r="4584">
          <cell r="A4584" t="str">
            <v>T47177</v>
          </cell>
          <cell r="B4584">
            <v>129.36000000000001</v>
          </cell>
          <cell r="C4584" t="str">
            <v>prsten za CCT fi 210mm, opal rozi</v>
          </cell>
          <cell r="E4584" t="str">
            <v>C</v>
          </cell>
        </row>
        <row r="4585">
          <cell r="A4585" t="str">
            <v>T47191</v>
          </cell>
          <cell r="B4585">
            <v>225.61</v>
          </cell>
          <cell r="C4585" t="str">
            <v>Staklo spušteno za CCT silk, fi195mm</v>
          </cell>
          <cell r="E4585" t="str">
            <v>C</v>
          </cell>
        </row>
        <row r="4586">
          <cell r="A4586" t="str">
            <v>T47192</v>
          </cell>
          <cell r="B4586">
            <v>225.61</v>
          </cell>
          <cell r="C4586" t="str">
            <v>Staklo spušteno za CCT satinirano, fi195mm</v>
          </cell>
          <cell r="E4586" t="str">
            <v>A</v>
          </cell>
        </row>
        <row r="4587">
          <cell r="A4587" t="str">
            <v>T47194</v>
          </cell>
          <cell r="B4587">
            <v>130.9</v>
          </cell>
          <cell r="C4587" t="str">
            <v>Staklo za CCT satinirano, fi150mm</v>
          </cell>
          <cell r="E4587" t="str">
            <v>A</v>
          </cell>
        </row>
        <row r="4588">
          <cell r="A4588" t="str">
            <v>T47198</v>
          </cell>
          <cell r="B4588">
            <v>203.28</v>
          </cell>
          <cell r="C4588" t="str">
            <v>grilja protiv blještanja za CCT fi 154mm darklight</v>
          </cell>
          <cell r="E4588" t="str">
            <v>C</v>
          </cell>
        </row>
        <row r="4589">
          <cell r="A4589" t="str">
            <v>T47261</v>
          </cell>
          <cell r="B4589">
            <v>203.28</v>
          </cell>
          <cell r="C4589" t="str">
            <v>grilja protiv blještanja za CCT fi 154mm, radijalna</v>
          </cell>
          <cell r="E4589" t="str">
            <v>C</v>
          </cell>
        </row>
        <row r="4590">
          <cell r="A4590" t="str">
            <v>T47262</v>
          </cell>
          <cell r="B4590">
            <v>218.68</v>
          </cell>
          <cell r="C4590" t="str">
            <v>grilja protiv blještanja za CCT fi 194mm, radijalna</v>
          </cell>
          <cell r="E4590" t="str">
            <v>A</v>
          </cell>
        </row>
        <row r="4591">
          <cell r="A4591" t="str">
            <v>T47263</v>
          </cell>
          <cell r="B4591">
            <v>236.39</v>
          </cell>
          <cell r="C4591" t="str">
            <v>grilja protiv blještanja za CCT fi 230mm, radijalna</v>
          </cell>
          <cell r="E4591" t="str">
            <v>A</v>
          </cell>
        </row>
        <row r="4592">
          <cell r="A4592" t="str">
            <v>T47272</v>
          </cell>
          <cell r="B4592">
            <v>169.4</v>
          </cell>
          <cell r="C4592" t="str">
            <v>prsten za CCT fi 250mm, opal zeleni</v>
          </cell>
          <cell r="E4592" t="str">
            <v>C</v>
          </cell>
        </row>
        <row r="4593">
          <cell r="A4593" t="str">
            <v>T47274</v>
          </cell>
          <cell r="B4593">
            <v>169.4</v>
          </cell>
          <cell r="C4593" t="str">
            <v>prsten za CCT fi 250mm, opal bijeli</v>
          </cell>
          <cell r="E4593" t="str">
            <v>A</v>
          </cell>
        </row>
        <row r="4594">
          <cell r="A4594" t="str">
            <v>T47276</v>
          </cell>
          <cell r="B4594">
            <v>169.4</v>
          </cell>
          <cell r="C4594" t="str">
            <v>prsten za CCT fi 250mm, opal plavi</v>
          </cell>
          <cell r="E4594" t="str">
            <v>A</v>
          </cell>
        </row>
        <row r="4595">
          <cell r="A4595" t="str">
            <v>T47277</v>
          </cell>
          <cell r="B4595">
            <v>169.4</v>
          </cell>
          <cell r="C4595" t="str">
            <v>prsten za CCT fi 250mm, opal rozi</v>
          </cell>
          <cell r="E4595" t="str">
            <v>C</v>
          </cell>
        </row>
        <row r="4596">
          <cell r="A4596" t="str">
            <v>T47282</v>
          </cell>
          <cell r="B4596">
            <v>272.58</v>
          </cell>
          <cell r="C4596" t="str">
            <v>prsten spušteni za CCT opal bijeli, fi 194mm, h100mm</v>
          </cell>
          <cell r="E4596" t="str">
            <v>C</v>
          </cell>
        </row>
        <row r="4597">
          <cell r="A4597" t="str">
            <v>T47283</v>
          </cell>
          <cell r="B4597">
            <v>293.37</v>
          </cell>
          <cell r="C4597" t="str">
            <v>prsten spušteni za CCT opal bijeli, fi 233mm, h100mm</v>
          </cell>
          <cell r="E4597" t="str">
            <v>C</v>
          </cell>
        </row>
        <row r="4598">
          <cell r="A4598" t="str">
            <v>T47291</v>
          </cell>
          <cell r="B4598">
            <v>254.87</v>
          </cell>
          <cell r="C4598" t="str">
            <v>Staklo spušteno za CCT silk, fi235mm</v>
          </cell>
          <cell r="E4598" t="str">
            <v>C</v>
          </cell>
        </row>
        <row r="4599">
          <cell r="A4599" t="str">
            <v>T47292</v>
          </cell>
          <cell r="B4599">
            <v>254.87</v>
          </cell>
          <cell r="C4599" t="str">
            <v>Staklo spušteno za CCT satinirano, fi235mm ,</v>
          </cell>
          <cell r="E4599" t="str">
            <v>A</v>
          </cell>
        </row>
        <row r="4600">
          <cell r="A4600" t="str">
            <v>T47293</v>
          </cell>
          <cell r="B4600">
            <v>172.48</v>
          </cell>
          <cell r="C4600" t="str">
            <v xml:space="preserve">Staklo za CCT silk, fi190mm          </v>
          </cell>
          <cell r="E4600" t="str">
            <v>A</v>
          </cell>
        </row>
        <row r="4601">
          <cell r="A4601" t="str">
            <v>T47294</v>
          </cell>
          <cell r="B4601">
            <v>172.48</v>
          </cell>
          <cell r="C4601" t="str">
            <v>Staklo za CCT satinirano, fi190mm</v>
          </cell>
          <cell r="E4601" t="str">
            <v>A</v>
          </cell>
        </row>
        <row r="4602">
          <cell r="A4602" t="str">
            <v>T47298</v>
          </cell>
          <cell r="B4602">
            <v>218.68</v>
          </cell>
          <cell r="C4602" t="str">
            <v>grilja protiv blještanja za CCT fi 194mm darklight</v>
          </cell>
          <cell r="E4602" t="str">
            <v>A</v>
          </cell>
        </row>
        <row r="4603">
          <cell r="A4603" t="str">
            <v>T47372</v>
          </cell>
          <cell r="B4603">
            <v>227.15</v>
          </cell>
          <cell r="C4603" t="str">
            <v>prsten za CCT fi 295mm, opal zeleni</v>
          </cell>
          <cell r="E4603" t="str">
            <v>C</v>
          </cell>
        </row>
        <row r="4604">
          <cell r="A4604" t="str">
            <v>T47374</v>
          </cell>
          <cell r="B4604">
            <v>227.15</v>
          </cell>
          <cell r="C4604" t="str">
            <v>prsten za CCT fi 295mm, opal bijeli</v>
          </cell>
          <cell r="E4604" t="str">
            <v>C</v>
          </cell>
        </row>
        <row r="4605">
          <cell r="A4605" t="str">
            <v>T47376</v>
          </cell>
          <cell r="B4605">
            <v>227.15</v>
          </cell>
          <cell r="C4605" t="str">
            <v>prsten za CCT fi 295mm, opal plavi</v>
          </cell>
          <cell r="E4605" t="str">
            <v>C</v>
          </cell>
        </row>
        <row r="4606">
          <cell r="A4606" t="str">
            <v>T47377</v>
          </cell>
          <cell r="B4606">
            <v>227.15</v>
          </cell>
          <cell r="C4606" t="str">
            <v>prsten za CCT fi 295mm, opal rozi</v>
          </cell>
          <cell r="E4606" t="str">
            <v>C</v>
          </cell>
        </row>
        <row r="4607">
          <cell r="A4607" t="str">
            <v>T47381</v>
          </cell>
          <cell r="B4607">
            <v>205.59</v>
          </cell>
          <cell r="C4607" t="str">
            <v>ploča za ugradnju za CCT, 290x290, fi175mm</v>
          </cell>
          <cell r="E4607" t="str">
            <v>C</v>
          </cell>
        </row>
        <row r="4608">
          <cell r="A4608" t="str">
            <v>T47382</v>
          </cell>
          <cell r="B4608">
            <v>205.59</v>
          </cell>
          <cell r="C4608" t="str">
            <v>ploča za ugradnju za CCT, 290x290, fi215mm</v>
          </cell>
          <cell r="E4608" t="str">
            <v>C</v>
          </cell>
        </row>
        <row r="4609">
          <cell r="A4609" t="str">
            <v>T47383</v>
          </cell>
          <cell r="B4609">
            <v>205.59</v>
          </cell>
          <cell r="C4609" t="str">
            <v>ploča za ugradnju za CCT, 290x290, fi250mm</v>
          </cell>
          <cell r="E4609" t="str">
            <v>C</v>
          </cell>
        </row>
        <row r="4610">
          <cell r="A4610" t="str">
            <v>T47384</v>
          </cell>
          <cell r="B4610">
            <v>230.23</v>
          </cell>
          <cell r="C4610" t="str">
            <v>ploča za ugradnju za CCT, 390x390, fi175mm</v>
          </cell>
          <cell r="E4610" t="str">
            <v>C</v>
          </cell>
        </row>
        <row r="4611">
          <cell r="A4611" t="str">
            <v>T47385</v>
          </cell>
          <cell r="B4611">
            <v>230.23</v>
          </cell>
          <cell r="C4611" t="str">
            <v>ploča za ugradnju za CCT, 390x390, fi215mm</v>
          </cell>
          <cell r="E4611" t="str">
            <v>C</v>
          </cell>
        </row>
        <row r="4612">
          <cell r="A4612" t="str">
            <v>T47386</v>
          </cell>
          <cell r="B4612">
            <v>230.23</v>
          </cell>
          <cell r="C4612" t="str">
            <v>ploča za ugradnju za CCT, 390x390, fi250mm</v>
          </cell>
          <cell r="E4612" t="str">
            <v>C</v>
          </cell>
        </row>
        <row r="4613">
          <cell r="A4613" t="str">
            <v>T47391</v>
          </cell>
          <cell r="B4613">
            <v>299.52999999999997</v>
          </cell>
          <cell r="C4613" t="str">
            <v>Staklo spušteno za CCT silk, fi275mm</v>
          </cell>
          <cell r="E4613" t="str">
            <v>C</v>
          </cell>
        </row>
        <row r="4614">
          <cell r="A4614" t="str">
            <v>T47392</v>
          </cell>
          <cell r="B4614">
            <v>299.52999999999997</v>
          </cell>
          <cell r="C4614" t="str">
            <v>Staklo spušteno za CCT satinirano, fi275mm</v>
          </cell>
          <cell r="E4614" t="str">
            <v>A</v>
          </cell>
        </row>
        <row r="4615">
          <cell r="A4615" t="str">
            <v>T47393</v>
          </cell>
          <cell r="B4615">
            <v>208.67000000000002</v>
          </cell>
          <cell r="C4615" t="str">
            <v xml:space="preserve">Staklo za CCT silk, fi230mm          </v>
          </cell>
          <cell r="E4615" t="str">
            <v>C</v>
          </cell>
        </row>
        <row r="4616">
          <cell r="A4616" t="str">
            <v>T47394</v>
          </cell>
          <cell r="B4616">
            <v>208.67000000000002</v>
          </cell>
          <cell r="C4616" t="str">
            <v>Staklo za CCT satinirano, fi230mm</v>
          </cell>
          <cell r="E4616" t="str">
            <v>A</v>
          </cell>
        </row>
        <row r="4617">
          <cell r="A4617" t="str">
            <v>T47398</v>
          </cell>
          <cell r="B4617">
            <v>236.39</v>
          </cell>
          <cell r="C4617" t="str">
            <v>grilja protiv blještanja za CCT fi 230mm darklight</v>
          </cell>
          <cell r="E4617" t="str">
            <v>C</v>
          </cell>
        </row>
        <row r="4618">
          <cell r="A4618" t="str">
            <v>T47401</v>
          </cell>
          <cell r="B4618">
            <v>198.66</v>
          </cell>
          <cell r="C4618" t="str">
            <v>MINITONDO modul L=1000mm bijeli</v>
          </cell>
          <cell r="E4618" t="str">
            <v>B</v>
          </cell>
        </row>
        <row r="4619">
          <cell r="A4619" t="str">
            <v>T47402</v>
          </cell>
          <cell r="B4619">
            <v>388.85</v>
          </cell>
          <cell r="C4619" t="str">
            <v>MINITONDO modul L=2000mm bijeli</v>
          </cell>
          <cell r="E4619" t="str">
            <v>A</v>
          </cell>
        </row>
        <row r="4620">
          <cell r="A4620" t="str">
            <v>T47403</v>
          </cell>
          <cell r="B4620">
            <v>570.56999999999994</v>
          </cell>
          <cell r="C4620" t="str">
            <v>MINITONDO modul L=3000mm bijeli</v>
          </cell>
          <cell r="E4620" t="str">
            <v>A</v>
          </cell>
        </row>
        <row r="4621">
          <cell r="A4621" t="str">
            <v>T47405</v>
          </cell>
          <cell r="B4621">
            <v>467.39000000000004</v>
          </cell>
          <cell r="C4621" t="str">
            <v>MINICURVO modul bijeli</v>
          </cell>
          <cell r="E4621" t="str">
            <v>B</v>
          </cell>
        </row>
        <row r="4622">
          <cell r="A4622" t="str">
            <v>T47411</v>
          </cell>
          <cell r="B4622">
            <v>63.139999999999993</v>
          </cell>
          <cell r="C4622" t="str">
            <v>MINITONDO MINICURVO 12V poklopac bijeli</v>
          </cell>
          <cell r="E4622" t="str">
            <v>B</v>
          </cell>
        </row>
        <row r="4623">
          <cell r="A4623" t="str">
            <v>T47414</v>
          </cell>
          <cell r="B4623">
            <v>270.27000000000004</v>
          </cell>
          <cell r="C4623" t="str">
            <v>MINITONDO MINICURVO 12V pribor za montiranje na zid bijeli</v>
          </cell>
          <cell r="E4623" t="str">
            <v>C</v>
          </cell>
        </row>
        <row r="4624">
          <cell r="A4624" t="str">
            <v>T47420</v>
          </cell>
          <cell r="B4624">
            <v>115.5</v>
          </cell>
          <cell r="C4624" t="str">
            <v>MINITONDO MINICURVO 12V žičani ravni spoj bijeli</v>
          </cell>
          <cell r="E4624" t="str">
            <v>B</v>
          </cell>
        </row>
        <row r="4625">
          <cell r="A4625" t="str">
            <v>T47422</v>
          </cell>
          <cell r="B4625">
            <v>66.989999999999995</v>
          </cell>
          <cell r="C4625" t="str">
            <v>MINITONDO MINICURVO 12V čep napajanje bijeli</v>
          </cell>
          <cell r="E4625" t="str">
            <v>A</v>
          </cell>
        </row>
        <row r="4626">
          <cell r="A4626" t="str">
            <v>T47423</v>
          </cell>
          <cell r="B4626">
            <v>12.32</v>
          </cell>
          <cell r="C4626" t="str">
            <v>MINITONDO MINICURVO 12V čep bijeli</v>
          </cell>
          <cell r="E4626" t="str">
            <v>A</v>
          </cell>
        </row>
        <row r="4627">
          <cell r="A4627" t="str">
            <v>T47424</v>
          </cell>
          <cell r="B4627">
            <v>45.430000000000007</v>
          </cell>
          <cell r="C4627" t="str">
            <v>MINITONDO MINICURVO 12V ravni spoj bijeli</v>
          </cell>
          <cell r="E4627" t="str">
            <v>A</v>
          </cell>
        </row>
        <row r="4628">
          <cell r="A4628" t="str">
            <v>T47425</v>
          </cell>
          <cell r="B4628">
            <v>23.1</v>
          </cell>
          <cell r="C4628" t="str">
            <v>MINITONDO MINICURVO 12V coupler aluminij</v>
          </cell>
          <cell r="E4628" t="str">
            <v>B</v>
          </cell>
        </row>
        <row r="4629">
          <cell r="A4629" t="str">
            <v>T47426</v>
          </cell>
          <cell r="B4629">
            <v>20.02</v>
          </cell>
          <cell r="C4629" t="str">
            <v>MINITONDO MINICURVO 12V sustav za odvajanje bijeli</v>
          </cell>
          <cell r="E4629" t="str">
            <v>B</v>
          </cell>
        </row>
        <row r="4630">
          <cell r="A4630" t="str">
            <v>T47427</v>
          </cell>
          <cell r="B4630">
            <v>20.02</v>
          </cell>
          <cell r="C4630" t="str">
            <v>MINITONDO MINICURVO 12V pribor za montiranje bijeli</v>
          </cell>
          <cell r="E4630" t="str">
            <v>C</v>
          </cell>
        </row>
        <row r="4631">
          <cell r="A4631" t="str">
            <v>T47428</v>
          </cell>
          <cell r="B4631">
            <v>275.65999999999997</v>
          </cell>
          <cell r="C4631" t="str">
            <v>MINITONDO MINICURVO 12V pendant stern bijeli</v>
          </cell>
          <cell r="E4631" t="str">
            <v>B</v>
          </cell>
        </row>
        <row r="4632">
          <cell r="A4632" t="str">
            <v>T47431</v>
          </cell>
          <cell r="B4632">
            <v>56.21</v>
          </cell>
          <cell r="C4632" t="str">
            <v>MINITONDO MINICURVO 12V Jack adapter 10A bijeli</v>
          </cell>
          <cell r="E4632" t="str">
            <v>A</v>
          </cell>
        </row>
        <row r="4633">
          <cell r="A4633" t="str">
            <v>T47437</v>
          </cell>
          <cell r="B4633">
            <v>90.09</v>
          </cell>
          <cell r="C4633" t="str">
            <v>MINITONDO MINICURVO 12V pribor za visilicu bijeli</v>
          </cell>
          <cell r="E4633" t="str">
            <v>A</v>
          </cell>
        </row>
        <row r="4634">
          <cell r="A4634" t="str">
            <v>T47442</v>
          </cell>
          <cell r="B4634">
            <v>134.75</v>
          </cell>
          <cell r="C4634" t="str">
            <v>MINITONDO MINICURVO 12V "L" spoj bijeli</v>
          </cell>
          <cell r="E4634" t="str">
            <v>B</v>
          </cell>
        </row>
        <row r="4635">
          <cell r="A4635" t="str">
            <v>T47455</v>
          </cell>
          <cell r="B4635">
            <v>129.36000000000001</v>
          </cell>
          <cell r="C4635" t="str">
            <v>MINITONDO MINICURVO 12V čep napajanje za visilicu bijeli</v>
          </cell>
          <cell r="E4635" t="str">
            <v>B</v>
          </cell>
        </row>
        <row r="4636">
          <cell r="A4636" t="str">
            <v>T47456</v>
          </cell>
          <cell r="B4636">
            <v>195.57999999999998</v>
          </cell>
          <cell r="C4636" t="str">
            <v>MINITONDO MINICURVO 12V žičani ravni spoj za visilicu bijeli</v>
          </cell>
          <cell r="E4636" t="str">
            <v>B</v>
          </cell>
        </row>
        <row r="4637">
          <cell r="A4637" t="str">
            <v>T47459</v>
          </cell>
          <cell r="B4637">
            <v>678.37</v>
          </cell>
          <cell r="C4637" t="str">
            <v>MINITONDO MINICURVO 12V pribor za produljivanje bijeli</v>
          </cell>
          <cell r="E4637" t="str">
            <v>C</v>
          </cell>
        </row>
        <row r="4638">
          <cell r="A4638" t="str">
            <v>T47462</v>
          </cell>
          <cell r="B4638">
            <v>1677.8300000000002</v>
          </cell>
          <cell r="C4638" t="str">
            <v>MINITONDO MINICURVO 12V transformator za montiranje na površinu bijeli</v>
          </cell>
          <cell r="E4638" t="str">
            <v>C</v>
          </cell>
        </row>
        <row r="4639">
          <cell r="A4639" t="str">
            <v>T47470</v>
          </cell>
          <cell r="B4639">
            <v>157.07999999999998</v>
          </cell>
          <cell r="C4639" t="str">
            <v>UNIX SYSTEM 12V baza bez transformatora zid/strop bijeli</v>
          </cell>
          <cell r="E4639" t="str">
            <v>C</v>
          </cell>
        </row>
        <row r="4640">
          <cell r="A4640" t="str">
            <v>T47473</v>
          </cell>
          <cell r="B4640">
            <v>230.23</v>
          </cell>
          <cell r="C4640" t="str">
            <v>UNIX SYSTEM 12V baza bez transformatora visilica bijeli</v>
          </cell>
          <cell r="E4640" t="str">
            <v>C</v>
          </cell>
        </row>
        <row r="4641">
          <cell r="A4641" t="str">
            <v>T47475</v>
          </cell>
          <cell r="B4641">
            <v>903.98</v>
          </cell>
          <cell r="C4641" t="str">
            <v>UNIX SYSTEM 12V baza sa transformatorom zid/strop bijeli</v>
          </cell>
          <cell r="E4641" t="str">
            <v>C</v>
          </cell>
        </row>
        <row r="4642">
          <cell r="A4642" t="str">
            <v>T47480</v>
          </cell>
          <cell r="B4642">
            <v>874.72</v>
          </cell>
          <cell r="C4642" t="str">
            <v>MINITONDO MINICURVO 12V transformator bijeli</v>
          </cell>
          <cell r="E4642" t="str">
            <v>A</v>
          </cell>
        </row>
        <row r="4643">
          <cell r="A4643" t="str">
            <v>T47486</v>
          </cell>
          <cell r="B4643">
            <v>469.7</v>
          </cell>
          <cell r="C4643" t="str">
            <v>UNIX SYSTEM 12V baza sa transformatorom visilica bijeli</v>
          </cell>
          <cell r="E4643" t="str">
            <v>C</v>
          </cell>
        </row>
        <row r="4644">
          <cell r="A4644" t="str">
            <v>T47490</v>
          </cell>
          <cell r="B4644">
            <v>172.48</v>
          </cell>
          <cell r="C4644" t="str">
            <v xml:space="preserve">MINITONDO MINICURVO 12V pribor za montiranje </v>
          </cell>
          <cell r="E4644" t="str">
            <v>B</v>
          </cell>
        </row>
        <row r="4645">
          <cell r="A4645" t="str">
            <v>T47501</v>
          </cell>
          <cell r="B4645">
            <v>198.66</v>
          </cell>
          <cell r="C4645" t="str">
            <v>MINITONDO modul L=1000mm crni</v>
          </cell>
          <cell r="E4645" t="str">
            <v>B</v>
          </cell>
        </row>
        <row r="4646">
          <cell r="A4646" t="str">
            <v>T47502</v>
          </cell>
          <cell r="B4646">
            <v>388.85</v>
          </cell>
          <cell r="C4646" t="str">
            <v>MINITONDO modul L=2000mm crni</v>
          </cell>
          <cell r="E4646" t="str">
            <v>A</v>
          </cell>
        </row>
        <row r="4647">
          <cell r="A4647" t="str">
            <v>T47503</v>
          </cell>
          <cell r="B4647">
            <v>570.56999999999994</v>
          </cell>
          <cell r="C4647" t="str">
            <v>MINITONDO modul L=3000mm crni</v>
          </cell>
          <cell r="E4647" t="str">
            <v>B</v>
          </cell>
        </row>
        <row r="4648">
          <cell r="A4648" t="str">
            <v>T47505</v>
          </cell>
          <cell r="B4648">
            <v>467.39000000000004</v>
          </cell>
          <cell r="C4648" t="str">
            <v>MINICURVO modul crni</v>
          </cell>
          <cell r="E4648" t="str">
            <v>B</v>
          </cell>
        </row>
        <row r="4649">
          <cell r="A4649" t="str">
            <v>T47511</v>
          </cell>
          <cell r="B4649">
            <v>63.139999999999993</v>
          </cell>
          <cell r="C4649" t="str">
            <v>MINITONDO MINICURVO 12V poklopac crni</v>
          </cell>
          <cell r="E4649" t="str">
            <v>B</v>
          </cell>
        </row>
        <row r="4650">
          <cell r="A4650" t="str">
            <v>T47514</v>
          </cell>
          <cell r="B4650">
            <v>270.27000000000004</v>
          </cell>
          <cell r="C4650" t="str">
            <v>MINITONDO MINICURVO 12V pribor za montiranje na zid crni</v>
          </cell>
          <cell r="E4650" t="str">
            <v>C</v>
          </cell>
        </row>
        <row r="4651">
          <cell r="A4651" t="str">
            <v>T47520</v>
          </cell>
          <cell r="B4651">
            <v>115.5</v>
          </cell>
          <cell r="C4651" t="str">
            <v>MINITONDO MINICURVO 12V žičani ravni spoj crni</v>
          </cell>
          <cell r="E4651" t="str">
            <v>B</v>
          </cell>
        </row>
        <row r="4652">
          <cell r="A4652" t="str">
            <v>T47522</v>
          </cell>
          <cell r="B4652">
            <v>66.989999999999995</v>
          </cell>
          <cell r="C4652" t="str">
            <v>MINITONDO MINICURVO 12V čep napajanje crni</v>
          </cell>
          <cell r="E4652" t="str">
            <v>B</v>
          </cell>
        </row>
        <row r="4653">
          <cell r="A4653" t="str">
            <v>T47523</v>
          </cell>
          <cell r="B4653">
            <v>12.32</v>
          </cell>
          <cell r="C4653" t="str">
            <v>MINITONDO MINICURVO 12V čep crni</v>
          </cell>
          <cell r="E4653" t="str">
            <v>A</v>
          </cell>
        </row>
        <row r="4654">
          <cell r="A4654" t="str">
            <v>T47524</v>
          </cell>
          <cell r="B4654">
            <v>45.430000000000007</v>
          </cell>
          <cell r="C4654" t="str">
            <v>MINITONDO MINICURVO 12V ravni spoj crni</v>
          </cell>
          <cell r="E4654" t="str">
            <v>A</v>
          </cell>
        </row>
        <row r="4655">
          <cell r="A4655" t="str">
            <v>T47526</v>
          </cell>
          <cell r="B4655">
            <v>20.02</v>
          </cell>
          <cell r="C4655" t="str">
            <v>MINITONDO MINICURVO 12V sustav za odvajanje crni</v>
          </cell>
          <cell r="E4655" t="str">
            <v>B</v>
          </cell>
        </row>
        <row r="4656">
          <cell r="A4656" t="str">
            <v>T47527</v>
          </cell>
          <cell r="B4656">
            <v>20.02</v>
          </cell>
          <cell r="C4656" t="str">
            <v>MINITONDO MINICURVO 12V pribor za montiranje crni</v>
          </cell>
          <cell r="E4656" t="str">
            <v>C</v>
          </cell>
        </row>
        <row r="4657">
          <cell r="A4657" t="str">
            <v>T47528</v>
          </cell>
          <cell r="B4657">
            <v>275.65999999999997</v>
          </cell>
          <cell r="C4657" t="str">
            <v>MINITONDO MINICURVO 12V pendant stern crni</v>
          </cell>
          <cell r="E4657" t="str">
            <v>B</v>
          </cell>
        </row>
        <row r="4658">
          <cell r="A4658" t="str">
            <v>T47531</v>
          </cell>
          <cell r="B4658">
            <v>56.21</v>
          </cell>
          <cell r="C4658" t="str">
            <v>MINITONDO MINICURVO 12V Jack adapter 10A crni</v>
          </cell>
          <cell r="E4658" t="str">
            <v>A</v>
          </cell>
        </row>
        <row r="4659">
          <cell r="A4659" t="str">
            <v>T47537</v>
          </cell>
          <cell r="B4659">
            <v>90.09</v>
          </cell>
          <cell r="C4659" t="str">
            <v>MINITONDO MINICURVO 12V pribor za visilicu crni</v>
          </cell>
          <cell r="E4659" t="str">
            <v>B</v>
          </cell>
        </row>
        <row r="4660">
          <cell r="A4660" t="str">
            <v>T47540</v>
          </cell>
          <cell r="B4660">
            <v>250.25</v>
          </cell>
          <cell r="C4660" t="str">
            <v>MINITONDO MINICURVO 12V fleksibilni spoj crni</v>
          </cell>
          <cell r="E4660" t="str">
            <v>B</v>
          </cell>
        </row>
        <row r="4661">
          <cell r="A4661" t="str">
            <v>T47542</v>
          </cell>
          <cell r="B4661">
            <v>134.75</v>
          </cell>
          <cell r="C4661" t="str">
            <v>MINITONDO MINICURVO 12V "L" spoj crni</v>
          </cell>
          <cell r="E4661" t="str">
            <v>B</v>
          </cell>
        </row>
        <row r="4662">
          <cell r="A4662" t="str">
            <v>T47555</v>
          </cell>
          <cell r="B4662">
            <v>129.36000000000001</v>
          </cell>
          <cell r="C4662" t="str">
            <v>MINITONDO MINICURVO 12V čep napajanje za visilicu crni</v>
          </cell>
          <cell r="E4662" t="str">
            <v>B</v>
          </cell>
        </row>
        <row r="4663">
          <cell r="A4663" t="str">
            <v>T47556</v>
          </cell>
          <cell r="B4663">
            <v>195.57999999999998</v>
          </cell>
          <cell r="C4663" t="str">
            <v>MINITONDO MINICURVO 12V žičani ravni spoj za visilicu crni</v>
          </cell>
          <cell r="E4663" t="str">
            <v>B</v>
          </cell>
        </row>
        <row r="4664">
          <cell r="A4664" t="str">
            <v>T47559</v>
          </cell>
          <cell r="B4664">
            <v>678.37</v>
          </cell>
          <cell r="C4664" t="str">
            <v>MINITONDO MINICURVO 12V pribor za produljivanje crni</v>
          </cell>
          <cell r="E4664" t="str">
            <v>C</v>
          </cell>
        </row>
        <row r="4665">
          <cell r="A4665" t="str">
            <v>T47562</v>
          </cell>
          <cell r="B4665">
            <v>1677.8300000000002</v>
          </cell>
          <cell r="C4665" t="str">
            <v>MINITONDO MINICURVO 12V transformator za montiranje na površinu crni</v>
          </cell>
          <cell r="E4665" t="str">
            <v>C</v>
          </cell>
        </row>
        <row r="4666">
          <cell r="A4666" t="str">
            <v>T47567</v>
          </cell>
          <cell r="B4666">
            <v>214.06</v>
          </cell>
          <cell r="C4666" t="str">
            <v>Transformator elektronski 60W</v>
          </cell>
          <cell r="E4666" t="str">
            <v>A</v>
          </cell>
        </row>
        <row r="4667">
          <cell r="A4667" t="str">
            <v>T47568</v>
          </cell>
          <cell r="B4667">
            <v>519.75</v>
          </cell>
          <cell r="C4667" t="str">
            <v>Transformator elektronski 105W</v>
          </cell>
          <cell r="E4667" t="str">
            <v>A</v>
          </cell>
        </row>
        <row r="4668">
          <cell r="A4668" t="str">
            <v>T47570</v>
          </cell>
          <cell r="B4668">
            <v>160.93</v>
          </cell>
          <cell r="C4668" t="str">
            <v>UNIX SYSTEM 12V baza bez transformatora zid/strop crni</v>
          </cell>
          <cell r="E4668" t="str">
            <v>C</v>
          </cell>
        </row>
        <row r="4669">
          <cell r="A4669" t="str">
            <v>T47573</v>
          </cell>
          <cell r="B4669">
            <v>233.31</v>
          </cell>
          <cell r="C4669" t="str">
            <v>UNIX SYSTEM 12V baza bez transformatora visilica crni</v>
          </cell>
          <cell r="E4669" t="str">
            <v>C</v>
          </cell>
        </row>
        <row r="4670">
          <cell r="A4670" t="str">
            <v>T47575</v>
          </cell>
          <cell r="B4670">
            <v>920.92</v>
          </cell>
          <cell r="C4670" t="str">
            <v>UNIX SYSTEM 12V baza sa transformatorom zid/strop crni</v>
          </cell>
          <cell r="E4670" t="str">
            <v>C</v>
          </cell>
        </row>
        <row r="4671">
          <cell r="A4671" t="str">
            <v>T47580</v>
          </cell>
          <cell r="B4671">
            <v>874.72</v>
          </cell>
          <cell r="C4671" t="str">
            <v>MINITONDO MINICURVO 12V transformator crni</v>
          </cell>
          <cell r="E4671" t="str">
            <v>B</v>
          </cell>
        </row>
        <row r="4672">
          <cell r="A4672" t="str">
            <v>T47586</v>
          </cell>
          <cell r="B4672">
            <v>478.94000000000005</v>
          </cell>
          <cell r="C4672" t="str">
            <v>UNIX SYSTEM 12V baza sa transformatorom visilica crni</v>
          </cell>
          <cell r="E4672" t="str">
            <v>C</v>
          </cell>
        </row>
        <row r="4673">
          <cell r="A4673" t="str">
            <v>T47601</v>
          </cell>
          <cell r="B4673">
            <v>301.07</v>
          </cell>
          <cell r="C4673" t="str">
            <v>MINITONDO modul L=1000mm krom</v>
          </cell>
          <cell r="E4673" t="str">
            <v>A</v>
          </cell>
        </row>
        <row r="4674">
          <cell r="A4674" t="str">
            <v>T47602</v>
          </cell>
          <cell r="B4674">
            <v>582.12</v>
          </cell>
          <cell r="C4674" t="str">
            <v>MINITONDO modul L=2000mm krom</v>
          </cell>
          <cell r="E4674" t="str">
            <v>A</v>
          </cell>
        </row>
        <row r="4675">
          <cell r="A4675" t="str">
            <v>T47605</v>
          </cell>
          <cell r="B4675">
            <v>702.24</v>
          </cell>
          <cell r="C4675" t="str">
            <v>MINICURVO modul krom</v>
          </cell>
          <cell r="E4675" t="str">
            <v>B</v>
          </cell>
        </row>
        <row r="4676">
          <cell r="A4676" t="str">
            <v>T47611</v>
          </cell>
          <cell r="B4676">
            <v>100.10000000000001</v>
          </cell>
          <cell r="C4676" t="str">
            <v>MINITONDO MINICURVO 12V poklopac krom</v>
          </cell>
          <cell r="E4676" t="str">
            <v>B</v>
          </cell>
        </row>
        <row r="4677">
          <cell r="A4677" t="str">
            <v>T47620</v>
          </cell>
          <cell r="B4677">
            <v>161.70000000000002</v>
          </cell>
          <cell r="C4677" t="str">
            <v>MINITONDO MINICURVO 12V žičani ravni spoj krom</v>
          </cell>
          <cell r="E4677" t="str">
            <v>B</v>
          </cell>
        </row>
        <row r="4678">
          <cell r="A4678" t="str">
            <v>T47622</v>
          </cell>
          <cell r="B4678">
            <v>100.10000000000001</v>
          </cell>
          <cell r="C4678" t="str">
            <v>MINITONDO MINICURVO 12V čep napajanje krom</v>
          </cell>
          <cell r="E4678" t="str">
            <v>B</v>
          </cell>
        </row>
        <row r="4679">
          <cell r="A4679" t="str">
            <v>T47623</v>
          </cell>
          <cell r="B4679">
            <v>16.940000000000001</v>
          </cell>
          <cell r="C4679" t="str">
            <v>MINITONDO MINICURVO 12V čep krom</v>
          </cell>
          <cell r="E4679" t="str">
            <v>B</v>
          </cell>
        </row>
        <row r="4680">
          <cell r="A4680" t="str">
            <v>T47642</v>
          </cell>
          <cell r="B4680">
            <v>196.35</v>
          </cell>
          <cell r="C4680" t="str">
            <v>MINITONDO MINICURVO 12V "L" spoj aluminij</v>
          </cell>
          <cell r="E4680" t="str">
            <v>B</v>
          </cell>
        </row>
        <row r="4681">
          <cell r="A4681" t="str">
            <v>T47670</v>
          </cell>
          <cell r="B4681">
            <v>160.93</v>
          </cell>
          <cell r="C4681" t="str">
            <v>UNIX SYSTEM 12V baza bez transformatora zid/strop aluminij</v>
          </cell>
          <cell r="E4681" t="str">
            <v>C</v>
          </cell>
        </row>
        <row r="4682">
          <cell r="A4682" t="str">
            <v>T47673</v>
          </cell>
          <cell r="B4682">
            <v>230.23</v>
          </cell>
          <cell r="C4682" t="str">
            <v>UNIX SYSTEM 12V baza bez transformatora visilica aluminij</v>
          </cell>
          <cell r="E4682" t="str">
            <v>C</v>
          </cell>
        </row>
        <row r="4683">
          <cell r="A4683" t="str">
            <v>T47680</v>
          </cell>
          <cell r="B4683">
            <v>874.72</v>
          </cell>
          <cell r="C4683" t="str">
            <v>MINITONDO MINICURVO 12V transformator aluminij</v>
          </cell>
          <cell r="E4683" t="str">
            <v>B</v>
          </cell>
        </row>
        <row r="4684">
          <cell r="A4684" t="str">
            <v>T48064</v>
          </cell>
          <cell r="B4684">
            <v>209.44</v>
          </cell>
          <cell r="C4684" t="str">
            <v>ECOS reflektor zakretni QR-CB51 max 50W bijeli</v>
          </cell>
          <cell r="E4684" t="str">
            <v>B</v>
          </cell>
        </row>
        <row r="4685">
          <cell r="A4685" t="str">
            <v>T48065</v>
          </cell>
          <cell r="B4685">
            <v>209.44</v>
          </cell>
          <cell r="C4685" t="str">
            <v>ECOS reflektor zakretni QR-CB51 max 50W crni</v>
          </cell>
          <cell r="E4685" t="str">
            <v>B</v>
          </cell>
        </row>
        <row r="4686">
          <cell r="A4686" t="str">
            <v>T48069</v>
          </cell>
          <cell r="B4686">
            <v>218.68</v>
          </cell>
          <cell r="C4686" t="str">
            <v>ECOS reflektor zakretni QR-CB51 max 50W aluminij</v>
          </cell>
          <cell r="E4686" t="str">
            <v>B</v>
          </cell>
        </row>
        <row r="4687">
          <cell r="A4687" t="str">
            <v>T48125</v>
          </cell>
          <cell r="B4687">
            <v>1429.12</v>
          </cell>
          <cell r="C4687" t="str">
            <v xml:space="preserve">POP2 reflektor zakretni QR-CB35 max 35W L=170mm crni </v>
          </cell>
          <cell r="E4687" t="str">
            <v>B</v>
          </cell>
        </row>
        <row r="4688">
          <cell r="A4688" t="str">
            <v>T48126</v>
          </cell>
          <cell r="B4688">
            <v>1463</v>
          </cell>
          <cell r="C4688" t="str">
            <v xml:space="preserve">POP2 reflektor zakretni QR-CB35 max 35W L=170mm aluminij </v>
          </cell>
          <cell r="E4688" t="str">
            <v>B</v>
          </cell>
        </row>
        <row r="4689">
          <cell r="A4689" t="str">
            <v>T48610</v>
          </cell>
          <cell r="B4689">
            <v>303.38</v>
          </cell>
          <cell r="C4689" t="str">
            <v>VIP reflektor zakretni QR-CB51 max 50W L=100mm aluminij</v>
          </cell>
          <cell r="E4689" t="str">
            <v>B</v>
          </cell>
        </row>
        <row r="4690">
          <cell r="A4690" t="str">
            <v>T48614</v>
          </cell>
          <cell r="B4690">
            <v>303.38</v>
          </cell>
          <cell r="C4690" t="str">
            <v>VIP reflektor zakretni QR-CB51 max 50W L=100mm bijeli</v>
          </cell>
          <cell r="E4690" t="str">
            <v>A</v>
          </cell>
        </row>
        <row r="4691">
          <cell r="A4691" t="str">
            <v>T48615</v>
          </cell>
          <cell r="B4691">
            <v>303.38</v>
          </cell>
          <cell r="C4691" t="str">
            <v>VIP reflektor zakretni QR-CB51 max 50W L=100mm crni</v>
          </cell>
          <cell r="E4691" t="str">
            <v>A</v>
          </cell>
        </row>
        <row r="4692">
          <cell r="A4692" t="str">
            <v>T48624</v>
          </cell>
          <cell r="B4692">
            <v>75.460000000000008</v>
          </cell>
          <cell r="C4692" t="str">
            <v>VIP prsten protiv blještanja bijeli</v>
          </cell>
          <cell r="E4692" t="str">
            <v>C</v>
          </cell>
        </row>
        <row r="4693">
          <cell r="A4693" t="str">
            <v>T48625</v>
          </cell>
          <cell r="B4693">
            <v>75.460000000000008</v>
          </cell>
          <cell r="C4693" t="str">
            <v>VIP prsten protiv blještanja crni</v>
          </cell>
          <cell r="E4693" t="str">
            <v>C</v>
          </cell>
        </row>
        <row r="4694">
          <cell r="A4694" t="str">
            <v>T48629</v>
          </cell>
          <cell r="B4694">
            <v>75.460000000000008</v>
          </cell>
          <cell r="C4694" t="str">
            <v>VIP prsten protiv blještanja aluminij</v>
          </cell>
          <cell r="E4694" t="str">
            <v>C</v>
          </cell>
        </row>
        <row r="4695">
          <cell r="A4695" t="str">
            <v>T48630</v>
          </cell>
          <cell r="B4695">
            <v>328.02000000000004</v>
          </cell>
          <cell r="C4695" t="str">
            <v>VIP reflektor zakretni QR-CB51 max 50W L=300mm aluminij</v>
          </cell>
          <cell r="E4695" t="str">
            <v>A</v>
          </cell>
        </row>
        <row r="4696">
          <cell r="A4696" t="str">
            <v>T48634</v>
          </cell>
          <cell r="B4696">
            <v>328.02000000000004</v>
          </cell>
          <cell r="C4696" t="str">
            <v>VIP reflektor zakretni QR-CB51 max 50W L=300mm bijeli</v>
          </cell>
          <cell r="E4696" t="str">
            <v>B</v>
          </cell>
        </row>
        <row r="4697">
          <cell r="A4697" t="str">
            <v>T48635</v>
          </cell>
          <cell r="B4697">
            <v>328.02000000000004</v>
          </cell>
          <cell r="C4697" t="str">
            <v>VIP reflektor zakretni QR-CB51 max 50W L=300mm crni</v>
          </cell>
          <cell r="E4697" t="str">
            <v>B</v>
          </cell>
        </row>
        <row r="4698">
          <cell r="A4698" t="str">
            <v>T48650</v>
          </cell>
          <cell r="B4698">
            <v>359.59000000000003</v>
          </cell>
          <cell r="C4698" t="str">
            <v>VIP reflektor zakretni QR-CB51 max 50W L=500mm aluminij</v>
          </cell>
          <cell r="E4698" t="str">
            <v>B</v>
          </cell>
        </row>
        <row r="4699">
          <cell r="A4699" t="str">
            <v>T48654</v>
          </cell>
          <cell r="B4699">
            <v>359.59000000000003</v>
          </cell>
          <cell r="C4699" t="str">
            <v>VIP reflektor zakretni QR-CB51 max 50W L=500mm bijeli</v>
          </cell>
          <cell r="E4699" t="str">
            <v>B</v>
          </cell>
        </row>
        <row r="4700">
          <cell r="A4700" t="str">
            <v>T48655</v>
          </cell>
          <cell r="B4700">
            <v>359.59000000000003</v>
          </cell>
          <cell r="C4700" t="str">
            <v>VIP reflektor zakretni QR-CB51 max 50W L=500mm crni</v>
          </cell>
          <cell r="E4700" t="str">
            <v>B</v>
          </cell>
        </row>
        <row r="4701">
          <cell r="A4701" t="str">
            <v>T48700</v>
          </cell>
          <cell r="B4701">
            <v>1660.8899999999999</v>
          </cell>
          <cell r="C4701" t="str">
            <v>COPPER ARC reflektor zakretni QR-CB35 max 35W zidni krom</v>
          </cell>
          <cell r="E4701" t="str">
            <v>C</v>
          </cell>
        </row>
        <row r="4702">
          <cell r="A4702" t="str">
            <v>T48770</v>
          </cell>
          <cell r="B4702">
            <v>1060.29</v>
          </cell>
          <cell r="C4702" t="str">
            <v>COPPER ARC reflektor zakretni za MINITONDO QR-CB35 max 35W krom</v>
          </cell>
          <cell r="E4702" t="str">
            <v>C</v>
          </cell>
        </row>
        <row r="4703">
          <cell r="A4703" t="str">
            <v>T48830</v>
          </cell>
          <cell r="B4703">
            <v>616</v>
          </cell>
          <cell r="C4703" t="str">
            <v>ARES reflektor zakretni QR-LP111 max 50W aluminij</v>
          </cell>
          <cell r="E4703" t="str">
            <v>B</v>
          </cell>
        </row>
        <row r="4704">
          <cell r="A4704" t="str">
            <v>T49230</v>
          </cell>
          <cell r="B4704">
            <v>644.49</v>
          </cell>
          <cell r="C4704" t="str">
            <v>CLASS reflektor zakretni QT-12 LP max 50W L=300mm krom</v>
          </cell>
          <cell r="E4704" t="str">
            <v>C</v>
          </cell>
        </row>
        <row r="4705">
          <cell r="A4705" t="str">
            <v>T49234</v>
          </cell>
          <cell r="B4705">
            <v>628.31999999999994</v>
          </cell>
          <cell r="C4705" t="str">
            <v>CLASS reflektor zakretni QT-12 LP max 50W L=300mm bijeli</v>
          </cell>
          <cell r="E4705" t="str">
            <v>C</v>
          </cell>
        </row>
        <row r="4706">
          <cell r="A4706" t="str">
            <v>T49235</v>
          </cell>
          <cell r="B4706">
            <v>628.31999999999994</v>
          </cell>
          <cell r="C4706" t="str">
            <v>CLASS reflektor zakretni QT-12 LP max 50W L=300mm crni</v>
          </cell>
          <cell r="E4706" t="str">
            <v>C</v>
          </cell>
        </row>
        <row r="4707">
          <cell r="A4707" t="str">
            <v>T49250</v>
          </cell>
          <cell r="B4707">
            <v>678.37</v>
          </cell>
          <cell r="C4707" t="str">
            <v>CLASS reflektor zakretni QT-12 LP max 50W L=500mm krom</v>
          </cell>
          <cell r="E4707" t="str">
            <v>C</v>
          </cell>
        </row>
        <row r="4708">
          <cell r="A4708" t="str">
            <v>T49310</v>
          </cell>
          <cell r="B4708">
            <v>635.25</v>
          </cell>
          <cell r="C4708" t="str">
            <v>ELITE reflektor zakretni QR-CB51 max 50W L=100mm krom</v>
          </cell>
          <cell r="E4708" t="str">
            <v>A</v>
          </cell>
        </row>
        <row r="4709">
          <cell r="A4709" t="str">
            <v>T49314</v>
          </cell>
          <cell r="B4709">
            <v>598.29000000000008</v>
          </cell>
          <cell r="C4709" t="str">
            <v>ELITE reflektor zakretni QR-CB51 max 50W L=100mm bijeli</v>
          </cell>
          <cell r="E4709" t="str">
            <v>A</v>
          </cell>
        </row>
        <row r="4710">
          <cell r="A4710" t="str">
            <v>T49315</v>
          </cell>
          <cell r="B4710">
            <v>598.29000000000008</v>
          </cell>
          <cell r="C4710" t="str">
            <v>ELITE reflektor zakretni QR-CB51 max 50W L=100mm crni</v>
          </cell>
          <cell r="E4710" t="str">
            <v>A</v>
          </cell>
        </row>
        <row r="4711">
          <cell r="A4711" t="str">
            <v>T49324</v>
          </cell>
          <cell r="B4711">
            <v>830.06</v>
          </cell>
          <cell r="C4711" t="str">
            <v>ELITE reflektor zakretni QR-CB51 max 50W flex L=500mm krom</v>
          </cell>
          <cell r="E4711" t="str">
            <v>B</v>
          </cell>
        </row>
        <row r="4712">
          <cell r="A4712" t="str">
            <v>T49325</v>
          </cell>
          <cell r="B4712">
            <v>830.06</v>
          </cell>
          <cell r="C4712" t="str">
            <v>ELITE reflektor zakretni QR-CB51 max 50W flex L=500mm bijeli</v>
          </cell>
          <cell r="E4712" t="str">
            <v>B</v>
          </cell>
        </row>
        <row r="4713">
          <cell r="A4713" t="str">
            <v>T49329</v>
          </cell>
          <cell r="B4713">
            <v>830.06</v>
          </cell>
          <cell r="C4713" t="str">
            <v>ELITE reflektor zakretni QR-CB51 max 50W flex L=500mm crni</v>
          </cell>
          <cell r="E4713" t="str">
            <v>B</v>
          </cell>
        </row>
        <row r="4714">
          <cell r="A4714" t="str">
            <v>T49330</v>
          </cell>
          <cell r="B4714">
            <v>669.13000000000011</v>
          </cell>
          <cell r="C4714" t="str">
            <v>ELITE reflektor zakretni QR-CB51 max 50W L=300mm krom</v>
          </cell>
          <cell r="E4714" t="str">
            <v>A</v>
          </cell>
        </row>
        <row r="4715">
          <cell r="A4715" t="str">
            <v>T49334</v>
          </cell>
          <cell r="B4715">
            <v>626.78000000000009</v>
          </cell>
          <cell r="C4715" t="str">
            <v>ELITE reflektor zakretni QR-CB51 max 50W L=300mm bijeli</v>
          </cell>
          <cell r="E4715" t="str">
            <v>B</v>
          </cell>
        </row>
        <row r="4716">
          <cell r="A4716" t="str">
            <v>T49335</v>
          </cell>
          <cell r="B4716">
            <v>626.78000000000009</v>
          </cell>
          <cell r="C4716" t="str">
            <v>ELITE reflektor zakretni QR-CB51 max 50W L=300mm crni</v>
          </cell>
          <cell r="E4716" t="str">
            <v>B</v>
          </cell>
        </row>
        <row r="4717">
          <cell r="A4717" t="str">
            <v>T49350</v>
          </cell>
          <cell r="B4717">
            <v>696.08</v>
          </cell>
          <cell r="C4717" t="str">
            <v>ELITE reflektor zakretni QR-CB51 max 50W L=500mm krom</v>
          </cell>
          <cell r="E4717" t="str">
            <v>B</v>
          </cell>
        </row>
        <row r="4718">
          <cell r="A4718" t="str">
            <v>T49354</v>
          </cell>
          <cell r="B4718">
            <v>656.81</v>
          </cell>
          <cell r="C4718" t="str">
            <v>ELITE reflektor zakretni QR-CB51 max 50W L=500mm bijeli</v>
          </cell>
          <cell r="E4718" t="str">
            <v>B</v>
          </cell>
        </row>
        <row r="4719">
          <cell r="A4719" t="str">
            <v>T49355</v>
          </cell>
          <cell r="B4719">
            <v>656.81</v>
          </cell>
          <cell r="C4719" t="str">
            <v>ELITE reflektor zakretni QR-CB51 max 50W L=500mm crni</v>
          </cell>
          <cell r="E4719" t="str">
            <v>B</v>
          </cell>
        </row>
        <row r="4720">
          <cell r="A4720" t="str">
            <v>T49370</v>
          </cell>
          <cell r="B4720">
            <v>724.56999999999994</v>
          </cell>
          <cell r="C4720" t="str">
            <v>ELITE reflektor zakretni QR-CB51 max 50W L=700mm krom</v>
          </cell>
          <cell r="E4720" t="str">
            <v>B</v>
          </cell>
        </row>
        <row r="4721">
          <cell r="A4721" t="str">
            <v>T49374</v>
          </cell>
          <cell r="B4721">
            <v>685.30000000000007</v>
          </cell>
          <cell r="C4721" t="str">
            <v>ELITE reflektor zakretni QR-CB51 max 50W L=700mm bijeli</v>
          </cell>
          <cell r="E4721" t="str">
            <v>B</v>
          </cell>
        </row>
        <row r="4722">
          <cell r="A4722" t="str">
            <v>T49375</v>
          </cell>
          <cell r="B4722">
            <v>685.30000000000007</v>
          </cell>
          <cell r="C4722" t="str">
            <v>ELITE reflektor zakretni QR-CB51 max 50W L=700mm crni</v>
          </cell>
          <cell r="E4722" t="str">
            <v>B</v>
          </cell>
        </row>
        <row r="4723">
          <cell r="A4723" t="str">
            <v>T49394</v>
          </cell>
          <cell r="B4723">
            <v>81.62</v>
          </cell>
          <cell r="C4723" t="str">
            <v>ELITE prsten protiv blještanja metalni bijeli</v>
          </cell>
          <cell r="E4723" t="str">
            <v>C</v>
          </cell>
        </row>
        <row r="4724">
          <cell r="A4724" t="str">
            <v>T49395</v>
          </cell>
          <cell r="B4724">
            <v>77</v>
          </cell>
          <cell r="C4724" t="str">
            <v>ELITE grilja protiv blještanja crna</v>
          </cell>
          <cell r="E4724" t="str">
            <v>C</v>
          </cell>
        </row>
        <row r="4725">
          <cell r="A4725" t="str">
            <v>T49396</v>
          </cell>
          <cell r="B4725">
            <v>81.62</v>
          </cell>
          <cell r="C4725" t="str">
            <v>ELITE prsten protiv blještanja metalni crni</v>
          </cell>
          <cell r="E4725" t="str">
            <v>C</v>
          </cell>
        </row>
        <row r="4726">
          <cell r="A4726" t="str">
            <v>T49424</v>
          </cell>
          <cell r="B4726">
            <v>61.6</v>
          </cell>
          <cell r="C4726" t="str">
            <v>ELITE prsten protiv blještanja bijeli</v>
          </cell>
          <cell r="E4726" t="str">
            <v>C</v>
          </cell>
        </row>
        <row r="4727">
          <cell r="A4727" t="str">
            <v>T49425</v>
          </cell>
          <cell r="B4727">
            <v>61.6</v>
          </cell>
          <cell r="C4727" t="str">
            <v>ELITE prsten protiv blještanja crni</v>
          </cell>
          <cell r="E4727" t="str">
            <v>C</v>
          </cell>
        </row>
        <row r="4728">
          <cell r="A4728" t="str">
            <v>T49530</v>
          </cell>
          <cell r="B4728">
            <v>585.20000000000005</v>
          </cell>
          <cell r="C4728" t="str">
            <v>CLEVER reflektor zakretni QT-12 LP max 50W aluminij</v>
          </cell>
          <cell r="E4728" t="str">
            <v>C</v>
          </cell>
        </row>
        <row r="4729">
          <cell r="A4729" t="str">
            <v>T49534</v>
          </cell>
          <cell r="B4729">
            <v>576.73</v>
          </cell>
          <cell r="C4729" t="str">
            <v>CLEVER reflektor zakretni QT-12 LP max 50W bijeli</v>
          </cell>
          <cell r="E4729" t="str">
            <v>C</v>
          </cell>
        </row>
        <row r="4730">
          <cell r="A4730" t="str">
            <v>T49535</v>
          </cell>
          <cell r="B4730">
            <v>576.73</v>
          </cell>
          <cell r="C4730" t="str">
            <v>CLEVER reflektor zakretni QT-12 LP max 50W crni</v>
          </cell>
          <cell r="E4730" t="str">
            <v>C</v>
          </cell>
        </row>
        <row r="4731">
          <cell r="A4731" t="str">
            <v>T49880</v>
          </cell>
          <cell r="B4731">
            <v>141.67999999999998</v>
          </cell>
          <cell r="C4731" t="str">
            <v>Filter UV Stop fi50mm</v>
          </cell>
          <cell r="E4731" t="str">
            <v>A</v>
          </cell>
        </row>
        <row r="4732">
          <cell r="A4732" t="str">
            <v>T49881</v>
          </cell>
          <cell r="B4732">
            <v>225.61</v>
          </cell>
          <cell r="C4732" t="str">
            <v>Filter crveni fi50mm</v>
          </cell>
          <cell r="E4732" t="str">
            <v>A</v>
          </cell>
        </row>
        <row r="4733">
          <cell r="A4733" t="str">
            <v>T49882</v>
          </cell>
          <cell r="B4733">
            <v>225.61</v>
          </cell>
          <cell r="C4733" t="str">
            <v>Filter zeleni fi50mm</v>
          </cell>
          <cell r="E4733" t="str">
            <v>A</v>
          </cell>
        </row>
        <row r="4734">
          <cell r="A4734" t="str">
            <v>T49886</v>
          </cell>
          <cell r="B4734">
            <v>225.61</v>
          </cell>
          <cell r="C4734" t="str">
            <v>Filter plavi fi50mm</v>
          </cell>
          <cell r="E4734" t="str">
            <v>A</v>
          </cell>
        </row>
        <row r="4735">
          <cell r="A4735" t="str">
            <v>T49887</v>
          </cell>
          <cell r="B4735">
            <v>225.61</v>
          </cell>
          <cell r="C4735" t="str">
            <v>Filter žuti fi50mm</v>
          </cell>
          <cell r="E4735" t="str">
            <v>A</v>
          </cell>
        </row>
        <row r="4736">
          <cell r="A4736" t="str">
            <v>T49891</v>
          </cell>
          <cell r="B4736">
            <v>187.88</v>
          </cell>
          <cell r="C4736" t="str">
            <v>Filter crveni fi35mm</v>
          </cell>
          <cell r="E4736" t="str">
            <v>C</v>
          </cell>
        </row>
        <row r="4737">
          <cell r="A4737" t="str">
            <v>T49892</v>
          </cell>
          <cell r="B4737">
            <v>187.88</v>
          </cell>
          <cell r="C4737" t="str">
            <v>Filter zeleni fi35mm</v>
          </cell>
          <cell r="E4737" t="str">
            <v>C</v>
          </cell>
        </row>
        <row r="4738">
          <cell r="A4738" t="str">
            <v>T49896</v>
          </cell>
          <cell r="B4738">
            <v>187.88</v>
          </cell>
          <cell r="C4738" t="str">
            <v>Filter plavi fi35mm</v>
          </cell>
          <cell r="E4738" t="str">
            <v>C</v>
          </cell>
        </row>
        <row r="4739">
          <cell r="A4739" t="str">
            <v>T49897</v>
          </cell>
          <cell r="B4739">
            <v>187.88</v>
          </cell>
          <cell r="C4739" t="str">
            <v>Filter žuti fi35mm</v>
          </cell>
          <cell r="E4739" t="str">
            <v>C</v>
          </cell>
        </row>
        <row r="4740">
          <cell r="A4740" t="str">
            <v>T49898</v>
          </cell>
          <cell r="B4740">
            <v>187.88</v>
          </cell>
          <cell r="C4740" t="str">
            <v>Filter ljubičasti fi35mm</v>
          </cell>
          <cell r="E4740" t="str">
            <v>C</v>
          </cell>
        </row>
        <row r="4741">
          <cell r="A4741" t="str">
            <v>T49941</v>
          </cell>
          <cell r="B4741">
            <v>404.25</v>
          </cell>
          <cell r="C4741" t="str">
            <v>Filter crveni</v>
          </cell>
          <cell r="E4741" t="str">
            <v>B</v>
          </cell>
        </row>
        <row r="4742">
          <cell r="A4742" t="str">
            <v>T49942</v>
          </cell>
          <cell r="B4742">
            <v>404.25</v>
          </cell>
          <cell r="C4742" t="str">
            <v>Filter zeleni</v>
          </cell>
          <cell r="E4742" t="str">
            <v>C</v>
          </cell>
        </row>
        <row r="4743">
          <cell r="A4743" t="str">
            <v>T49943</v>
          </cell>
          <cell r="B4743">
            <v>332.64000000000004</v>
          </cell>
          <cell r="C4743" t="str">
            <v xml:space="preserve">Filter light blade                              </v>
          </cell>
          <cell r="E4743" t="str">
            <v>A</v>
          </cell>
        </row>
        <row r="4744">
          <cell r="A4744" t="str">
            <v>T49944</v>
          </cell>
          <cell r="B4744">
            <v>269.5</v>
          </cell>
          <cell r="C4744" t="str">
            <v>Filter difuzor</v>
          </cell>
          <cell r="E4744" t="str">
            <v>A</v>
          </cell>
        </row>
        <row r="4745">
          <cell r="A4745" t="str">
            <v>T49946</v>
          </cell>
          <cell r="B4745">
            <v>404.25</v>
          </cell>
          <cell r="C4745" t="str">
            <v>Filter plavi</v>
          </cell>
          <cell r="E4745" t="str">
            <v>C</v>
          </cell>
        </row>
        <row r="4746">
          <cell r="A4746" t="str">
            <v>T49947</v>
          </cell>
          <cell r="B4746">
            <v>404.25</v>
          </cell>
          <cell r="C4746" t="str">
            <v>Filter žuti</v>
          </cell>
          <cell r="E4746" t="str">
            <v>C</v>
          </cell>
        </row>
        <row r="4747">
          <cell r="A4747" t="str">
            <v>T49948</v>
          </cell>
          <cell r="B4747">
            <v>197.12</v>
          </cell>
          <cell r="C4747" t="str">
            <v xml:space="preserve">Filter light blade                              </v>
          </cell>
          <cell r="E4747" t="str">
            <v>B</v>
          </cell>
        </row>
        <row r="4748">
          <cell r="A4748" t="str">
            <v>T49949</v>
          </cell>
          <cell r="B4748">
            <v>150.15</v>
          </cell>
          <cell r="C4748" t="str">
            <v>Filter soft beam</v>
          </cell>
          <cell r="E4748" t="str">
            <v>B</v>
          </cell>
        </row>
        <row r="4749">
          <cell r="A4749" t="str">
            <v>T49950</v>
          </cell>
          <cell r="B4749">
            <v>388.08</v>
          </cell>
          <cell r="C4749" t="str">
            <v>Filter crveni</v>
          </cell>
          <cell r="E4749" t="str">
            <v>C</v>
          </cell>
        </row>
        <row r="4750">
          <cell r="A4750" t="str">
            <v>T49951</v>
          </cell>
          <cell r="B4750">
            <v>388.08</v>
          </cell>
          <cell r="C4750" t="str">
            <v>Fiter zeleni</v>
          </cell>
          <cell r="E4750" t="str">
            <v>C</v>
          </cell>
        </row>
        <row r="4751">
          <cell r="A4751" t="str">
            <v>T49952</v>
          </cell>
          <cell r="B4751">
            <v>388.08</v>
          </cell>
          <cell r="C4751" t="str">
            <v>Fiter plavi</v>
          </cell>
          <cell r="E4751" t="str">
            <v>C</v>
          </cell>
        </row>
        <row r="4752">
          <cell r="A4752" t="str">
            <v>T49953</v>
          </cell>
          <cell r="B4752">
            <v>388.08</v>
          </cell>
          <cell r="C4752" t="str">
            <v>Fiter žuti</v>
          </cell>
          <cell r="E4752" t="str">
            <v>C</v>
          </cell>
        </row>
        <row r="4753">
          <cell r="A4753" t="str">
            <v>T49954</v>
          </cell>
          <cell r="B4753">
            <v>388.08</v>
          </cell>
          <cell r="C4753" t="str">
            <v>Fiter ljubičasti</v>
          </cell>
          <cell r="E4753" t="str">
            <v>C</v>
          </cell>
        </row>
        <row r="4754">
          <cell r="A4754" t="str">
            <v>T49955</v>
          </cell>
          <cell r="B4754">
            <v>404.25</v>
          </cell>
          <cell r="C4754" t="str">
            <v>Filter ljubičasti</v>
          </cell>
          <cell r="E4754" t="str">
            <v>C</v>
          </cell>
        </row>
        <row r="4755">
          <cell r="A4755" t="str">
            <v>T49956</v>
          </cell>
          <cell r="B4755">
            <v>320.32</v>
          </cell>
          <cell r="C4755" t="str">
            <v>Filter korekrivni - efekt zalaska sunca</v>
          </cell>
          <cell r="E4755" t="str">
            <v>A</v>
          </cell>
        </row>
        <row r="4756">
          <cell r="A4756" t="str">
            <v>T49957</v>
          </cell>
          <cell r="B4756">
            <v>320.32</v>
          </cell>
          <cell r="C4756" t="str">
            <v>Filter korekrivni - efekt sunca</v>
          </cell>
          <cell r="E4756" t="str">
            <v>A</v>
          </cell>
        </row>
        <row r="4757">
          <cell r="A4757" t="str">
            <v>T49958</v>
          </cell>
          <cell r="B4757">
            <v>320.32</v>
          </cell>
          <cell r="C4757" t="str">
            <v>Filter korekrivni - polarni efekt</v>
          </cell>
          <cell r="E4757" t="str">
            <v>A</v>
          </cell>
        </row>
        <row r="4758">
          <cell r="A4758" t="str">
            <v>T49959</v>
          </cell>
          <cell r="B4758">
            <v>225.61</v>
          </cell>
          <cell r="C4758" t="str">
            <v>Filter ljubičasti fi50mm</v>
          </cell>
          <cell r="E4758" t="str">
            <v>A</v>
          </cell>
        </row>
        <row r="4759">
          <cell r="A4759" t="str">
            <v>T49969</v>
          </cell>
          <cell r="B4759">
            <v>83.93</v>
          </cell>
          <cell r="C4759" t="str">
            <v>ARC zaštitno staklo</v>
          </cell>
          <cell r="E4759" t="str">
            <v>C</v>
          </cell>
        </row>
        <row r="4760">
          <cell r="A4760" t="str">
            <v>T49970</v>
          </cell>
          <cell r="B4760">
            <v>506.65999999999997</v>
          </cell>
          <cell r="C4760" t="str">
            <v>Filter UV Stop</v>
          </cell>
          <cell r="E4760" t="str">
            <v>B</v>
          </cell>
        </row>
        <row r="4761">
          <cell r="A4761" t="str">
            <v>T49971</v>
          </cell>
          <cell r="B4761">
            <v>506.65999999999997</v>
          </cell>
          <cell r="C4761" t="str">
            <v>Filter crveni za QR-LP111</v>
          </cell>
          <cell r="E4761" t="str">
            <v>B</v>
          </cell>
        </row>
        <row r="4762">
          <cell r="A4762" t="str">
            <v>T49972</v>
          </cell>
          <cell r="B4762">
            <v>506.65999999999997</v>
          </cell>
          <cell r="C4762" t="str">
            <v>Filter zeleni za QR-LP111</v>
          </cell>
          <cell r="E4762" t="str">
            <v>B</v>
          </cell>
        </row>
        <row r="4763">
          <cell r="A4763" t="str">
            <v>T49973</v>
          </cell>
          <cell r="B4763">
            <v>506.65999999999997</v>
          </cell>
          <cell r="C4763" t="str">
            <v>Filter plavi za QR-LP112</v>
          </cell>
          <cell r="E4763" t="str">
            <v>B</v>
          </cell>
        </row>
        <row r="4764">
          <cell r="A4764" t="str">
            <v>T49974</v>
          </cell>
          <cell r="B4764">
            <v>506.65999999999997</v>
          </cell>
          <cell r="C4764" t="str">
            <v>Filter žuti za QR-LP113</v>
          </cell>
          <cell r="E4764" t="str">
            <v>B</v>
          </cell>
        </row>
        <row r="4765">
          <cell r="A4765" t="str">
            <v>T49975</v>
          </cell>
          <cell r="B4765">
            <v>506.65999999999997</v>
          </cell>
          <cell r="C4765" t="str">
            <v>Filter ljubičasti za QR-LP114</v>
          </cell>
          <cell r="E4765" t="str">
            <v>B</v>
          </cell>
        </row>
        <row r="4766">
          <cell r="A4766" t="str">
            <v>T49979</v>
          </cell>
          <cell r="B4766">
            <v>506.65999999999997</v>
          </cell>
          <cell r="C4766" t="str">
            <v>Filter cijan za QR-LP115</v>
          </cell>
          <cell r="E4766" t="str">
            <v>B</v>
          </cell>
        </row>
        <row r="4767">
          <cell r="A4767" t="str">
            <v>T49981</v>
          </cell>
          <cell r="B4767">
            <v>506.65999999999997</v>
          </cell>
          <cell r="C4767" t="str">
            <v>Filter svijetlo zeleni za QR-LP116</v>
          </cell>
          <cell r="E4767" t="str">
            <v>B</v>
          </cell>
        </row>
        <row r="4768">
          <cell r="A4768" t="str">
            <v>T49982</v>
          </cell>
          <cell r="B4768">
            <v>506.65999999999997</v>
          </cell>
          <cell r="C4768" t="str">
            <v>Filter narančasti za QR-LP117</v>
          </cell>
          <cell r="E4768" t="str">
            <v>B</v>
          </cell>
        </row>
        <row r="4769">
          <cell r="A4769" t="str">
            <v>T49985</v>
          </cell>
          <cell r="B4769">
            <v>328.79</v>
          </cell>
          <cell r="C4769" t="str">
            <v xml:space="preserve">Filter light blade                              </v>
          </cell>
          <cell r="E4769" t="str">
            <v>C</v>
          </cell>
        </row>
        <row r="4770">
          <cell r="A4770" t="str">
            <v>T49986</v>
          </cell>
          <cell r="B4770">
            <v>328.79</v>
          </cell>
          <cell r="C4770" t="str">
            <v>Filter soft beam</v>
          </cell>
          <cell r="E4770" t="str">
            <v>C</v>
          </cell>
        </row>
        <row r="4771">
          <cell r="A4771" t="str">
            <v>T53130</v>
          </cell>
          <cell r="B4771">
            <v>73.150000000000006</v>
          </cell>
          <cell r="C4771" t="str">
            <v xml:space="preserve">TGE prsten fi114mm krom                       </v>
          </cell>
          <cell r="E4771" t="str">
            <v>C</v>
          </cell>
        </row>
        <row r="4772">
          <cell r="A4772" t="str">
            <v>T53131</v>
          </cell>
          <cell r="B4772">
            <v>25.41</v>
          </cell>
          <cell r="C4772" t="str">
            <v xml:space="preserve">TGE prsten fi114mm bijeli                       </v>
          </cell>
          <cell r="E4772" t="str">
            <v>C</v>
          </cell>
        </row>
        <row r="4773">
          <cell r="A4773" t="str">
            <v>T53133</v>
          </cell>
          <cell r="B4773">
            <v>86.24</v>
          </cell>
          <cell r="C4773" t="str">
            <v xml:space="preserve">TGE prsten fi114mm zlatni                       </v>
          </cell>
          <cell r="E4773" t="str">
            <v>C</v>
          </cell>
        </row>
        <row r="4774">
          <cell r="A4774" t="str">
            <v>T53135</v>
          </cell>
          <cell r="B4774">
            <v>174.02</v>
          </cell>
          <cell r="C4774" t="str">
            <v>TGE ugradna QR-CB51 max 50W fi114</v>
          </cell>
          <cell r="E4774" t="str">
            <v>C</v>
          </cell>
        </row>
        <row r="4775">
          <cell r="A4775" t="str">
            <v>T53137</v>
          </cell>
          <cell r="B4775">
            <v>58.519999999999996</v>
          </cell>
          <cell r="C4775" t="str">
            <v>TGE prsten fi173 bijeli</v>
          </cell>
          <cell r="E4775" t="str">
            <v>B</v>
          </cell>
        </row>
        <row r="4776">
          <cell r="A4776" t="str">
            <v>T53138</v>
          </cell>
          <cell r="B4776">
            <v>58.519999999999996</v>
          </cell>
          <cell r="C4776" t="str">
            <v>TGE prsten fi173 aluminij</v>
          </cell>
          <cell r="E4776" t="str">
            <v>B</v>
          </cell>
        </row>
        <row r="4777">
          <cell r="A4777" t="str">
            <v>T53139</v>
          </cell>
          <cell r="B4777">
            <v>25.41</v>
          </cell>
          <cell r="C4777" t="str">
            <v xml:space="preserve">TGE prsten fi114mm aluminij                       </v>
          </cell>
          <cell r="E4777" t="str">
            <v>C</v>
          </cell>
        </row>
        <row r="4778">
          <cell r="A4778" t="str">
            <v>T53140</v>
          </cell>
          <cell r="B4778">
            <v>172.48</v>
          </cell>
          <cell r="C4778" t="str">
            <v>TGE prsten fi173 bijeli IP44</v>
          </cell>
          <cell r="E4778" t="str">
            <v>B</v>
          </cell>
        </row>
        <row r="4779">
          <cell r="A4779" t="str">
            <v>T53141</v>
          </cell>
          <cell r="B4779">
            <v>172.48</v>
          </cell>
          <cell r="C4779" t="str">
            <v>TGE prsten fi173 aluminij IP44</v>
          </cell>
          <cell r="E4779" t="str">
            <v>B</v>
          </cell>
        </row>
        <row r="4780">
          <cell r="A4780" t="str">
            <v>T53145</v>
          </cell>
          <cell r="B4780">
            <v>196.35</v>
          </cell>
          <cell r="C4780" t="str">
            <v>TGE ugradna QPAR20 R63 max 50W fi114</v>
          </cell>
          <cell r="E4780" t="str">
            <v>C</v>
          </cell>
        </row>
        <row r="4781">
          <cell r="A4781" t="str">
            <v>T53155</v>
          </cell>
          <cell r="B4781">
            <v>200.20000000000002</v>
          </cell>
          <cell r="C4781" t="str">
            <v>TGE ugradna QPAR30 max 100W fi150</v>
          </cell>
          <cell r="E4781" t="str">
            <v>C</v>
          </cell>
        </row>
        <row r="4782">
          <cell r="A4782" t="str">
            <v>T53160</v>
          </cell>
          <cell r="B4782">
            <v>86.24</v>
          </cell>
          <cell r="C4782" t="str">
            <v xml:space="preserve">TGE prsten fi150mm krom                       </v>
          </cell>
          <cell r="E4782" t="str">
            <v>C</v>
          </cell>
        </row>
        <row r="4783">
          <cell r="A4783" t="str">
            <v>T53161</v>
          </cell>
          <cell r="B4783">
            <v>27.720000000000002</v>
          </cell>
          <cell r="C4783" t="str">
            <v xml:space="preserve">TGE prsten fi150mm bijeli                       </v>
          </cell>
          <cell r="E4783" t="str">
            <v>C</v>
          </cell>
        </row>
        <row r="4784">
          <cell r="A4784" t="str">
            <v>T53163</v>
          </cell>
          <cell r="B4784">
            <v>100.87</v>
          </cell>
          <cell r="C4784" t="str">
            <v xml:space="preserve">TGE prsten fi150mm zlatni                       </v>
          </cell>
          <cell r="E4784" t="str">
            <v>C</v>
          </cell>
        </row>
        <row r="4785">
          <cell r="A4785" t="str">
            <v>T53165</v>
          </cell>
          <cell r="B4785">
            <v>200.20000000000002</v>
          </cell>
          <cell r="C4785" t="str">
            <v>TGE ugradna R80 max 100W fi150</v>
          </cell>
          <cell r="E4785" t="str">
            <v>C</v>
          </cell>
        </row>
        <row r="4786">
          <cell r="A4786" t="str">
            <v>T53169</v>
          </cell>
          <cell r="B4786">
            <v>26.95</v>
          </cell>
          <cell r="C4786" t="str">
            <v xml:space="preserve">TGE prsten fi150mm aluminij                       </v>
          </cell>
          <cell r="E4786" t="str">
            <v>C</v>
          </cell>
        </row>
        <row r="4787">
          <cell r="A4787" t="str">
            <v>T53170</v>
          </cell>
          <cell r="B4787">
            <v>100.87</v>
          </cell>
          <cell r="C4787" t="str">
            <v xml:space="preserve">TGE prsten fi173mm krom                       </v>
          </cell>
          <cell r="E4787" t="str">
            <v>C</v>
          </cell>
        </row>
        <row r="4788">
          <cell r="A4788" t="str">
            <v>T53173</v>
          </cell>
          <cell r="B4788">
            <v>114.73</v>
          </cell>
          <cell r="C4788" t="str">
            <v xml:space="preserve">TGE prsten fi173mm zlatni                       </v>
          </cell>
          <cell r="E4788" t="str">
            <v>C</v>
          </cell>
        </row>
        <row r="4789">
          <cell r="A4789" t="str">
            <v>T53185</v>
          </cell>
          <cell r="B4789">
            <v>455.84000000000003</v>
          </cell>
          <cell r="C4789" t="str">
            <v>TGE TC-T/TC-TEL 26W obična prigušnica</v>
          </cell>
          <cell r="E4789" t="str">
            <v>C</v>
          </cell>
        </row>
        <row r="4790">
          <cell r="A4790" t="str">
            <v>T53185EL</v>
          </cell>
          <cell r="B4790">
            <v>895.51</v>
          </cell>
          <cell r="C4790" t="str">
            <v>TGE TC-T/TC-TEL 26W elektronska prigušnica</v>
          </cell>
          <cell r="E4790" t="str">
            <v>B</v>
          </cell>
        </row>
        <row r="4791">
          <cell r="A4791" t="str">
            <v>T53185K</v>
          </cell>
          <cell r="B4791">
            <v>2376.2200000000003</v>
          </cell>
          <cell r="C4791" t="str">
            <v>TGE TC-T/TC-TEL 26W emergency</v>
          </cell>
          <cell r="E4791" t="str">
            <v>C</v>
          </cell>
        </row>
        <row r="4792">
          <cell r="A4792" t="str">
            <v>T53195</v>
          </cell>
          <cell r="B4792">
            <v>455.84000000000003</v>
          </cell>
          <cell r="C4792" t="str">
            <v>TGE TC-T/TC-TEL 18W obična prigušnica</v>
          </cell>
          <cell r="E4792" t="str">
            <v>C</v>
          </cell>
        </row>
        <row r="4793">
          <cell r="A4793" t="str">
            <v>T53195EL</v>
          </cell>
          <cell r="B4793">
            <v>895.51</v>
          </cell>
          <cell r="C4793" t="str">
            <v>TGE TC-T/TC-TEL 18W elektronska prigušnica</v>
          </cell>
          <cell r="E4793" t="str">
            <v>C</v>
          </cell>
        </row>
        <row r="4794">
          <cell r="A4794" t="str">
            <v>T53195K</v>
          </cell>
          <cell r="B4794">
            <v>2376.2200000000003</v>
          </cell>
          <cell r="C4794" t="str">
            <v>TGE TC-T/TC-TEL 18W emergency</v>
          </cell>
          <cell r="E4794" t="str">
            <v>C</v>
          </cell>
        </row>
        <row r="4795">
          <cell r="A4795" t="str">
            <v>T54000</v>
          </cell>
          <cell r="B4795">
            <v>483.56</v>
          </cell>
          <cell r="C4795" t="str">
            <v>CCT FLASH stropna ugradna, za TC-T 1x18W, fi185, h100</v>
          </cell>
          <cell r="E4795" t="str">
            <v>A</v>
          </cell>
        </row>
        <row r="4796">
          <cell r="A4796" t="str">
            <v>T54000D</v>
          </cell>
          <cell r="B4796">
            <v>1302.8399999999999</v>
          </cell>
          <cell r="C4796" t="str">
            <v>CCT FLASH stropna ugradna, dimmabilna, za TC-TEL 1x18W, fi185, h100</v>
          </cell>
          <cell r="E4796" t="str">
            <v>C</v>
          </cell>
        </row>
        <row r="4797">
          <cell r="A4797" t="str">
            <v>T54000EL</v>
          </cell>
          <cell r="B4797">
            <v>751.52</v>
          </cell>
          <cell r="C4797" t="str">
            <v>CCT FLASH stropna ugradna, el. prig, za TC-TEL 1x18W, fi185, h100</v>
          </cell>
          <cell r="E4797" t="str">
            <v>A</v>
          </cell>
        </row>
        <row r="4798">
          <cell r="A4798" t="str">
            <v>T54000H</v>
          </cell>
          <cell r="B4798">
            <v>1579.27</v>
          </cell>
          <cell r="C4798" t="str">
            <v>CCT FLASH stropna ugradna, sa protupanikom, za TC-TEL 1x18W, fi185, h100</v>
          </cell>
          <cell r="E4798" t="str">
            <v>B</v>
          </cell>
        </row>
        <row r="4799">
          <cell r="A4799" t="str">
            <v>T54000RF</v>
          </cell>
          <cell r="B4799">
            <v>534.38000000000011</v>
          </cell>
          <cell r="C4799" t="str">
            <v>CCT FLASH stropna ugradna, pow. corr. za TC-T 1x18W, fi185, h100</v>
          </cell>
          <cell r="E4799" t="str">
            <v>B</v>
          </cell>
        </row>
        <row r="4800">
          <cell r="A4800" t="str">
            <v>T54001</v>
          </cell>
          <cell r="B4800">
            <v>572.11</v>
          </cell>
          <cell r="C4800" t="str">
            <v>CCT FLASH stropna ugradna, za TC-T / TC-D 2x13W, fi225, h100</v>
          </cell>
          <cell r="E4800" t="str">
            <v>C</v>
          </cell>
        </row>
        <row r="4801">
          <cell r="A4801" t="str">
            <v>T54001D</v>
          </cell>
          <cell r="B4801">
            <v>1396.0100000000002</v>
          </cell>
          <cell r="C4801" t="str">
            <v>CCT FLASH stropna ugradna, dimmabilna, za TC-TEL / TC-DEL 2x13W, fi225, h100</v>
          </cell>
          <cell r="E4801" t="str">
            <v>C</v>
          </cell>
        </row>
        <row r="4802">
          <cell r="A4802" t="str">
            <v>T54001EL</v>
          </cell>
          <cell r="B4802">
            <v>867.02</v>
          </cell>
          <cell r="C4802" t="str">
            <v>CCT FLASH stropna ugradna, el. prig, za TC-T / TC-D 2x13W, fi225, h100</v>
          </cell>
          <cell r="E4802" t="str">
            <v>C</v>
          </cell>
        </row>
        <row r="4803">
          <cell r="A4803" t="str">
            <v>T54001H</v>
          </cell>
          <cell r="B4803">
            <v>1670.13</v>
          </cell>
          <cell r="C4803" t="str">
            <v>CCT FLASH stropna ugradna, sa protupanikom, za TC-T / TC-D 2x13W, fi225, h100</v>
          </cell>
          <cell r="E4803" t="str">
            <v>C</v>
          </cell>
        </row>
        <row r="4804">
          <cell r="A4804" t="str">
            <v>T54001RF</v>
          </cell>
          <cell r="B4804">
            <v>672.98</v>
          </cell>
          <cell r="C4804" t="str">
            <v>CCT FLASH stropna ugradna, pow. corr, za TC-T / TC-D 2x13W, fi225, h100</v>
          </cell>
          <cell r="E4804" t="str">
            <v>C</v>
          </cell>
        </row>
        <row r="4805">
          <cell r="A4805" t="str">
            <v>T54002</v>
          </cell>
          <cell r="B4805">
            <v>539</v>
          </cell>
          <cell r="C4805" t="str">
            <v>CCT FLASH stropna ugradna, za TC-T 1x18W, fi225, h185</v>
          </cell>
          <cell r="E4805" t="str">
            <v>C</v>
          </cell>
        </row>
        <row r="4806">
          <cell r="A4806" t="str">
            <v>T54002D</v>
          </cell>
          <cell r="B4806">
            <v>1376.7600000000002</v>
          </cell>
          <cell r="C4806" t="str">
            <v>CCT FLASH stropna ugradna, dimmabilna, za TC-TEL 1x18W, fi225, h185,</v>
          </cell>
          <cell r="E4806" t="str">
            <v>C</v>
          </cell>
        </row>
        <row r="4807">
          <cell r="A4807" t="str">
            <v>T54002EL</v>
          </cell>
          <cell r="B4807">
            <v>819.28000000000009</v>
          </cell>
          <cell r="C4807" t="str">
            <v>CCT FLASH stropna ugradna, el. prig, za TC-TEL 1x18W, fi225, h185</v>
          </cell>
          <cell r="E4807" t="str">
            <v>C</v>
          </cell>
        </row>
        <row r="4808">
          <cell r="A4808" t="str">
            <v>T54002H</v>
          </cell>
          <cell r="B4808">
            <v>1651.65</v>
          </cell>
          <cell r="C4808" t="str">
            <v>CCT FLASH stropna ugradna, sa protupanikom, za TC-TEL 1x18W, fi225, h185</v>
          </cell>
          <cell r="E4808" t="str">
            <v>C</v>
          </cell>
        </row>
        <row r="4809">
          <cell r="A4809" t="str">
            <v>T54002RF</v>
          </cell>
          <cell r="B4809">
            <v>589.05000000000007</v>
          </cell>
          <cell r="C4809" t="str">
            <v>CCT FLASH stropna ugradna, pow. corr. za TC-T 1x18W, fi225, h185</v>
          </cell>
          <cell r="E4809" t="str">
            <v>C</v>
          </cell>
        </row>
        <row r="4810">
          <cell r="A4810" t="str">
            <v>T54003</v>
          </cell>
          <cell r="B4810">
            <v>572.11</v>
          </cell>
          <cell r="C4810" t="str">
            <v>CCT FLASH stropna ugradna, za TC-T 2x26W, fi225, h100</v>
          </cell>
          <cell r="E4810" t="str">
            <v>A</v>
          </cell>
        </row>
        <row r="4811">
          <cell r="A4811" t="str">
            <v>T54003D</v>
          </cell>
          <cell r="B4811">
            <v>1396.0100000000002</v>
          </cell>
          <cell r="C4811" t="str">
            <v>CCT FLASH stropna ugradna, dimmabilna, za TC-TEL 2x26W, fi225, h100</v>
          </cell>
          <cell r="E4811" t="str">
            <v>A</v>
          </cell>
        </row>
        <row r="4812">
          <cell r="A4812" t="str">
            <v>T54003EL</v>
          </cell>
          <cell r="B4812">
            <v>867.02</v>
          </cell>
          <cell r="C4812" t="str">
            <v>CCT FLASH stropna ugradna, el. prig, za TC-TEL 2x26W, fi225, h100</v>
          </cell>
          <cell r="E4812" t="str">
            <v>A</v>
          </cell>
        </row>
        <row r="4813">
          <cell r="A4813" t="str">
            <v>T54003H</v>
          </cell>
          <cell r="B4813">
            <v>1670.13</v>
          </cell>
          <cell r="C4813" t="str">
            <v>CCT FLASH stropna ugradna, sa protupanikom, za TC-TEL 2x26W, fi225, h100</v>
          </cell>
          <cell r="E4813" t="str">
            <v>A</v>
          </cell>
        </row>
        <row r="4814">
          <cell r="A4814" t="str">
            <v>T54003RF</v>
          </cell>
          <cell r="B4814">
            <v>672.98</v>
          </cell>
          <cell r="C4814" t="str">
            <v>CCT FLASH stropna ugradna, pow. corr. za TC-T 2x26W, fi225, h100</v>
          </cell>
          <cell r="E4814" t="str">
            <v>B</v>
          </cell>
        </row>
        <row r="4815">
          <cell r="A4815" t="str">
            <v>T54004</v>
          </cell>
          <cell r="B4815">
            <v>572.11</v>
          </cell>
          <cell r="C4815" t="str">
            <v>CCT FLASH stropna ugradna, za TC-T 2x18W, fi225, h100</v>
          </cell>
          <cell r="E4815" t="str">
            <v>B</v>
          </cell>
        </row>
        <row r="4816">
          <cell r="A4816" t="str">
            <v>T54004D</v>
          </cell>
          <cell r="B4816">
            <v>1396.0100000000002</v>
          </cell>
          <cell r="C4816" t="str">
            <v>CCT FLASH stropna ugradna, dimmabilna, za TC-TEL 2x18W, fi225, h100</v>
          </cell>
          <cell r="E4816" t="str">
            <v>B</v>
          </cell>
        </row>
        <row r="4817">
          <cell r="A4817" t="str">
            <v>T54004EL</v>
          </cell>
          <cell r="B4817">
            <v>867.02</v>
          </cell>
          <cell r="C4817" t="str">
            <v>CCT FLASH stropna ugradna, el. prig, za TC-TEL 2x18W, fi225, h100 ,</v>
          </cell>
          <cell r="E4817" t="str">
            <v>B</v>
          </cell>
        </row>
        <row r="4818">
          <cell r="A4818" t="str">
            <v>T54004H</v>
          </cell>
          <cell r="B4818">
            <v>1670.13</v>
          </cell>
          <cell r="C4818" t="str">
            <v>CCT FLASH stropna ugradna, sa protupanikom, za TC-TEL 2x18W, fi225, h100</v>
          </cell>
          <cell r="E4818" t="str">
            <v>B</v>
          </cell>
        </row>
        <row r="4819">
          <cell r="A4819" t="str">
            <v>T54004RF</v>
          </cell>
          <cell r="B4819">
            <v>672.98</v>
          </cell>
          <cell r="C4819" t="str">
            <v>CCT FLASH stropna ugradna, pow. corr. za TC-T 2x18W, fi225, h100</v>
          </cell>
          <cell r="E4819" t="str">
            <v>B</v>
          </cell>
        </row>
        <row r="4820">
          <cell r="A4820" t="str">
            <v>T54006</v>
          </cell>
          <cell r="B4820">
            <v>623.70000000000005</v>
          </cell>
          <cell r="C4820" t="str">
            <v>CCT FLASH stropna ugradna, za TC-T 2x18W, fi265, h200</v>
          </cell>
          <cell r="E4820" t="str">
            <v>C</v>
          </cell>
        </row>
        <row r="4821">
          <cell r="A4821" t="str">
            <v>T54006D</v>
          </cell>
          <cell r="B4821">
            <v>1468.3899999999999</v>
          </cell>
          <cell r="C4821" t="str">
            <v>CCT FLASH stropna ugradna, dimmabilna, za TC-TEL 2x18W, fi265, h200</v>
          </cell>
          <cell r="E4821" t="str">
            <v>C</v>
          </cell>
        </row>
        <row r="4822">
          <cell r="A4822" t="str">
            <v>T54006EL</v>
          </cell>
          <cell r="B4822">
            <v>954.03000000000009</v>
          </cell>
          <cell r="C4822" t="str">
            <v>CCT FLASH stropna ugradna, el. prig, za TC-TEL 2x18W, fi265, h200</v>
          </cell>
          <cell r="E4822" t="str">
            <v>C</v>
          </cell>
        </row>
        <row r="4823">
          <cell r="A4823" t="str">
            <v>T54006H</v>
          </cell>
          <cell r="B4823">
            <v>1744.05</v>
          </cell>
          <cell r="C4823" t="str">
            <v>CCT FLASH stropna ugradna, sa protupanikom, za TC-TEL 2x18W, fi265, h200</v>
          </cell>
          <cell r="E4823" t="str">
            <v>C</v>
          </cell>
        </row>
        <row r="4824">
          <cell r="A4824" t="str">
            <v>T54006RF</v>
          </cell>
          <cell r="B4824">
            <v>728.42</v>
          </cell>
          <cell r="C4824" t="str">
            <v>CCT FLASH stropna ugradna, pow. corr. za TC-T 2x18W, fi265, h200</v>
          </cell>
          <cell r="E4824" t="str">
            <v>C</v>
          </cell>
        </row>
        <row r="4825">
          <cell r="A4825" t="str">
            <v>T54008</v>
          </cell>
          <cell r="B4825">
            <v>483.56</v>
          </cell>
          <cell r="C4825" t="str">
            <v>CCT FLASH stropna ugradna, za TC-T 1x26W, fi185, h100</v>
          </cell>
          <cell r="E4825" t="str">
            <v>B</v>
          </cell>
        </row>
        <row r="4826">
          <cell r="A4826" t="str">
            <v>T54008D</v>
          </cell>
          <cell r="B4826">
            <v>1302.8399999999999</v>
          </cell>
          <cell r="C4826" t="str">
            <v>CCT FLASH stropna ugradna, dimmabilna, za TC-TEL 1x26W, fi185, h100</v>
          </cell>
          <cell r="E4826" t="str">
            <v>C</v>
          </cell>
        </row>
        <row r="4827">
          <cell r="A4827" t="str">
            <v>T54008EL</v>
          </cell>
          <cell r="B4827">
            <v>751.52</v>
          </cell>
          <cell r="C4827" t="str">
            <v>CCT FLASH stropna ugradna, el. prig, za TC-TEL 1x26W, fi185, h100</v>
          </cell>
          <cell r="E4827" t="str">
            <v>A</v>
          </cell>
        </row>
        <row r="4828">
          <cell r="A4828" t="str">
            <v>T54008H</v>
          </cell>
          <cell r="B4828">
            <v>1579.27</v>
          </cell>
          <cell r="C4828" t="str">
            <v>CCT FLASH stropna ugradna, sa protupanikom, za TC-TEL 1x26W, fi185, h100</v>
          </cell>
          <cell r="E4828" t="str">
            <v>B</v>
          </cell>
        </row>
        <row r="4829">
          <cell r="A4829" t="str">
            <v>T54008RF</v>
          </cell>
          <cell r="B4829">
            <v>534.38000000000011</v>
          </cell>
          <cell r="C4829" t="str">
            <v>CCT FLASH stropna ugradna, pow. corr. za TC-T 1x26W, fi185, h100</v>
          </cell>
          <cell r="E4829" t="str">
            <v>C</v>
          </cell>
        </row>
        <row r="4830">
          <cell r="A4830" t="str">
            <v>T54010</v>
          </cell>
          <cell r="B4830">
            <v>539</v>
          </cell>
          <cell r="C4830" t="str">
            <v>CCT FLASH stropna ugradna, za TC-T 1x26W, fi225, h185</v>
          </cell>
          <cell r="E4830" t="str">
            <v>C</v>
          </cell>
        </row>
        <row r="4831">
          <cell r="A4831" t="str">
            <v>T54010D</v>
          </cell>
          <cell r="B4831">
            <v>1376.7600000000002</v>
          </cell>
          <cell r="C4831" t="str">
            <v>CCT FLASH stropna ugradna, dimmabilna, za TC-TEL 1x26W, fi225, h185</v>
          </cell>
          <cell r="E4831" t="str">
            <v>C</v>
          </cell>
        </row>
        <row r="4832">
          <cell r="A4832" t="str">
            <v>T54010EL</v>
          </cell>
          <cell r="B4832">
            <v>819.28000000000009</v>
          </cell>
          <cell r="C4832" t="str">
            <v>CCT FLASH stropna ugradna, el. prig, za TC-TEL 1x26W, fi225, h185</v>
          </cell>
          <cell r="E4832" t="str">
            <v>C</v>
          </cell>
        </row>
        <row r="4833">
          <cell r="A4833" t="str">
            <v>T54010H</v>
          </cell>
          <cell r="B4833">
            <v>1651.65</v>
          </cell>
          <cell r="C4833" t="str">
            <v>CCT FLASH stropna ugradna, sa protupanikom, za TC-TEL 1x26W, fi225, h185</v>
          </cell>
          <cell r="E4833" t="str">
            <v>C</v>
          </cell>
        </row>
        <row r="4834">
          <cell r="A4834" t="str">
            <v>T54010RF</v>
          </cell>
          <cell r="B4834">
            <v>589.05000000000007</v>
          </cell>
          <cell r="C4834" t="str">
            <v>CCT FLASH stropna ugradna, pow. corr. za TC-T 1x26W, fi225, h185</v>
          </cell>
          <cell r="E4834" t="str">
            <v>C</v>
          </cell>
        </row>
        <row r="4835">
          <cell r="A4835" t="str">
            <v>T54012</v>
          </cell>
          <cell r="B4835">
            <v>623.70000000000005</v>
          </cell>
          <cell r="C4835" t="str">
            <v>CCT FLASH stropna ugradna, za TC-T 2x26W, fi265, h200</v>
          </cell>
          <cell r="E4835" t="str">
            <v>A</v>
          </cell>
        </row>
        <row r="4836">
          <cell r="A4836" t="str">
            <v>T54012D</v>
          </cell>
          <cell r="B4836">
            <v>1468.3899999999999</v>
          </cell>
          <cell r="C4836" t="str">
            <v>CCT FLASH stropna ugradna, dimmabilna, za TC-TEL 2x26W, fi265, h200</v>
          </cell>
          <cell r="E4836" t="str">
            <v>B</v>
          </cell>
        </row>
        <row r="4837">
          <cell r="A4837" t="str">
            <v>T54012EL</v>
          </cell>
          <cell r="B4837">
            <v>954.03000000000009</v>
          </cell>
          <cell r="C4837" t="str">
            <v>CCT FLASH stropna ugradna, el. prig, za TC-TEL 2x26W, fi265, h200</v>
          </cell>
          <cell r="E4837" t="str">
            <v>A</v>
          </cell>
        </row>
        <row r="4838">
          <cell r="A4838" t="str">
            <v>T54012H</v>
          </cell>
          <cell r="B4838">
            <v>1744.05</v>
          </cell>
          <cell r="C4838" t="str">
            <v>CCT FLASH stropna ugradna, sa protupanikom, za TC-TEL 2x26W, fi265, h200</v>
          </cell>
          <cell r="E4838" t="str">
            <v>A</v>
          </cell>
        </row>
        <row r="4839">
          <cell r="A4839" t="str">
            <v>T54012RF</v>
          </cell>
          <cell r="B4839">
            <v>728.42</v>
          </cell>
          <cell r="C4839" t="str">
            <v>CCT FLASH stropna ugradna, pow. corr. za TC-T 2x26W, fi265, h200</v>
          </cell>
          <cell r="E4839" t="str">
            <v>B</v>
          </cell>
        </row>
        <row r="4840">
          <cell r="A4840" t="str">
            <v>T54014D</v>
          </cell>
          <cell r="B4840">
            <v>1339.8</v>
          </cell>
          <cell r="C4840" t="str">
            <v>CCT FLASH stropna ugradna, dimmabilna, za TC-TEL 1x32W, fi185, h100</v>
          </cell>
          <cell r="E4840" t="str">
            <v>C</v>
          </cell>
        </row>
        <row r="4841">
          <cell r="A4841" t="str">
            <v>T54014EL</v>
          </cell>
          <cell r="B4841">
            <v>828.52</v>
          </cell>
          <cell r="C4841" t="str">
            <v>CCT FLASH stropna ugradna, el. prig, za TC-TEL 1x32W, fi185, h100</v>
          </cell>
          <cell r="E4841" t="str">
            <v>B</v>
          </cell>
        </row>
        <row r="4842">
          <cell r="A4842" t="str">
            <v>T54014H</v>
          </cell>
          <cell r="B4842">
            <v>1693.23</v>
          </cell>
          <cell r="C4842" t="str">
            <v>CCT FLASH stropna ugradna, sa protupanikom, za TC-TEL 1x32W, fi185, h100</v>
          </cell>
          <cell r="E4842" t="str">
            <v>C</v>
          </cell>
        </row>
        <row r="4843">
          <cell r="A4843" t="str">
            <v>T54016D</v>
          </cell>
          <cell r="B4843">
            <v>1412.95</v>
          </cell>
          <cell r="C4843" t="str">
            <v>CCT FLASH stropna ugradna, dimmabilna, za TC-TEL 1x32W, fi225, h185</v>
          </cell>
          <cell r="E4843" t="str">
            <v>C</v>
          </cell>
        </row>
        <row r="4844">
          <cell r="A4844" t="str">
            <v>T54016EL</v>
          </cell>
          <cell r="B4844">
            <v>896.28000000000009</v>
          </cell>
          <cell r="C4844" t="str">
            <v>CCT FLASH stropna ugradna, el. prig, za TC-TEL 1x32W, fi225, h185</v>
          </cell>
          <cell r="E4844" t="str">
            <v>C</v>
          </cell>
        </row>
        <row r="4845">
          <cell r="A4845" t="str">
            <v>T54016H</v>
          </cell>
          <cell r="B4845">
            <v>1769.46</v>
          </cell>
          <cell r="C4845" t="str">
            <v>CCT FLASH stropna ugradna, sa protupanikom, za TC-TEL 1x32W, fi225, h185</v>
          </cell>
          <cell r="E4845" t="str">
            <v>C</v>
          </cell>
        </row>
        <row r="4846">
          <cell r="A4846" t="str">
            <v>T54018D</v>
          </cell>
          <cell r="B4846">
            <v>1339.8</v>
          </cell>
          <cell r="C4846" t="str">
            <v>CCT FLASH stropna ugradna, dimmabilna, za TC-TEL 1x42W, fi185, h100</v>
          </cell>
          <cell r="E4846" t="str">
            <v>B</v>
          </cell>
        </row>
        <row r="4847">
          <cell r="A4847" t="str">
            <v>T54018EL</v>
          </cell>
          <cell r="B4847">
            <v>828.52</v>
          </cell>
          <cell r="C4847" t="str">
            <v>CCT FLASH stropna ugradna, el. prig, za TC-TEL 1x42W, fi185, h100</v>
          </cell>
          <cell r="E4847" t="str">
            <v>B</v>
          </cell>
        </row>
        <row r="4848">
          <cell r="A4848" t="str">
            <v>T54020H</v>
          </cell>
          <cell r="B4848">
            <v>1693.23</v>
          </cell>
          <cell r="C4848" t="str">
            <v>CCT FLASH stropna ugradna, sa protupanikom, za TC-TEL 1x42W, fi185, h100</v>
          </cell>
          <cell r="E4848" t="str">
            <v>C</v>
          </cell>
        </row>
        <row r="4849">
          <cell r="A4849" t="str">
            <v>T54022D</v>
          </cell>
          <cell r="B4849">
            <v>1412.95</v>
          </cell>
          <cell r="C4849" t="str">
            <v>CCT FLASH stropna ugradna, dimmabilna, za TC-TEL 1x42W, fi225, h185</v>
          </cell>
          <cell r="E4849" t="str">
            <v>C</v>
          </cell>
        </row>
        <row r="4850">
          <cell r="A4850" t="str">
            <v>T54022EL</v>
          </cell>
          <cell r="B4850">
            <v>896.28000000000009</v>
          </cell>
          <cell r="C4850" t="str">
            <v>CCT FLASH stropna ugradna, el. prig, za TC-TEL 1x42W, fi225, h185</v>
          </cell>
          <cell r="E4850" t="str">
            <v>C</v>
          </cell>
        </row>
        <row r="4851">
          <cell r="A4851" t="str">
            <v>T54022H</v>
          </cell>
          <cell r="B4851">
            <v>1769.46</v>
          </cell>
          <cell r="C4851" t="str">
            <v>CCT FLASH stropna ugradna, sa protupanikom, za TC-TEL 1x42W, fi225, h185</v>
          </cell>
          <cell r="E4851" t="str">
            <v>C</v>
          </cell>
        </row>
        <row r="4852">
          <cell r="A4852" t="str">
            <v>T54024D</v>
          </cell>
          <cell r="B4852">
            <v>1791.02</v>
          </cell>
          <cell r="C4852" t="str">
            <v>CCT FLASH stropna ugradna, dimmabilna, za TC-TEL 2x32W, fi265, h240, sa hladilom</v>
          </cell>
          <cell r="E4852" t="str">
            <v>B</v>
          </cell>
        </row>
        <row r="4853">
          <cell r="A4853" t="str">
            <v>T54024EL</v>
          </cell>
          <cell r="B4853">
            <v>1233.54</v>
          </cell>
          <cell r="C4853" t="str">
            <v>CCT FLASH stropna ugradna, el. prig, za TC-TEL 2x32W, fi265, h240, sa hladilom</v>
          </cell>
          <cell r="E4853" t="str">
            <v>A</v>
          </cell>
        </row>
        <row r="4854">
          <cell r="A4854" t="str">
            <v>T54024H</v>
          </cell>
          <cell r="B4854">
            <v>2293.06</v>
          </cell>
          <cell r="C4854" t="str">
            <v>CCT FLASH stropna ugradna, sa panikom, za TC-TEL 2x32W, fi265, h240, sa hladilom</v>
          </cell>
          <cell r="E4854" t="str">
            <v>B</v>
          </cell>
        </row>
        <row r="4855">
          <cell r="A4855" t="str">
            <v>T54026D</v>
          </cell>
          <cell r="B4855">
            <v>1791.02</v>
          </cell>
          <cell r="C4855" t="str">
            <v>CCT FLASH stropna ugradna, dimmabilna, za TC-TEL 2x42W, fi265, h240, sa hladilom</v>
          </cell>
          <cell r="E4855" t="str">
            <v>C</v>
          </cell>
        </row>
        <row r="4856">
          <cell r="A4856" t="str">
            <v>T54026EL</v>
          </cell>
          <cell r="B4856">
            <v>1233.54</v>
          </cell>
          <cell r="C4856" t="str">
            <v>CCT FLASH stropna ugradna, el. prig, za TC-TEL 2x42W, fi265, h240, sa hladilom</v>
          </cell>
          <cell r="E4856" t="str">
            <v>A</v>
          </cell>
        </row>
        <row r="4857">
          <cell r="A4857" t="str">
            <v>T54026H</v>
          </cell>
          <cell r="B4857">
            <v>2269.96</v>
          </cell>
          <cell r="C4857" t="str">
            <v>CCT FLASH stropna ugradna, sa panikom, za TC-TEL 2x42W, fi265, h240, sa hladilom</v>
          </cell>
          <cell r="E4857" t="str">
            <v>A</v>
          </cell>
        </row>
        <row r="4858">
          <cell r="A4858" t="str">
            <v>T54030</v>
          </cell>
          <cell r="B4858">
            <v>69.3</v>
          </cell>
          <cell r="C4858" t="str">
            <v>zaštitni difuzor za CCT fi110mm</v>
          </cell>
          <cell r="E4858" t="str">
            <v>A</v>
          </cell>
        </row>
        <row r="4859">
          <cell r="A4859" t="str">
            <v>T54034D</v>
          </cell>
          <cell r="B4859">
            <v>1697.8500000000001</v>
          </cell>
          <cell r="C4859" t="str">
            <v>CCT FLASH stropna ugradna, dimmabilna, za TC-TEL 2x32W, fi225, h140, sa hladilom</v>
          </cell>
          <cell r="E4859" t="str">
            <v>B</v>
          </cell>
        </row>
        <row r="4860">
          <cell r="A4860" t="str">
            <v>T54034EL</v>
          </cell>
          <cell r="B4860">
            <v>1136.52</v>
          </cell>
          <cell r="C4860" t="str">
            <v>CCT FLASH stropna ugradna, el. prig, za TC-TEL 2x32W, fi225, h140, sa hladilom</v>
          </cell>
          <cell r="E4860" t="str">
            <v>A</v>
          </cell>
        </row>
        <row r="4861">
          <cell r="A4861" t="str">
            <v>T54034H</v>
          </cell>
          <cell r="B4861">
            <v>2157.54</v>
          </cell>
          <cell r="C4861" t="str">
            <v>CCT FLASH stropna ugradna, sa panikom, za TC-TEL 2x32W, fi225, h140, sa hladilom</v>
          </cell>
          <cell r="E4861" t="str">
            <v>B</v>
          </cell>
        </row>
        <row r="4862">
          <cell r="A4862" t="str">
            <v>T54040</v>
          </cell>
          <cell r="B4862">
            <v>78.539999999999992</v>
          </cell>
          <cell r="C4862" t="str">
            <v>zaštitni difuzor za CCT fi145mm</v>
          </cell>
          <cell r="E4862" t="str">
            <v>A</v>
          </cell>
        </row>
        <row r="4863">
          <cell r="A4863" t="str">
            <v>T54044D</v>
          </cell>
          <cell r="B4863">
            <v>1697.8500000000001</v>
          </cell>
          <cell r="C4863" t="str">
            <v>CCT FLASH stropna ugradna, dimmabilna, za TC-TEL 2x42W, fi225, h140, sa hladilom</v>
          </cell>
          <cell r="E4863" t="str">
            <v>B</v>
          </cell>
        </row>
        <row r="4864">
          <cell r="A4864" t="str">
            <v>T54044H</v>
          </cell>
          <cell r="B4864">
            <v>2240.7000000000003</v>
          </cell>
          <cell r="E4864" t="str">
            <v>B</v>
          </cell>
        </row>
        <row r="4865">
          <cell r="A4865" t="str">
            <v>T54044EL</v>
          </cell>
          <cell r="B4865">
            <v>1136.52</v>
          </cell>
          <cell r="C4865" t="str">
            <v>CCT FLASH stropna ugradna, el. prig, za TC-TEL 2x42W, fi225, h140, sa hladilom</v>
          </cell>
          <cell r="E4865" t="str">
            <v>A</v>
          </cell>
        </row>
        <row r="4866">
          <cell r="A4866" t="str">
            <v>T54090</v>
          </cell>
          <cell r="B4866">
            <v>122.43</v>
          </cell>
          <cell r="C4866" t="str">
            <v>prsten za CCT fi 195mm, kromirani</v>
          </cell>
          <cell r="E4866" t="str">
            <v>A</v>
          </cell>
        </row>
        <row r="4867">
          <cell r="A4867" t="str">
            <v>T54090L</v>
          </cell>
          <cell r="B4867">
            <v>122.43</v>
          </cell>
          <cell r="C4867" t="str">
            <v>prsten za CCT fi 195mm, aluminij</v>
          </cell>
          <cell r="E4867" t="str">
            <v>A</v>
          </cell>
        </row>
        <row r="4868">
          <cell r="A4868" t="str">
            <v>T54091</v>
          </cell>
          <cell r="B4868">
            <v>141.67999999999998</v>
          </cell>
          <cell r="C4868" t="str">
            <v>prsten za CCT fi 235mm, kromiranj</v>
          </cell>
          <cell r="E4868" t="str">
            <v>A</v>
          </cell>
        </row>
        <row r="4869">
          <cell r="A4869" t="str">
            <v>T54091L</v>
          </cell>
          <cell r="B4869">
            <v>141.67999999999998</v>
          </cell>
          <cell r="C4869" t="str">
            <v>prsten za CCT fi 235mm, aluminij</v>
          </cell>
          <cell r="E4869" t="str">
            <v>A</v>
          </cell>
        </row>
        <row r="4870">
          <cell r="A4870" t="str">
            <v>T54092</v>
          </cell>
          <cell r="B4870">
            <v>161.70000000000002</v>
          </cell>
          <cell r="C4870" t="str">
            <v>prsten za CCT fi 275mm, kromirani</v>
          </cell>
          <cell r="E4870" t="str">
            <v>C</v>
          </cell>
        </row>
        <row r="4871">
          <cell r="A4871" t="str">
            <v>T54092L</v>
          </cell>
          <cell r="B4871">
            <v>161.70000000000002</v>
          </cell>
          <cell r="C4871" t="str">
            <v>prsten za CCT fi 275mm, aluminij</v>
          </cell>
          <cell r="E4871" t="str">
            <v>C</v>
          </cell>
        </row>
        <row r="4872">
          <cell r="A4872" t="str">
            <v>T54500</v>
          </cell>
          <cell r="B4872">
            <v>927.08</v>
          </cell>
          <cell r="C4872" t="str">
            <v>ARC zakretni QR-LP111 max 100W fi190</v>
          </cell>
          <cell r="E4872" t="str">
            <v>A</v>
          </cell>
        </row>
        <row r="4873">
          <cell r="A4873" t="str">
            <v>T54502</v>
          </cell>
          <cell r="B4873">
            <v>1329.79</v>
          </cell>
          <cell r="C4873" t="str">
            <v>ARC zakretni HIT-CE 35/70/150W fi190 SP</v>
          </cell>
          <cell r="E4873" t="str">
            <v>A</v>
          </cell>
        </row>
        <row r="4874">
          <cell r="A4874" t="str">
            <v>T54503</v>
          </cell>
          <cell r="B4874">
            <v>1329.79</v>
          </cell>
          <cell r="C4874" t="str">
            <v>ARC zakretni HIT-CE 35/70/150W fi190 FL</v>
          </cell>
          <cell r="E4874" t="str">
            <v>T</v>
          </cell>
        </row>
        <row r="4875">
          <cell r="A4875" t="str">
            <v>T54504</v>
          </cell>
          <cell r="B4875">
            <v>1329.79</v>
          </cell>
          <cell r="C4875" t="str">
            <v>ARC zakretni HIT-CE 35/70/150W fi190 WFL</v>
          </cell>
          <cell r="E4875" t="str">
            <v>A</v>
          </cell>
        </row>
        <row r="4876">
          <cell r="A4876" t="str">
            <v>T54505</v>
          </cell>
          <cell r="B4876">
            <v>860.09</v>
          </cell>
          <cell r="C4876" t="str">
            <v>ARC zakretni R80 max 100W fi190</v>
          </cell>
          <cell r="E4876" t="str">
            <v>B</v>
          </cell>
        </row>
        <row r="4877">
          <cell r="A4877" t="str">
            <v>T54506</v>
          </cell>
          <cell r="B4877">
            <v>890.89</v>
          </cell>
          <cell r="C4877" t="str">
            <v>ARC zakretni HIPAR20 35W fi190</v>
          </cell>
          <cell r="E4877" t="str">
            <v>C</v>
          </cell>
        </row>
        <row r="4878">
          <cell r="A4878" t="str">
            <v>T54507</v>
          </cell>
          <cell r="B4878">
            <v>389.62</v>
          </cell>
          <cell r="C4878" t="str">
            <v>ARC 50 QR-CB51 max 50W fi113</v>
          </cell>
          <cell r="E4878" t="str">
            <v>T</v>
          </cell>
        </row>
        <row r="4879">
          <cell r="A4879" t="str">
            <v>T54508</v>
          </cell>
          <cell r="B4879">
            <v>904.75</v>
          </cell>
          <cell r="C4879" t="str">
            <v>ARC zakretni HIT-TC CE max 35W fi113</v>
          </cell>
          <cell r="E4879" t="str">
            <v>A</v>
          </cell>
        </row>
        <row r="4880">
          <cell r="A4880" t="str">
            <v>T54510</v>
          </cell>
          <cell r="B4880">
            <v>604.45000000000005</v>
          </cell>
          <cell r="C4880" t="str">
            <v>ARC fiksni QR-LP111 max 100W fi190</v>
          </cell>
          <cell r="E4880" t="str">
            <v>A</v>
          </cell>
        </row>
        <row r="4881">
          <cell r="A4881" t="str">
            <v>T54511</v>
          </cell>
          <cell r="B4881">
            <v>917.06999999999994</v>
          </cell>
          <cell r="C4881" t="str">
            <v>ARC fiksni HIT-CE 35/70/150W G12 fi190 SP</v>
          </cell>
          <cell r="E4881" t="str">
            <v>A</v>
          </cell>
        </row>
        <row r="4882">
          <cell r="A4882" t="str">
            <v>T54512</v>
          </cell>
          <cell r="B4882">
            <v>917.06999999999994</v>
          </cell>
          <cell r="C4882" t="str">
            <v>ARC fiksni HIT-CE 35/70/150W G12 fi190 FL</v>
          </cell>
          <cell r="E4882" t="str">
            <v>A</v>
          </cell>
        </row>
        <row r="4883">
          <cell r="A4883" t="str">
            <v>T54513</v>
          </cell>
          <cell r="B4883">
            <v>917.06999999999994</v>
          </cell>
          <cell r="C4883" t="str">
            <v>ARC fiksni HIT-CE 35/70/150W G12 fi190 WFL</v>
          </cell>
          <cell r="E4883" t="str">
            <v>A</v>
          </cell>
        </row>
        <row r="4884">
          <cell r="A4884" t="str">
            <v>T54514</v>
          </cell>
          <cell r="B4884">
            <v>1302.07</v>
          </cell>
          <cell r="C4884" t="str">
            <v>ARC compact QT12-LP max 100W fi186 bijeli</v>
          </cell>
          <cell r="E4884" t="str">
            <v>C</v>
          </cell>
        </row>
        <row r="4885">
          <cell r="A4885" t="str">
            <v>T54515</v>
          </cell>
          <cell r="B4885">
            <v>1590.82</v>
          </cell>
          <cell r="C4885" t="str">
            <v>ARC compact asimetrični QT12-LP max 100W fi186 bijeli</v>
          </cell>
          <cell r="E4885" t="str">
            <v>C</v>
          </cell>
        </row>
        <row r="4886">
          <cell r="A4886" t="str">
            <v>T54516</v>
          </cell>
          <cell r="B4886">
            <v>1734.04</v>
          </cell>
          <cell r="C4886" t="str">
            <v>ARC compact dvostruko asimetrični QT12-LP max 100W fi186 bijeli</v>
          </cell>
          <cell r="E4886" t="str">
            <v>C</v>
          </cell>
        </row>
        <row r="4887">
          <cell r="A4887" t="str">
            <v>T54517</v>
          </cell>
          <cell r="B4887">
            <v>1927.3100000000002</v>
          </cell>
          <cell r="C4887" t="str">
            <v>ARC deep fiksni HAL GY9,5 max 500W fi186 bijeli</v>
          </cell>
          <cell r="E4887" t="str">
            <v>C</v>
          </cell>
        </row>
        <row r="4888">
          <cell r="A4888" t="str">
            <v>T54518</v>
          </cell>
          <cell r="B4888">
            <v>2467.85</v>
          </cell>
          <cell r="C4888" t="str">
            <v>ARC deep HIT-CE 150W G12 fi190 bijeli</v>
          </cell>
          <cell r="E4888" t="str">
            <v>C</v>
          </cell>
        </row>
        <row r="4889">
          <cell r="A4889" t="str">
            <v>T56037B</v>
          </cell>
          <cell r="B4889">
            <v>204.82000000000002</v>
          </cell>
          <cell r="C4889" t="str">
            <v xml:space="preserve">SYS STRUCTU SOSPEN                                </v>
          </cell>
          <cell r="E4889" t="str">
            <v>C</v>
          </cell>
        </row>
        <row r="4890">
          <cell r="A4890" t="str">
            <v>T56048L</v>
          </cell>
          <cell r="B4890">
            <v>238.70000000000002</v>
          </cell>
          <cell r="C4890" t="str">
            <v xml:space="preserve">SYS STRUCTU TAPPO                                 </v>
          </cell>
          <cell r="E4890" t="str">
            <v>C</v>
          </cell>
        </row>
        <row r="4891">
          <cell r="A4891" t="str">
            <v>T56090B</v>
          </cell>
          <cell r="B4891">
            <v>2303.0700000000002</v>
          </cell>
          <cell r="C4891" t="str">
            <v xml:space="preserve">SYS STRUCTU T26    2X58W                          </v>
          </cell>
          <cell r="E4891" t="str">
            <v>C</v>
          </cell>
        </row>
        <row r="4892">
          <cell r="A4892" t="str">
            <v>T56090L</v>
          </cell>
          <cell r="B4892">
            <v>2303.0700000000002</v>
          </cell>
          <cell r="C4892" t="str">
            <v xml:space="preserve">SYS STRUCTU T26    2X58W                          </v>
          </cell>
          <cell r="E4892" t="str">
            <v>C</v>
          </cell>
        </row>
        <row r="4893">
          <cell r="A4893" t="str">
            <v>T56090N</v>
          </cell>
          <cell r="B4893">
            <v>2303.0700000000002</v>
          </cell>
          <cell r="C4893" t="str">
            <v xml:space="preserve">SYS STRUCTU T26    2X58W                          </v>
          </cell>
          <cell r="E4893" t="str">
            <v>C</v>
          </cell>
        </row>
        <row r="4894">
          <cell r="A4894" t="str">
            <v>T57094</v>
          </cell>
          <cell r="B4894">
            <v>458.15000000000003</v>
          </cell>
          <cell r="C4894" t="str">
            <v xml:space="preserve">BALLAST za M-Hal 1x35W - power corrected                         </v>
          </cell>
          <cell r="E4894" t="str">
            <v>A</v>
          </cell>
        </row>
        <row r="4895">
          <cell r="A4895" t="str">
            <v>T57097</v>
          </cell>
          <cell r="B4895">
            <v>458.15000000000003</v>
          </cell>
          <cell r="C4895" t="str">
            <v xml:space="preserve">BALLAST za M-Hal 1x70W - power corrected                         </v>
          </cell>
          <cell r="E4895" t="str">
            <v>A</v>
          </cell>
        </row>
        <row r="4896">
          <cell r="A4896" t="str">
            <v>T57098</v>
          </cell>
          <cell r="B4896">
            <v>508.96999999999997</v>
          </cell>
          <cell r="C4896" t="str">
            <v xml:space="preserve">BALLAST za M-Hal 1x150W - power corrected                         </v>
          </cell>
          <cell r="E4896" t="str">
            <v>A</v>
          </cell>
        </row>
        <row r="4897">
          <cell r="A4897" t="str">
            <v>T5747600001</v>
          </cell>
          <cell r="B4897">
            <v>3970.8900000000003</v>
          </cell>
          <cell r="C4897" t="str">
            <v>SPR 12 reflektor G8,5 20W NSP</v>
          </cell>
          <cell r="E4897" t="str">
            <v>C</v>
          </cell>
        </row>
        <row r="4898">
          <cell r="A4898" t="str">
            <v>T5747600014</v>
          </cell>
          <cell r="B4898">
            <v>3970.8900000000003</v>
          </cell>
          <cell r="C4898" t="str">
            <v>SPR 12 reflektor G8,5 20W FL</v>
          </cell>
          <cell r="E4898" t="str">
            <v>C</v>
          </cell>
        </row>
        <row r="4899">
          <cell r="A4899" t="str">
            <v>T5747600027</v>
          </cell>
          <cell r="B4899">
            <v>3970.8900000000003</v>
          </cell>
          <cell r="C4899" t="str">
            <v>SPR 12 reflektor G8,5 20W VWFL</v>
          </cell>
          <cell r="E4899" t="str">
            <v>C</v>
          </cell>
        </row>
        <row r="4900">
          <cell r="A4900" t="str">
            <v>T5747600030</v>
          </cell>
          <cell r="B4900">
            <v>4066.3700000000003</v>
          </cell>
          <cell r="C4900" t="str">
            <v>SPR 12 reflektor G8,5 35W NSP</v>
          </cell>
          <cell r="E4900" t="str">
            <v>C</v>
          </cell>
        </row>
        <row r="4901">
          <cell r="A4901" t="str">
            <v>T5747600043</v>
          </cell>
          <cell r="B4901">
            <v>4066.3700000000003</v>
          </cell>
          <cell r="C4901" t="str">
            <v>SPR 12 reflektor G8,5 35W FL</v>
          </cell>
          <cell r="E4901" t="str">
            <v>C</v>
          </cell>
        </row>
        <row r="4902">
          <cell r="A4902" t="str">
            <v>T5747600056</v>
          </cell>
          <cell r="B4902">
            <v>4066.3700000000003</v>
          </cell>
          <cell r="C4902" t="str">
            <v>SPR 12 reflektor G8,5 35W VWFL</v>
          </cell>
          <cell r="E4902" t="str">
            <v>C</v>
          </cell>
        </row>
        <row r="4903">
          <cell r="A4903" t="str">
            <v>T5747600069</v>
          </cell>
          <cell r="B4903">
            <v>4161.08</v>
          </cell>
          <cell r="C4903" t="str">
            <v>SPR 12 reflektor G8,5 70W NSP</v>
          </cell>
          <cell r="E4903" t="str">
            <v>C</v>
          </cell>
        </row>
        <row r="4904">
          <cell r="A4904" t="str">
            <v>T5747600072</v>
          </cell>
          <cell r="B4904">
            <v>4161.08</v>
          </cell>
          <cell r="C4904" t="str">
            <v>SPR 12 reflektor G8,5 70W FL</v>
          </cell>
          <cell r="E4904" t="str">
            <v>C</v>
          </cell>
        </row>
        <row r="4905">
          <cell r="A4905" t="str">
            <v>T5747600085</v>
          </cell>
          <cell r="B4905">
            <v>4161.08</v>
          </cell>
          <cell r="C4905" t="str">
            <v>SPR 12 reflektor G8,5 70W VWFL</v>
          </cell>
          <cell r="E4905" t="str">
            <v>C</v>
          </cell>
        </row>
        <row r="4906">
          <cell r="A4906" t="str">
            <v>T5747601000</v>
          </cell>
          <cell r="B4906">
            <v>779.24</v>
          </cell>
          <cell r="C4906" t="str">
            <v>Unutarnji zaslon protiv blještanja za SPR 12</v>
          </cell>
          <cell r="E4906" t="str">
            <v>C</v>
          </cell>
        </row>
        <row r="4907">
          <cell r="A4907" t="str">
            <v>T5747601013</v>
          </cell>
          <cell r="B4907">
            <v>441.98</v>
          </cell>
          <cell r="C4907" t="str">
            <v>Earth spike</v>
          </cell>
          <cell r="E4907" t="str">
            <v>C</v>
          </cell>
        </row>
        <row r="4908">
          <cell r="A4908" t="str">
            <v>T5747601026</v>
          </cell>
          <cell r="B4908">
            <v>1349.8100000000002</v>
          </cell>
          <cell r="C4908" t="str">
            <v>Crveni filter za SPR 12</v>
          </cell>
          <cell r="E4908" t="str">
            <v>C</v>
          </cell>
        </row>
        <row r="4909">
          <cell r="A4909" t="str">
            <v>T5747601039</v>
          </cell>
          <cell r="B4909">
            <v>1349.8100000000002</v>
          </cell>
          <cell r="C4909" t="str">
            <v>Plavi filter za SPR 12</v>
          </cell>
          <cell r="E4909" t="str">
            <v>C</v>
          </cell>
        </row>
        <row r="4910">
          <cell r="A4910" t="str">
            <v>T5747601042</v>
          </cell>
          <cell r="B4910">
            <v>1349.8100000000002</v>
          </cell>
          <cell r="C4910" t="str">
            <v>Zeleni filter za SPR 12</v>
          </cell>
          <cell r="E4910" t="str">
            <v>C</v>
          </cell>
        </row>
        <row r="4911">
          <cell r="A4911" t="str">
            <v>T5747601055</v>
          </cell>
          <cell r="B4911">
            <v>1349.8100000000002</v>
          </cell>
          <cell r="C4911" t="str">
            <v>Jantar filter za SPR 12</v>
          </cell>
          <cell r="E4911" t="str">
            <v>C</v>
          </cell>
        </row>
        <row r="4912">
          <cell r="A4912" t="str">
            <v>T5747601107</v>
          </cell>
          <cell r="B4912">
            <v>1064.9100000000001</v>
          </cell>
          <cell r="C4912" t="str">
            <v>Filter za široki snop za SP 12</v>
          </cell>
          <cell r="E4912" t="str">
            <v>C</v>
          </cell>
        </row>
        <row r="4913">
          <cell r="A4913" t="str">
            <v>T5747601136</v>
          </cell>
          <cell r="B4913">
            <v>1444.52</v>
          </cell>
          <cell r="C4913" t="str">
            <v>Zaslon protiv blještanja - crveni filter za SPR 12</v>
          </cell>
          <cell r="E4913" t="str">
            <v>C</v>
          </cell>
        </row>
        <row r="4914">
          <cell r="A4914" t="str">
            <v>T5747601149</v>
          </cell>
          <cell r="B4914">
            <v>1444.52</v>
          </cell>
          <cell r="C4914" t="str">
            <v>Zaslon protiv blještanja - plavi filter za SPR 12</v>
          </cell>
          <cell r="E4914" t="str">
            <v>C</v>
          </cell>
        </row>
        <row r="4915">
          <cell r="A4915" t="str">
            <v>T5747601152</v>
          </cell>
          <cell r="B4915">
            <v>1444.52</v>
          </cell>
          <cell r="C4915" t="str">
            <v>Zaslon protiv blještanja - zeleni filter za SPR 12</v>
          </cell>
          <cell r="E4915" t="str">
            <v>C</v>
          </cell>
        </row>
        <row r="4916">
          <cell r="A4916" t="str">
            <v>T5747601165</v>
          </cell>
          <cell r="B4916">
            <v>1444.52</v>
          </cell>
          <cell r="C4916" t="str">
            <v>Zaslon protiv blještanja - jantar filter za SPR 12</v>
          </cell>
          <cell r="E4916" t="str">
            <v>C</v>
          </cell>
        </row>
        <row r="4917">
          <cell r="A4917" t="str">
            <v>T5747601178</v>
          </cell>
          <cell r="B4917">
            <v>1158.8500000000001</v>
          </cell>
          <cell r="C4917" t="str">
            <v xml:space="preserve">Zaslon protiv blještanja za SPR 12 za široki snop </v>
          </cell>
          <cell r="E4917" t="str">
            <v>C</v>
          </cell>
        </row>
        <row r="4918">
          <cell r="A4918" t="str">
            <v>T5747601437</v>
          </cell>
          <cell r="B4918">
            <v>1672.44</v>
          </cell>
          <cell r="C4918" t="str">
            <v>Crveni filter za SPR 12 za široki snop</v>
          </cell>
          <cell r="E4918" t="str">
            <v>C</v>
          </cell>
        </row>
        <row r="4919">
          <cell r="A4919" t="str">
            <v>T5747601440</v>
          </cell>
          <cell r="B4919">
            <v>1672.44</v>
          </cell>
          <cell r="C4919" t="str">
            <v>Plavi filter za SPR 12 za široki snop</v>
          </cell>
          <cell r="E4919" t="str">
            <v>C</v>
          </cell>
        </row>
        <row r="4920">
          <cell r="A4920" t="str">
            <v>T5747601453</v>
          </cell>
          <cell r="B4920">
            <v>1672.44</v>
          </cell>
          <cell r="C4920" t="str">
            <v>Zeleni filter za SPR 12 za široki snop</v>
          </cell>
          <cell r="E4920" t="str">
            <v>C</v>
          </cell>
        </row>
        <row r="4921">
          <cell r="A4921" t="str">
            <v>T5747601466</v>
          </cell>
          <cell r="B4921">
            <v>1672.44</v>
          </cell>
          <cell r="C4921" t="str">
            <v>Jantar filter za SPR 12 za široki snop</v>
          </cell>
          <cell r="E4921" t="str">
            <v>C</v>
          </cell>
        </row>
        <row r="4922">
          <cell r="A4922" t="str">
            <v>T5747601563</v>
          </cell>
          <cell r="B4922">
            <v>704.55000000000007</v>
          </cell>
          <cell r="C4922" t="str">
            <v>Kratki simetrični zaslon za SPR 12</v>
          </cell>
          <cell r="E4922" t="str">
            <v>C</v>
          </cell>
        </row>
        <row r="4923">
          <cell r="A4923" t="str">
            <v>T5747601576</v>
          </cell>
          <cell r="B4923">
            <v>1400.63</v>
          </cell>
          <cell r="C4923" t="str">
            <v>Kopča za montiranje reflektora fi76mm</v>
          </cell>
          <cell r="E4923" t="str">
            <v>C</v>
          </cell>
        </row>
        <row r="4924">
          <cell r="A4924" t="str">
            <v>T5747601589</v>
          </cell>
          <cell r="B4924">
            <v>1610.84</v>
          </cell>
          <cell r="C4924" t="str">
            <v>Kopča za montiranje na drvo</v>
          </cell>
          <cell r="E4924" t="str">
            <v>C</v>
          </cell>
        </row>
        <row r="4925">
          <cell r="A4925" t="str">
            <v>T5747601592</v>
          </cell>
          <cell r="B4925">
            <v>2333.8700000000003</v>
          </cell>
          <cell r="C4925" t="str">
            <v>Kopča za montiranje 2 reflektora fi76mm</v>
          </cell>
          <cell r="E4925" t="str">
            <v>C</v>
          </cell>
        </row>
        <row r="4926">
          <cell r="A4926" t="str">
            <v>T5747601602</v>
          </cell>
          <cell r="B4926">
            <v>2782.01</v>
          </cell>
          <cell r="C4926" t="str">
            <v>Kopča za montiranje 3 reflektora fi76mm</v>
          </cell>
          <cell r="E4926" t="str">
            <v>C</v>
          </cell>
        </row>
        <row r="4927">
          <cell r="A4927" t="str">
            <v>T5747601615</v>
          </cell>
          <cell r="B4927">
            <v>3061.5200000000004</v>
          </cell>
          <cell r="C4927" t="str">
            <v>Kopča za montiranje 4 reflektora fi76mm</v>
          </cell>
          <cell r="E4927" t="str">
            <v>C</v>
          </cell>
        </row>
        <row r="4928">
          <cell r="A4928" t="str">
            <v>T5747601631</v>
          </cell>
          <cell r="B4928">
            <v>779.24</v>
          </cell>
          <cell r="C4928" t="str">
            <v>Produženi asimetrični zaslon za SPR 12</v>
          </cell>
          <cell r="E4928" t="str">
            <v>C</v>
          </cell>
        </row>
        <row r="4929">
          <cell r="A4929" t="str">
            <v>T5747601660</v>
          </cell>
          <cell r="B4929">
            <v>609.06999999999994</v>
          </cell>
          <cell r="C4929" t="str">
            <v>Vanjski zaslon protiv blještanja za SPR 12</v>
          </cell>
          <cell r="E4929" t="str">
            <v>C</v>
          </cell>
        </row>
        <row r="4930">
          <cell r="A4930" t="str">
            <v>T5747601990</v>
          </cell>
          <cell r="B4930">
            <v>71.610000000000014</v>
          </cell>
          <cell r="C4930" t="str">
            <v>Vijci set za SPR 10/12</v>
          </cell>
          <cell r="E4930" t="str">
            <v>C</v>
          </cell>
        </row>
        <row r="4931">
          <cell r="A4931" t="str">
            <v>T5747602009</v>
          </cell>
          <cell r="B4931">
            <v>5243.7</v>
          </cell>
          <cell r="C4931" t="str">
            <v>SPR 14 reflektor G12 70W NSP</v>
          </cell>
          <cell r="E4931" t="str">
            <v>C</v>
          </cell>
        </row>
        <row r="4932">
          <cell r="A4932" t="str">
            <v>T5747602012</v>
          </cell>
          <cell r="B4932">
            <v>5243.7</v>
          </cell>
          <cell r="C4932" t="str">
            <v>SPR 14 reflektor G12 70W SP</v>
          </cell>
          <cell r="E4932" t="str">
            <v>C</v>
          </cell>
        </row>
        <row r="4933">
          <cell r="A4933" t="str">
            <v>T5747602025</v>
          </cell>
          <cell r="B4933">
            <v>5243.7</v>
          </cell>
          <cell r="C4933" t="str">
            <v>SPR 14 reflektor G12 70W FL</v>
          </cell>
          <cell r="E4933" t="str">
            <v>C</v>
          </cell>
        </row>
        <row r="4934">
          <cell r="A4934" t="str">
            <v>T5747602038</v>
          </cell>
          <cell r="B4934">
            <v>5243.7</v>
          </cell>
          <cell r="C4934" t="str">
            <v>SPR 14 reflektor G12 70W WFL</v>
          </cell>
          <cell r="E4934" t="str">
            <v>C</v>
          </cell>
        </row>
        <row r="4935">
          <cell r="A4935" t="str">
            <v>T5747602054</v>
          </cell>
          <cell r="B4935">
            <v>5243.7</v>
          </cell>
          <cell r="C4935" t="str">
            <v>SPR 14 reflektor G12 70W AS</v>
          </cell>
          <cell r="E4935" t="str">
            <v>C</v>
          </cell>
        </row>
        <row r="4936">
          <cell r="A4936" t="str">
            <v>T5747602070</v>
          </cell>
          <cell r="B4936">
            <v>5452.37</v>
          </cell>
          <cell r="C4936" t="str">
            <v>SPR 14 reflektor G12 150W NSP</v>
          </cell>
          <cell r="E4936" t="str">
            <v>C</v>
          </cell>
        </row>
        <row r="4937">
          <cell r="A4937" t="str">
            <v>T5747602083</v>
          </cell>
          <cell r="B4937">
            <v>5452.37</v>
          </cell>
          <cell r="C4937" t="str">
            <v>SPR 14 reflektor G12 150W SP</v>
          </cell>
          <cell r="E4937" t="str">
            <v>C</v>
          </cell>
        </row>
        <row r="4938">
          <cell r="A4938" t="str">
            <v>T5747602096</v>
          </cell>
          <cell r="B4938">
            <v>5452.37</v>
          </cell>
          <cell r="C4938" t="str">
            <v>SPR 14 reflektor G12 150W FL</v>
          </cell>
          <cell r="E4938" t="str">
            <v>C</v>
          </cell>
        </row>
        <row r="4939">
          <cell r="A4939" t="str">
            <v>T5747602106</v>
          </cell>
          <cell r="B4939">
            <v>5452.37</v>
          </cell>
          <cell r="C4939" t="str">
            <v>SPR 14 reflektor G12 150W WFL</v>
          </cell>
          <cell r="E4939" t="str">
            <v>C</v>
          </cell>
        </row>
        <row r="4940">
          <cell r="A4940" t="str">
            <v>T5747602122</v>
          </cell>
          <cell r="B4940">
            <v>5452.37</v>
          </cell>
          <cell r="C4940" t="str">
            <v>SPR 14 reflektor G12 150W AS</v>
          </cell>
          <cell r="E4940" t="str">
            <v>C</v>
          </cell>
        </row>
        <row r="4941">
          <cell r="A4941" t="str">
            <v>T5747603011</v>
          </cell>
          <cell r="B4941">
            <v>873.95</v>
          </cell>
          <cell r="C4941" t="str">
            <v>Unutarnji zaslon protiv blještanja za SPR 14</v>
          </cell>
          <cell r="E4941" t="str">
            <v>C</v>
          </cell>
        </row>
        <row r="4942">
          <cell r="A4942" t="str">
            <v>T5747603037</v>
          </cell>
          <cell r="B4942">
            <v>2299.9899999999998</v>
          </cell>
          <cell r="C4942" t="str">
            <v>Crveni filter za SPR 14</v>
          </cell>
          <cell r="E4942" t="str">
            <v>C</v>
          </cell>
        </row>
        <row r="4943">
          <cell r="A4943" t="str">
            <v>T5747603040</v>
          </cell>
          <cell r="B4943">
            <v>2299.9899999999998</v>
          </cell>
          <cell r="C4943" t="str">
            <v>Plavi filter za SPR 14</v>
          </cell>
          <cell r="E4943" t="str">
            <v>C</v>
          </cell>
        </row>
        <row r="4944">
          <cell r="A4944" t="str">
            <v>T5747603053</v>
          </cell>
          <cell r="B4944">
            <v>2299.9899999999998</v>
          </cell>
          <cell r="C4944" t="str">
            <v>Zeleni filter za SPR 14</v>
          </cell>
          <cell r="E4944" t="str">
            <v>C</v>
          </cell>
        </row>
        <row r="4945">
          <cell r="A4945" t="str">
            <v>T5747603066</v>
          </cell>
          <cell r="B4945">
            <v>2299.9899999999998</v>
          </cell>
          <cell r="C4945" t="str">
            <v>Jantar filter za SPR 14</v>
          </cell>
          <cell r="E4945" t="str">
            <v>C</v>
          </cell>
        </row>
        <row r="4946">
          <cell r="A4946" t="str">
            <v>T5747603118</v>
          </cell>
          <cell r="B4946">
            <v>1045.6600000000001</v>
          </cell>
          <cell r="C4946" t="str">
            <v>Filter za široki snop za SP 14</v>
          </cell>
          <cell r="E4946" t="str">
            <v>C</v>
          </cell>
        </row>
        <row r="4947">
          <cell r="A4947" t="str">
            <v>T5747603147</v>
          </cell>
          <cell r="B4947">
            <v>2393.9299999999998</v>
          </cell>
          <cell r="C4947" t="str">
            <v>Zaslon protiv blještanja - crveni filter za SPR 14</v>
          </cell>
          <cell r="E4947" t="str">
            <v>C</v>
          </cell>
        </row>
        <row r="4948">
          <cell r="A4948" t="str">
            <v>T5747603152</v>
          </cell>
          <cell r="B4948">
            <v>2393.9299999999998</v>
          </cell>
          <cell r="C4948" t="str">
            <v>Zaslon protiv blještanja - plavi filter za SPR 14</v>
          </cell>
          <cell r="E4948" t="str">
            <v>C</v>
          </cell>
        </row>
        <row r="4949">
          <cell r="A4949" t="str">
            <v>T5747603163</v>
          </cell>
          <cell r="B4949">
            <v>2393.9299999999998</v>
          </cell>
          <cell r="C4949" t="str">
            <v>Zaslon protiv blještanja - zeleni filter za SPR 14</v>
          </cell>
          <cell r="E4949" t="str">
            <v>C</v>
          </cell>
        </row>
        <row r="4950">
          <cell r="A4950" t="str">
            <v>T5747603176</v>
          </cell>
          <cell r="B4950">
            <v>2393.9299999999998</v>
          </cell>
          <cell r="C4950" t="str">
            <v>Zaslon protiv blještanja - jantar filter za SPR 14</v>
          </cell>
          <cell r="E4950" t="str">
            <v>C</v>
          </cell>
        </row>
        <row r="4951">
          <cell r="A4951" t="str">
            <v>T5747603189</v>
          </cell>
          <cell r="B4951">
            <v>1196.5800000000002</v>
          </cell>
          <cell r="C4951" t="str">
            <v xml:space="preserve">Zaslon protiv blještanja za SPR 14 za široki snop </v>
          </cell>
          <cell r="E4951" t="str">
            <v>C</v>
          </cell>
        </row>
        <row r="4952">
          <cell r="A4952" t="str">
            <v>T5747603448</v>
          </cell>
          <cell r="B4952">
            <v>2680.3700000000003</v>
          </cell>
          <cell r="C4952" t="str">
            <v>Crveni filter za SPR 14 za široki snop</v>
          </cell>
          <cell r="E4952" t="str">
            <v>C</v>
          </cell>
        </row>
        <row r="4953">
          <cell r="A4953" t="str">
            <v>T5747603451</v>
          </cell>
          <cell r="B4953">
            <v>2680.3700000000003</v>
          </cell>
          <cell r="C4953" t="str">
            <v>Plavi filter za SPR 14 za široki snop</v>
          </cell>
          <cell r="E4953" t="str">
            <v>C</v>
          </cell>
        </row>
        <row r="4954">
          <cell r="A4954" t="str">
            <v>T5747603464</v>
          </cell>
          <cell r="B4954">
            <v>2680.3700000000003</v>
          </cell>
          <cell r="C4954" t="str">
            <v>Zeleni filter za SPR 14 za široki snop</v>
          </cell>
          <cell r="E4954" t="str">
            <v>C</v>
          </cell>
        </row>
        <row r="4955">
          <cell r="A4955" t="str">
            <v>T5747603477</v>
          </cell>
          <cell r="B4955">
            <v>2680.3700000000003</v>
          </cell>
          <cell r="C4955" t="str">
            <v>Jantar filter za SPR 14 za široki snop</v>
          </cell>
          <cell r="E4955" t="str">
            <v>C</v>
          </cell>
        </row>
        <row r="4956">
          <cell r="A4956" t="str">
            <v>T5747603587</v>
          </cell>
          <cell r="B4956">
            <v>779.24</v>
          </cell>
          <cell r="C4956" t="str">
            <v>Kratki simetrični zaslon za SPR 14</v>
          </cell>
          <cell r="E4956" t="str">
            <v>C</v>
          </cell>
        </row>
        <row r="4957">
          <cell r="A4957" t="str">
            <v>T5747603600</v>
          </cell>
          <cell r="B4957">
            <v>969.43000000000006</v>
          </cell>
          <cell r="C4957" t="str">
            <v>Produženi asimetrični zaslon za SPR 14</v>
          </cell>
          <cell r="E4957" t="str">
            <v>C</v>
          </cell>
        </row>
        <row r="4958">
          <cell r="A4958" t="str">
            <v>T5747603626</v>
          </cell>
          <cell r="B4958">
            <v>646.80000000000007</v>
          </cell>
          <cell r="C4958" t="str">
            <v>Vanjski zaslon protiv blještanja za SPR 14</v>
          </cell>
          <cell r="E4958" t="str">
            <v>C</v>
          </cell>
        </row>
        <row r="4959">
          <cell r="A4959" t="str">
            <v>T5747603765</v>
          </cell>
          <cell r="B4959">
            <v>67.760000000000005</v>
          </cell>
          <cell r="C4959" t="str">
            <v>Vijci set za SPR 14</v>
          </cell>
          <cell r="E4959" t="str">
            <v>C</v>
          </cell>
        </row>
        <row r="4960">
          <cell r="A4960" t="str">
            <v>T5747620052</v>
          </cell>
          <cell r="B4960">
            <v>4928</v>
          </cell>
          <cell r="E4960" t="str">
            <v>C</v>
          </cell>
        </row>
        <row r="4961">
          <cell r="A4961" t="str">
            <v>T5747620117</v>
          </cell>
          <cell r="B4961">
            <v>5159</v>
          </cell>
          <cell r="E4961" t="str">
            <v>C</v>
          </cell>
        </row>
        <row r="4962">
          <cell r="A4962" t="str">
            <v>T5747622050</v>
          </cell>
          <cell r="B4962">
            <v>4004</v>
          </cell>
          <cell r="E4962" t="str">
            <v>C</v>
          </cell>
        </row>
        <row r="4963">
          <cell r="A4963" t="str">
            <v>T5747622115</v>
          </cell>
          <cell r="B4963">
            <v>4235</v>
          </cell>
          <cell r="E4963" t="str">
            <v>C</v>
          </cell>
        </row>
        <row r="4964">
          <cell r="A4964" t="str">
            <v>T5747627000</v>
          </cell>
          <cell r="B4964">
            <v>3582.81</v>
          </cell>
          <cell r="C4964" t="str">
            <v>SPR 10 reflektor za G8,5 20W NSP</v>
          </cell>
          <cell r="E4964" t="str">
            <v>C</v>
          </cell>
        </row>
        <row r="4965">
          <cell r="A4965" t="str">
            <v>T5747627013</v>
          </cell>
          <cell r="B4965">
            <v>3582.81</v>
          </cell>
          <cell r="C4965" t="str">
            <v>SPR 10 reflektor za G8,5 20W FL</v>
          </cell>
          <cell r="E4965" t="str">
            <v>C</v>
          </cell>
        </row>
        <row r="4966">
          <cell r="A4966" t="str">
            <v>T5747627026</v>
          </cell>
          <cell r="B4966">
            <v>3582.81</v>
          </cell>
          <cell r="C4966" t="str">
            <v>SPR 10 reflektor za G8,5 20W VWFL</v>
          </cell>
          <cell r="E4966" t="str">
            <v>C</v>
          </cell>
        </row>
        <row r="4967">
          <cell r="A4967" t="str">
            <v>T5747627039</v>
          </cell>
          <cell r="B4967">
            <v>2912.14</v>
          </cell>
          <cell r="C4967" t="str">
            <v>SPR 10 reflektor za GY6.35 max 100W NSP</v>
          </cell>
          <cell r="E4967" t="str">
            <v>C</v>
          </cell>
        </row>
        <row r="4968">
          <cell r="A4968" t="str">
            <v>T5747627042</v>
          </cell>
          <cell r="B4968">
            <v>2912.14</v>
          </cell>
          <cell r="C4968" t="str">
            <v>SPR 10 reflektor za GY6.35 max 100W FL</v>
          </cell>
          <cell r="E4968" t="str">
            <v>C</v>
          </cell>
        </row>
        <row r="4969">
          <cell r="A4969" t="str">
            <v>T5747627055</v>
          </cell>
          <cell r="B4969">
            <v>2912.14</v>
          </cell>
          <cell r="C4969" t="str">
            <v>SPR 10 reflektor za GY6.35 max 100W VWFL</v>
          </cell>
          <cell r="E4969" t="str">
            <v>C</v>
          </cell>
        </row>
        <row r="4970">
          <cell r="A4970" t="str">
            <v>T5747628009</v>
          </cell>
          <cell r="B4970">
            <v>186.34</v>
          </cell>
          <cell r="C4970" t="str">
            <v>Unutarnji zaslon protiv blještanja za SPR 10</v>
          </cell>
          <cell r="E4970" t="str">
            <v>C</v>
          </cell>
        </row>
        <row r="4971">
          <cell r="A4971" t="str">
            <v>T5747628012</v>
          </cell>
          <cell r="B4971">
            <v>506.65999999999997</v>
          </cell>
          <cell r="C4971" t="str">
            <v>Crveni filter za SPR 10</v>
          </cell>
          <cell r="E4971" t="str">
            <v>C</v>
          </cell>
        </row>
        <row r="4972">
          <cell r="A4972" t="str">
            <v>T5747628025</v>
          </cell>
          <cell r="B4972">
            <v>472.01</v>
          </cell>
          <cell r="C4972" t="str">
            <v>Plavi filter za SPR 10</v>
          </cell>
          <cell r="E4972" t="str">
            <v>C</v>
          </cell>
        </row>
        <row r="4973">
          <cell r="A4973" t="str">
            <v>T5747628038</v>
          </cell>
          <cell r="B4973">
            <v>472.01</v>
          </cell>
          <cell r="C4973" t="str">
            <v>Zeleni filter za SPR 10</v>
          </cell>
          <cell r="E4973" t="str">
            <v>C</v>
          </cell>
        </row>
        <row r="4974">
          <cell r="A4974" t="str">
            <v>T5747628041</v>
          </cell>
          <cell r="B4974">
            <v>472.01</v>
          </cell>
          <cell r="C4974" t="str">
            <v>Jantar filter za SPR 10</v>
          </cell>
          <cell r="E4974" t="str">
            <v>C</v>
          </cell>
        </row>
        <row r="4975">
          <cell r="A4975" t="str">
            <v>T5747628054</v>
          </cell>
          <cell r="B4975">
            <v>253.32999999999998</v>
          </cell>
          <cell r="C4975" t="str">
            <v>Filter za široki snop za SP 10</v>
          </cell>
          <cell r="E4975" t="str">
            <v>C</v>
          </cell>
        </row>
        <row r="4976">
          <cell r="A4976" t="str">
            <v>T5747628083</v>
          </cell>
          <cell r="B4976">
            <v>573.65</v>
          </cell>
          <cell r="C4976" t="str">
            <v>Zaslon protiv blještanja - crveni filter za SPR 10</v>
          </cell>
          <cell r="E4976" t="str">
            <v>C</v>
          </cell>
        </row>
        <row r="4977">
          <cell r="A4977" t="str">
            <v>T5747628096</v>
          </cell>
          <cell r="B4977">
            <v>573.65</v>
          </cell>
          <cell r="C4977" t="str">
            <v>Zaslon protiv blještanja - plavi filter za SPR 10</v>
          </cell>
          <cell r="E4977" t="str">
            <v>C</v>
          </cell>
        </row>
        <row r="4978">
          <cell r="A4978" t="str">
            <v>T5747628106</v>
          </cell>
          <cell r="B4978">
            <v>573.65</v>
          </cell>
          <cell r="C4978" t="str">
            <v>Zaslon protiv blještanja - zeleni filter za SPR 10</v>
          </cell>
          <cell r="E4978" t="str">
            <v>C</v>
          </cell>
        </row>
        <row r="4979">
          <cell r="A4979" t="str">
            <v>T5747628119</v>
          </cell>
          <cell r="B4979">
            <v>573.65</v>
          </cell>
          <cell r="C4979" t="str">
            <v>Zaslon protiv blještanja - jantar filter za SPR 10</v>
          </cell>
          <cell r="E4979" t="str">
            <v>C</v>
          </cell>
        </row>
        <row r="4980">
          <cell r="A4980" t="str">
            <v>T5747628122</v>
          </cell>
          <cell r="B4980">
            <v>354.97</v>
          </cell>
          <cell r="C4980" t="str">
            <v>Zaslon protiv blještanja za SPR 10 za široki snop</v>
          </cell>
          <cell r="E4980" t="str">
            <v>C</v>
          </cell>
        </row>
        <row r="4981">
          <cell r="A4981" t="str">
            <v>T5747628229</v>
          </cell>
          <cell r="B4981">
            <v>1099.5600000000002</v>
          </cell>
          <cell r="C4981" t="str">
            <v>Crveni filter za SPR 10 za široki snop</v>
          </cell>
          <cell r="E4981" t="str">
            <v>C</v>
          </cell>
        </row>
        <row r="4982">
          <cell r="A4982" t="str">
            <v>T5747628232</v>
          </cell>
          <cell r="B4982">
            <v>1099.5600000000002</v>
          </cell>
          <cell r="C4982" t="str">
            <v>Plavi filter za SPR 10 za široki snop</v>
          </cell>
          <cell r="E4982" t="str">
            <v>C</v>
          </cell>
        </row>
        <row r="4983">
          <cell r="A4983" t="str">
            <v>T5747628245</v>
          </cell>
          <cell r="B4983">
            <v>1099.5600000000002</v>
          </cell>
          <cell r="C4983" t="str">
            <v>Zeleni filter za SPR 10 za široki snop</v>
          </cell>
          <cell r="E4983" t="str">
            <v>C</v>
          </cell>
        </row>
        <row r="4984">
          <cell r="A4984" t="str">
            <v>T5747628258</v>
          </cell>
          <cell r="B4984">
            <v>1099.5600000000002</v>
          </cell>
          <cell r="C4984" t="str">
            <v>Jantar filter za SPR 10 za široki snop</v>
          </cell>
          <cell r="E4984" t="str">
            <v>C</v>
          </cell>
        </row>
        <row r="4985">
          <cell r="A4985" t="str">
            <v>T5747628287</v>
          </cell>
          <cell r="B4985">
            <v>540.54000000000008</v>
          </cell>
          <cell r="C4985" t="str">
            <v>Kratki simetrični zaslon za SPR 10</v>
          </cell>
          <cell r="E4985" t="str">
            <v>C</v>
          </cell>
        </row>
        <row r="4986">
          <cell r="A4986" t="str">
            <v>T5747628300</v>
          </cell>
          <cell r="B4986">
            <v>708.4</v>
          </cell>
          <cell r="C4986" t="str">
            <v>Produženi asimetrični zaslon za SPR 10</v>
          </cell>
          <cell r="E4986" t="str">
            <v>C</v>
          </cell>
        </row>
        <row r="4987">
          <cell r="A4987" t="str">
            <v>T5747638303</v>
          </cell>
          <cell r="B4987">
            <v>1397.55</v>
          </cell>
          <cell r="C4987" t="str">
            <v>IPR 14 prsten fi310mm prozirni</v>
          </cell>
          <cell r="E4987" t="str">
            <v>C</v>
          </cell>
        </row>
        <row r="4988">
          <cell r="A4988" t="str">
            <v>T5747638316</v>
          </cell>
          <cell r="B4988">
            <v>1397.55</v>
          </cell>
          <cell r="C4988" t="str">
            <v>IPR 14 prsten fi324mm prozirni</v>
          </cell>
          <cell r="E4988" t="str">
            <v>C</v>
          </cell>
        </row>
        <row r="4989">
          <cell r="A4989" t="str">
            <v>T5747638374</v>
          </cell>
          <cell r="B4989">
            <v>2117.5</v>
          </cell>
          <cell r="C4989" t="str">
            <v>Napajanje za IPR 14 35W magnetic</v>
          </cell>
          <cell r="E4989" t="str">
            <v>C</v>
          </cell>
        </row>
        <row r="4990">
          <cell r="A4990" t="str">
            <v>T5747638387</v>
          </cell>
          <cell r="B4990">
            <v>2117.5</v>
          </cell>
          <cell r="C4990" t="str">
            <v>Napajanje za IPR 14 70W magnetic</v>
          </cell>
          <cell r="E4990" t="str">
            <v>C</v>
          </cell>
        </row>
        <row r="4991">
          <cell r="A4991" t="str">
            <v>T5747638390</v>
          </cell>
          <cell r="B4991">
            <v>2710.4</v>
          </cell>
          <cell r="C4991" t="str">
            <v>Napajanje za IPR 14 150W electronic</v>
          </cell>
          <cell r="E4991" t="str">
            <v>C</v>
          </cell>
        </row>
        <row r="4992">
          <cell r="A4992" t="str">
            <v>T5747638413</v>
          </cell>
          <cell r="B4992">
            <v>254.1</v>
          </cell>
          <cell r="C4992" t="str">
            <v>Spojnica fi310mm siva</v>
          </cell>
          <cell r="E4992" t="str">
            <v>C</v>
          </cell>
        </row>
        <row r="4993">
          <cell r="A4993" t="str">
            <v>T5747638426</v>
          </cell>
          <cell r="B4993">
            <v>287.98</v>
          </cell>
          <cell r="C4993" t="str">
            <v>Spojnica fi324mm crna</v>
          </cell>
          <cell r="E4993" t="str">
            <v>C</v>
          </cell>
        </row>
        <row r="4994">
          <cell r="A4994" t="str">
            <v>T5747638439</v>
          </cell>
          <cell r="B4994">
            <v>423.5</v>
          </cell>
          <cell r="C4994" t="str">
            <v>Kućište duboko h515mm</v>
          </cell>
          <cell r="E4994" t="str">
            <v>C</v>
          </cell>
        </row>
        <row r="4995">
          <cell r="A4995" t="str">
            <v>T5747638442</v>
          </cell>
          <cell r="B4995">
            <v>423.5</v>
          </cell>
          <cell r="C4995" t="str">
            <v>Kućište široko L585mm</v>
          </cell>
          <cell r="E4995" t="str">
            <v>C</v>
          </cell>
        </row>
        <row r="4996">
          <cell r="A4996" t="str">
            <v>T5747638471</v>
          </cell>
          <cell r="B4996">
            <v>930.16</v>
          </cell>
          <cell r="C4996" t="str">
            <v>Connection box za IPR 14</v>
          </cell>
          <cell r="E4996" t="str">
            <v>C</v>
          </cell>
        </row>
        <row r="4997">
          <cell r="A4997" t="str">
            <v>T5747638581</v>
          </cell>
          <cell r="B4997">
            <v>1397.55</v>
          </cell>
          <cell r="C4997" t="str">
            <v>IPR 14 prsten fi310mm neprozirni</v>
          </cell>
          <cell r="E4997" t="str">
            <v>C</v>
          </cell>
        </row>
        <row r="4998">
          <cell r="A4998" t="str">
            <v>T5747638594</v>
          </cell>
          <cell r="B4998">
            <v>1942.71</v>
          </cell>
          <cell r="C4998" t="str">
            <v>IPR 14 prsten fi324mm neprozirni</v>
          </cell>
          <cell r="E4998" t="str">
            <v>C</v>
          </cell>
        </row>
        <row r="4999">
          <cell r="A4999" t="str">
            <v>T5747638604</v>
          </cell>
          <cell r="B4999">
            <v>1397.55</v>
          </cell>
          <cell r="C4999" t="str">
            <v>IPR 14 prsten fi310mm protiv klizanja</v>
          </cell>
          <cell r="E4999" t="str">
            <v>C</v>
          </cell>
        </row>
        <row r="5000">
          <cell r="A5000" t="str">
            <v>T5747638617</v>
          </cell>
          <cell r="B5000">
            <v>1397.55</v>
          </cell>
          <cell r="C5000" t="str">
            <v>IPR 14 prsten fi324mm protiv klizanja</v>
          </cell>
          <cell r="E5000" t="str">
            <v>C</v>
          </cell>
        </row>
        <row r="5001">
          <cell r="A5001" t="str">
            <v>T5747640003</v>
          </cell>
          <cell r="B5001">
            <v>220.99</v>
          </cell>
          <cell r="C5001" t="str">
            <v>Pribor protiv krađe za IPR 14</v>
          </cell>
          <cell r="E5001" t="str">
            <v>C</v>
          </cell>
        </row>
        <row r="5002">
          <cell r="A5002" t="str">
            <v>T5747640016</v>
          </cell>
          <cell r="B5002">
            <v>1270.5</v>
          </cell>
          <cell r="C5002" t="str">
            <v xml:space="preserve">Zaslon protiv blještanja za IPR 14 </v>
          </cell>
          <cell r="E5002" t="str">
            <v>C</v>
          </cell>
        </row>
        <row r="5003">
          <cell r="A5003" t="str">
            <v>T5747640029</v>
          </cell>
          <cell r="B5003">
            <v>1650.1100000000001</v>
          </cell>
          <cell r="C5003" t="str">
            <v>Plavi filter za IPR 14</v>
          </cell>
          <cell r="E5003" t="str">
            <v>C</v>
          </cell>
        </row>
        <row r="5004">
          <cell r="A5004" t="str">
            <v>T5747640032</v>
          </cell>
          <cell r="B5004">
            <v>1650.1100000000001</v>
          </cell>
          <cell r="C5004" t="str">
            <v>Crveni filter za IPR 14</v>
          </cell>
          <cell r="E5004" t="str">
            <v>C</v>
          </cell>
        </row>
        <row r="5005">
          <cell r="A5005" t="str">
            <v>T5747640045</v>
          </cell>
          <cell r="B5005">
            <v>1650.1100000000001</v>
          </cell>
          <cell r="C5005" t="str">
            <v>Zeleni filter za IPR 14</v>
          </cell>
          <cell r="E5005" t="str">
            <v>C</v>
          </cell>
        </row>
        <row r="5006">
          <cell r="A5006" t="str">
            <v>T5747640058</v>
          </cell>
          <cell r="B5006">
            <v>1650.1100000000001</v>
          </cell>
          <cell r="C5006" t="str">
            <v>Jantar filter za IPR 14</v>
          </cell>
          <cell r="E5006" t="str">
            <v>C</v>
          </cell>
        </row>
        <row r="5007">
          <cell r="A5007" t="str">
            <v>T5747640139</v>
          </cell>
          <cell r="B5007">
            <v>2032.8</v>
          </cell>
          <cell r="C5007" t="str">
            <v>Zaslon protiv kamenja za IPR 14</v>
          </cell>
          <cell r="E5007" t="str">
            <v>C</v>
          </cell>
        </row>
        <row r="5008">
          <cell r="A5008" t="str">
            <v>T5747640155</v>
          </cell>
          <cell r="B5008">
            <v>228.69</v>
          </cell>
          <cell r="C5008" t="str">
            <v>Pribor protiv krađe za IPR 14</v>
          </cell>
          <cell r="E5008" t="str">
            <v>C</v>
          </cell>
        </row>
        <row r="5009">
          <cell r="A5009" t="str">
            <v>T5747640171</v>
          </cell>
          <cell r="B5009">
            <v>254.1</v>
          </cell>
          <cell r="C5009" t="str">
            <v>Leće za široki snop za IPR 14</v>
          </cell>
          <cell r="E5009" t="str">
            <v>C</v>
          </cell>
        </row>
        <row r="5010">
          <cell r="A5010" t="str">
            <v>T5747643343</v>
          </cell>
          <cell r="B5010">
            <v>329.56</v>
          </cell>
          <cell r="C5010" t="str">
            <v>Kućište duboko h307mm za IPR 10</v>
          </cell>
          <cell r="E5010" t="str">
            <v>C</v>
          </cell>
        </row>
        <row r="5011">
          <cell r="A5011" t="str">
            <v>T5747643356</v>
          </cell>
          <cell r="B5011">
            <v>329.56</v>
          </cell>
          <cell r="C5011" t="str">
            <v>Kućište široko  L300mm za IPR 10</v>
          </cell>
          <cell r="E5011" t="str">
            <v>C</v>
          </cell>
        </row>
        <row r="5012">
          <cell r="A5012" t="str">
            <v>T5747643369</v>
          </cell>
          <cell r="B5012">
            <v>164.78</v>
          </cell>
          <cell r="C5012" t="str">
            <v>Spojnica fi310mm siva za IPR 10</v>
          </cell>
          <cell r="E5012" t="str">
            <v>C</v>
          </cell>
        </row>
        <row r="5013">
          <cell r="A5013" t="str">
            <v>T5747643372</v>
          </cell>
          <cell r="B5013">
            <v>164.78</v>
          </cell>
          <cell r="C5013" t="str">
            <v>Spojnica fi310mm crna za IPR 10</v>
          </cell>
          <cell r="E5013" t="str">
            <v>C</v>
          </cell>
        </row>
        <row r="5014">
          <cell r="A5014" t="str">
            <v>T5747644009</v>
          </cell>
          <cell r="B5014">
            <v>261.02999999999997</v>
          </cell>
          <cell r="C5014" t="str">
            <v>Pribor protiv krađe za IPR 10</v>
          </cell>
          <cell r="E5014" t="str">
            <v>C</v>
          </cell>
        </row>
        <row r="5015">
          <cell r="A5015" t="str">
            <v>T5747644012</v>
          </cell>
          <cell r="B5015">
            <v>277.97000000000003</v>
          </cell>
          <cell r="C5015" t="str">
            <v>Pribor protiv krađe za IPR 10</v>
          </cell>
          <cell r="E5015" t="str">
            <v>C</v>
          </cell>
        </row>
        <row r="5016">
          <cell r="A5016" t="str">
            <v>T5747644025</v>
          </cell>
          <cell r="B5016">
            <v>434.28</v>
          </cell>
          <cell r="C5016" t="str">
            <v>Jantar filter za IPR 10</v>
          </cell>
          <cell r="E5016" t="str">
            <v>C</v>
          </cell>
        </row>
        <row r="5017">
          <cell r="A5017" t="str">
            <v>T5747644038</v>
          </cell>
          <cell r="B5017">
            <v>434.28</v>
          </cell>
          <cell r="C5017" t="str">
            <v>Plavi filter za IPR 10</v>
          </cell>
          <cell r="E5017" t="str">
            <v>C</v>
          </cell>
        </row>
        <row r="5018">
          <cell r="A5018" t="str">
            <v>T5747644041</v>
          </cell>
          <cell r="B5018">
            <v>434.28</v>
          </cell>
          <cell r="C5018" t="str">
            <v>Zeleni filter za IPR 10</v>
          </cell>
          <cell r="E5018" t="str">
            <v>C</v>
          </cell>
        </row>
        <row r="5019">
          <cell r="A5019" t="str">
            <v>T5747644054</v>
          </cell>
          <cell r="B5019">
            <v>434.28</v>
          </cell>
          <cell r="C5019" t="str">
            <v>Crveni filter za IPR 10</v>
          </cell>
          <cell r="E5019" t="str">
            <v>C</v>
          </cell>
        </row>
        <row r="5020">
          <cell r="A5020" t="str">
            <v>T5747644067</v>
          </cell>
          <cell r="B5020">
            <v>156.31</v>
          </cell>
          <cell r="C5020" t="str">
            <v>Sjenilo saće protiv blještanja za IPR 10</v>
          </cell>
          <cell r="E5020" t="str">
            <v>C</v>
          </cell>
        </row>
        <row r="5021">
          <cell r="A5021" t="str">
            <v>T5747644070</v>
          </cell>
          <cell r="B5021">
            <v>974.05000000000007</v>
          </cell>
          <cell r="C5021" t="str">
            <v>Zaslon protiv kamenja za IPR 14</v>
          </cell>
          <cell r="E5021" t="str">
            <v>C</v>
          </cell>
        </row>
        <row r="5022">
          <cell r="A5022" t="str">
            <v>T5747644083</v>
          </cell>
          <cell r="B5022">
            <v>261.02999999999997</v>
          </cell>
          <cell r="C5022" t="str">
            <v>Leće za široki snop za IPR 10</v>
          </cell>
          <cell r="E5022" t="str">
            <v>C</v>
          </cell>
        </row>
        <row r="5023">
          <cell r="A5023" t="str">
            <v>T5747644096</v>
          </cell>
          <cell r="B5023">
            <v>69.3</v>
          </cell>
          <cell r="C5023" t="str">
            <v>Filter za držanje prstena za IPR 10</v>
          </cell>
          <cell r="E5023" t="str">
            <v>C</v>
          </cell>
        </row>
        <row r="5024">
          <cell r="A5024" t="str">
            <v>T5747644119</v>
          </cell>
          <cell r="B5024">
            <v>741.51</v>
          </cell>
          <cell r="C5024" t="str">
            <v>IPR 10 prsten fi140mm prozirni</v>
          </cell>
          <cell r="E5024" t="str">
            <v>C</v>
          </cell>
        </row>
        <row r="5025">
          <cell r="A5025" t="str">
            <v>T5747644122</v>
          </cell>
          <cell r="B5025">
            <v>741.51</v>
          </cell>
          <cell r="C5025" t="str">
            <v>IPR 10 prsten fi156mm prozirni</v>
          </cell>
          <cell r="E5025" t="str">
            <v>C</v>
          </cell>
        </row>
        <row r="5026">
          <cell r="A5026" t="str">
            <v>T5747644135</v>
          </cell>
          <cell r="B5026">
            <v>741.51</v>
          </cell>
          <cell r="C5026" t="str">
            <v>IPR 10 prsten fi140mm neprozirni</v>
          </cell>
          <cell r="E5026" t="str">
            <v>C</v>
          </cell>
        </row>
        <row r="5027">
          <cell r="A5027" t="str">
            <v>T5747644148</v>
          </cell>
          <cell r="B5027">
            <v>741.51</v>
          </cell>
          <cell r="C5027" t="str">
            <v>IPR 10 prsten fi156mm neprozirni</v>
          </cell>
          <cell r="E5027" t="str">
            <v>C</v>
          </cell>
        </row>
        <row r="5028">
          <cell r="A5028" t="str">
            <v>T5747644151</v>
          </cell>
          <cell r="B5028">
            <v>741.51</v>
          </cell>
          <cell r="C5028" t="str">
            <v>IPR 10 prsten fi140mm protiv klizanja</v>
          </cell>
          <cell r="E5028" t="str">
            <v>C</v>
          </cell>
        </row>
        <row r="5029">
          <cell r="A5029" t="str">
            <v>T5747644164</v>
          </cell>
          <cell r="B5029">
            <v>741.51</v>
          </cell>
          <cell r="C5029" t="str">
            <v>IPR 10 prsten fi156mm protiv klizanja</v>
          </cell>
          <cell r="E5029" t="str">
            <v>C</v>
          </cell>
        </row>
        <row r="5030">
          <cell r="A5030" t="str">
            <v>T5747645244</v>
          </cell>
          <cell r="B5030">
            <v>1270.5</v>
          </cell>
          <cell r="C5030" t="str">
            <v>IPR 12 prsten fi235mm prozirni</v>
          </cell>
          <cell r="E5030" t="str">
            <v>C</v>
          </cell>
        </row>
        <row r="5031">
          <cell r="A5031" t="str">
            <v>T5747645257</v>
          </cell>
          <cell r="B5031">
            <v>1270.5</v>
          </cell>
          <cell r="C5031" t="str">
            <v>IPR 12 prsten fi254mm prozirni</v>
          </cell>
          <cell r="E5031" t="str">
            <v>C</v>
          </cell>
        </row>
        <row r="5032">
          <cell r="A5032" t="str">
            <v>T5747645325</v>
          </cell>
          <cell r="B5032">
            <v>1863.4</v>
          </cell>
          <cell r="C5032" t="str">
            <v>Napajanje za IPR 12 20W magnetic</v>
          </cell>
          <cell r="E5032" t="str">
            <v>C</v>
          </cell>
        </row>
        <row r="5033">
          <cell r="A5033" t="str">
            <v>T5747645338</v>
          </cell>
          <cell r="B5033">
            <v>1863.4</v>
          </cell>
          <cell r="C5033" t="str">
            <v>Napajanje za IPR 12 35W magnetic</v>
          </cell>
          <cell r="E5033" t="str">
            <v>C</v>
          </cell>
        </row>
        <row r="5034">
          <cell r="A5034" t="str">
            <v>T5747645435</v>
          </cell>
          <cell r="B5034">
            <v>254.1</v>
          </cell>
          <cell r="C5034" t="str">
            <v>Spojnica fi235mm siva za IPR 12</v>
          </cell>
          <cell r="E5034" t="str">
            <v>C</v>
          </cell>
        </row>
        <row r="5035">
          <cell r="A5035" t="str">
            <v>T5747645448</v>
          </cell>
          <cell r="B5035">
            <v>254.1</v>
          </cell>
          <cell r="C5035" t="str">
            <v>Spojnica fi235mm crna za IPR 12</v>
          </cell>
          <cell r="E5035" t="str">
            <v>C</v>
          </cell>
        </row>
        <row r="5036">
          <cell r="A5036" t="str">
            <v>T5747645451</v>
          </cell>
          <cell r="B5036">
            <v>364.21</v>
          </cell>
          <cell r="C5036" t="str">
            <v>Kućište duboko h435mm za IPR 12</v>
          </cell>
          <cell r="E5036" t="str">
            <v>C</v>
          </cell>
        </row>
        <row r="5037">
          <cell r="A5037" t="str">
            <v>T5747645464</v>
          </cell>
          <cell r="B5037">
            <v>364.21</v>
          </cell>
          <cell r="C5037" t="str">
            <v>Kućište široko L457mm za IPR 12</v>
          </cell>
          <cell r="E5037" t="str">
            <v>C</v>
          </cell>
        </row>
        <row r="5038">
          <cell r="A5038" t="str">
            <v>T5747646007</v>
          </cell>
          <cell r="B5038">
            <v>303.38</v>
          </cell>
          <cell r="C5038" t="str">
            <v>Pribor protiv krađe za IPR 12</v>
          </cell>
          <cell r="E5038" t="str">
            <v>C</v>
          </cell>
        </row>
        <row r="5039">
          <cell r="A5039" t="str">
            <v>T5747646010</v>
          </cell>
          <cell r="B5039">
            <v>303.38</v>
          </cell>
          <cell r="C5039" t="str">
            <v>Pribor protiv krađe za IPR 12</v>
          </cell>
          <cell r="E5039" t="str">
            <v>C</v>
          </cell>
        </row>
        <row r="5040">
          <cell r="A5040" t="str">
            <v>T5747646023</v>
          </cell>
          <cell r="B5040">
            <v>673.75</v>
          </cell>
          <cell r="C5040" t="str">
            <v>Jantar filter za IPR 12</v>
          </cell>
          <cell r="E5040" t="str">
            <v>C</v>
          </cell>
        </row>
        <row r="5041">
          <cell r="A5041" t="str">
            <v>T5747646036</v>
          </cell>
          <cell r="B5041">
            <v>673.75</v>
          </cell>
          <cell r="C5041" t="str">
            <v>Plavi filter za IPR 12</v>
          </cell>
          <cell r="E5041" t="str">
            <v>C</v>
          </cell>
        </row>
        <row r="5042">
          <cell r="A5042" t="str">
            <v>T5747646049</v>
          </cell>
          <cell r="B5042">
            <v>673.75</v>
          </cell>
          <cell r="C5042" t="str">
            <v>Zeleni filter za IPR 12</v>
          </cell>
          <cell r="E5042" t="str">
            <v>C</v>
          </cell>
        </row>
        <row r="5043">
          <cell r="A5043" t="str">
            <v>T5747646052</v>
          </cell>
          <cell r="B5043">
            <v>673.75</v>
          </cell>
          <cell r="C5043" t="str">
            <v>Crveni filter za IPR 12</v>
          </cell>
          <cell r="E5043" t="str">
            <v>C</v>
          </cell>
        </row>
        <row r="5044">
          <cell r="A5044" t="str">
            <v>T5747646065</v>
          </cell>
          <cell r="B5044">
            <v>537.46</v>
          </cell>
          <cell r="C5044" t="str">
            <v>Sjenilo saće protiv blještanja za IPR 12</v>
          </cell>
          <cell r="E5044" t="str">
            <v>C</v>
          </cell>
        </row>
        <row r="5045">
          <cell r="A5045" t="str">
            <v>T5747646078</v>
          </cell>
          <cell r="B5045">
            <v>1824.9</v>
          </cell>
          <cell r="C5045" t="str">
            <v>Zaslon protiv kamenja za IPR 12</v>
          </cell>
          <cell r="E5045" t="str">
            <v>C</v>
          </cell>
        </row>
        <row r="5046">
          <cell r="A5046" t="str">
            <v>T5747646081</v>
          </cell>
          <cell r="B5046">
            <v>176.32999999999998</v>
          </cell>
          <cell r="C5046" t="str">
            <v>Leće za široki snop za IPR 12</v>
          </cell>
          <cell r="E5046" t="str">
            <v>C</v>
          </cell>
        </row>
        <row r="5047">
          <cell r="A5047" t="str">
            <v>T5747646094</v>
          </cell>
          <cell r="B5047">
            <v>1270.5</v>
          </cell>
          <cell r="C5047" t="str">
            <v>IPR 12 prsten fi235mm neprozirni</v>
          </cell>
          <cell r="E5047" t="str">
            <v>C</v>
          </cell>
        </row>
        <row r="5048">
          <cell r="A5048" t="str">
            <v>T5747646104</v>
          </cell>
          <cell r="B5048">
            <v>1270.5</v>
          </cell>
          <cell r="C5048" t="str">
            <v>IPR 12 prsten fi254mm neprozirni</v>
          </cell>
          <cell r="E5048" t="str">
            <v>C</v>
          </cell>
        </row>
        <row r="5049">
          <cell r="A5049" t="str">
            <v>T5747646117</v>
          </cell>
          <cell r="B5049">
            <v>1270.5</v>
          </cell>
          <cell r="C5049" t="str">
            <v>IPR 12 prsten fi235mm protiv klizanja</v>
          </cell>
          <cell r="E5049" t="str">
            <v>C</v>
          </cell>
        </row>
        <row r="5050">
          <cell r="A5050" t="str">
            <v>T5747646120</v>
          </cell>
          <cell r="B5050">
            <v>1270.5</v>
          </cell>
          <cell r="C5050" t="str">
            <v>IPR 12 prsten fi254mm protiv klizanja</v>
          </cell>
          <cell r="E5050" t="str">
            <v>C</v>
          </cell>
        </row>
        <row r="5051">
          <cell r="A5051" t="str">
            <v>T5747647006</v>
          </cell>
          <cell r="B5051">
            <v>2471.7000000000003</v>
          </cell>
          <cell r="C5051" t="str">
            <v>IPR 10 GU8.5 20W NSP</v>
          </cell>
          <cell r="E5051" t="str">
            <v>C</v>
          </cell>
        </row>
        <row r="5052">
          <cell r="A5052" t="str">
            <v>T5747647019</v>
          </cell>
          <cell r="B5052">
            <v>2471.7000000000003</v>
          </cell>
          <cell r="C5052" t="str">
            <v>IPR 10 GU8.5 20W SP</v>
          </cell>
          <cell r="E5052" t="str">
            <v>C</v>
          </cell>
        </row>
        <row r="5053">
          <cell r="A5053" t="str">
            <v>T5747647022</v>
          </cell>
          <cell r="B5053">
            <v>2471.7000000000003</v>
          </cell>
          <cell r="C5053" t="str">
            <v>IPR 10 GU8.5 20W FL</v>
          </cell>
          <cell r="E5053" t="str">
            <v>C</v>
          </cell>
        </row>
        <row r="5054">
          <cell r="A5054" t="str">
            <v>T5747647035</v>
          </cell>
          <cell r="B5054">
            <v>2471.7000000000003</v>
          </cell>
          <cell r="C5054" t="str">
            <v>IPR 10 GU8.5 20W WFL</v>
          </cell>
          <cell r="E5054" t="str">
            <v>C</v>
          </cell>
        </row>
        <row r="5055">
          <cell r="A5055" t="str">
            <v>T5747647048</v>
          </cell>
          <cell r="B5055">
            <v>2306.92</v>
          </cell>
          <cell r="C5055" t="str">
            <v>IPR 10 PGJ5 20W NSP</v>
          </cell>
          <cell r="E5055" t="str">
            <v>C</v>
          </cell>
        </row>
        <row r="5056">
          <cell r="A5056" t="str">
            <v>T5747647051</v>
          </cell>
          <cell r="B5056">
            <v>2306.92</v>
          </cell>
          <cell r="C5056" t="str">
            <v>IPR 10 PGJ5 20W SP</v>
          </cell>
          <cell r="E5056" t="str">
            <v>C</v>
          </cell>
        </row>
        <row r="5057">
          <cell r="A5057" t="str">
            <v>T5747647064</v>
          </cell>
          <cell r="B5057">
            <v>2306.92</v>
          </cell>
          <cell r="C5057" t="str">
            <v>IPR 10 PGJ5 20W FL</v>
          </cell>
          <cell r="E5057" t="str">
            <v>C</v>
          </cell>
        </row>
        <row r="5058">
          <cell r="A5058" t="str">
            <v>T5747647077</v>
          </cell>
          <cell r="B5058">
            <v>2306.92</v>
          </cell>
          <cell r="C5058" t="str">
            <v>IPR 10 PGJ5 20W WFL</v>
          </cell>
          <cell r="E5058" t="str">
            <v>C</v>
          </cell>
        </row>
        <row r="5059">
          <cell r="A5059" t="str">
            <v>T5747647080</v>
          </cell>
          <cell r="B5059">
            <v>1977.3600000000001</v>
          </cell>
          <cell r="C5059" t="str">
            <v>IPR 10 GU5.3 max 50W</v>
          </cell>
          <cell r="E5059" t="str">
            <v>C</v>
          </cell>
        </row>
        <row r="5060">
          <cell r="A5060" t="str">
            <v>T5747647093</v>
          </cell>
          <cell r="B5060">
            <v>1977.3600000000001</v>
          </cell>
          <cell r="C5060" t="str">
            <v>IPR 10 GY6.35 max 50W NSP</v>
          </cell>
          <cell r="E5060" t="str">
            <v>C</v>
          </cell>
        </row>
        <row r="5061">
          <cell r="A5061" t="str">
            <v>T5747647103</v>
          </cell>
          <cell r="B5061">
            <v>1977.3600000000001</v>
          </cell>
          <cell r="C5061" t="str">
            <v>IPR 10 GY6.35 max 50W SP</v>
          </cell>
          <cell r="E5061" t="str">
            <v>C</v>
          </cell>
        </row>
        <row r="5062">
          <cell r="A5062" t="str">
            <v>T5747647116</v>
          </cell>
          <cell r="B5062">
            <v>1977.3600000000001</v>
          </cell>
          <cell r="C5062" t="str">
            <v>IPR 10 GY6.35 max 50W FL</v>
          </cell>
          <cell r="E5062" t="str">
            <v>C</v>
          </cell>
        </row>
        <row r="5063">
          <cell r="A5063" t="str">
            <v>T5747647129</v>
          </cell>
          <cell r="B5063">
            <v>1977.3600000000001</v>
          </cell>
          <cell r="C5063" t="str">
            <v>IPR 10 GY6.35 max 50W WFL</v>
          </cell>
          <cell r="E5063" t="str">
            <v>C</v>
          </cell>
        </row>
        <row r="5064">
          <cell r="A5064" t="str">
            <v>T5747647132</v>
          </cell>
          <cell r="B5064">
            <v>3049.2000000000003</v>
          </cell>
          <cell r="C5064" t="str">
            <v>IPR 12 G12 20/35W SP 10°</v>
          </cell>
          <cell r="E5064" t="str">
            <v>C</v>
          </cell>
        </row>
        <row r="5065">
          <cell r="A5065" t="str">
            <v>T5747647145</v>
          </cell>
          <cell r="B5065">
            <v>3049.2000000000003</v>
          </cell>
          <cell r="C5065" t="str">
            <v>IPR 12 G12 20/35W SP 25°</v>
          </cell>
          <cell r="E5065" t="str">
            <v>C</v>
          </cell>
        </row>
        <row r="5066">
          <cell r="A5066" t="str">
            <v>T5747647158</v>
          </cell>
          <cell r="B5066">
            <v>3049.2000000000003</v>
          </cell>
          <cell r="C5066" t="str">
            <v>IPR 12 G12 20/35W FL 24°</v>
          </cell>
          <cell r="E5066" t="str">
            <v>C</v>
          </cell>
        </row>
        <row r="5067">
          <cell r="A5067" t="str">
            <v>T5747647161</v>
          </cell>
          <cell r="B5067">
            <v>3049.2000000000003</v>
          </cell>
          <cell r="C5067" t="str">
            <v>IPR 12 G12 20/35W FL 40°</v>
          </cell>
          <cell r="E5067" t="str">
            <v>C</v>
          </cell>
        </row>
        <row r="5068">
          <cell r="A5068" t="str">
            <v>T5747647174</v>
          </cell>
          <cell r="B5068">
            <v>3049.2000000000003</v>
          </cell>
          <cell r="C5068" t="str">
            <v>IPR 12 G12 20/35W VWFL</v>
          </cell>
          <cell r="E5068" t="str">
            <v>C</v>
          </cell>
        </row>
        <row r="5069">
          <cell r="A5069" t="str">
            <v>T5747647187</v>
          </cell>
          <cell r="B5069">
            <v>3049.2000000000003</v>
          </cell>
          <cell r="C5069" t="str">
            <v>IPR 12 G12 20/35W WW</v>
          </cell>
          <cell r="E5069" t="str">
            <v>C</v>
          </cell>
        </row>
        <row r="5070">
          <cell r="A5070" t="str">
            <v>T5747647190</v>
          </cell>
          <cell r="B5070">
            <v>3303.3</v>
          </cell>
          <cell r="C5070" t="str">
            <v>IPR 14 G12 35/70/150W NSP</v>
          </cell>
          <cell r="E5070" t="str">
            <v>C</v>
          </cell>
        </row>
        <row r="5071">
          <cell r="A5071" t="str">
            <v>T5747647200</v>
          </cell>
          <cell r="B5071">
            <v>3303.3</v>
          </cell>
          <cell r="C5071" t="str">
            <v>IPR 14 G12 35/70/150W SP</v>
          </cell>
          <cell r="E5071" t="str">
            <v>C</v>
          </cell>
        </row>
        <row r="5072">
          <cell r="A5072" t="str">
            <v>T5747647213</v>
          </cell>
          <cell r="B5072">
            <v>3303.3</v>
          </cell>
          <cell r="C5072" t="str">
            <v>IPR 14 G12 35/70/150W FL</v>
          </cell>
          <cell r="E5072" t="str">
            <v>C</v>
          </cell>
        </row>
        <row r="5073">
          <cell r="A5073" t="str">
            <v>T5747647226</v>
          </cell>
          <cell r="B5073">
            <v>3303.3</v>
          </cell>
          <cell r="C5073" t="str">
            <v>IPR 14 G12 35/70/150W WFL</v>
          </cell>
          <cell r="E5073" t="str">
            <v>C</v>
          </cell>
        </row>
        <row r="5074">
          <cell r="A5074" t="str">
            <v>T5747647239</v>
          </cell>
          <cell r="B5074">
            <v>3303.3</v>
          </cell>
          <cell r="C5074" t="str">
            <v>IPR 14 G12 35/70/150W WW</v>
          </cell>
          <cell r="E5074" t="str">
            <v>C</v>
          </cell>
        </row>
        <row r="5075">
          <cell r="A5075" t="str">
            <v>T5747758005</v>
          </cell>
          <cell r="B5075">
            <v>215.6</v>
          </cell>
          <cell r="E5075" t="str">
            <v>C</v>
          </cell>
        </row>
        <row r="5076">
          <cell r="A5076" t="str">
            <v>T5747758173</v>
          </cell>
          <cell r="B5076">
            <v>462</v>
          </cell>
          <cell r="E5076" t="str">
            <v>C</v>
          </cell>
        </row>
        <row r="5077">
          <cell r="A5077" t="str">
            <v>T5747760116</v>
          </cell>
          <cell r="B5077">
            <v>269.5</v>
          </cell>
          <cell r="E5077" t="str">
            <v>C</v>
          </cell>
        </row>
        <row r="5078">
          <cell r="A5078" t="str">
            <v>T5747795521</v>
          </cell>
          <cell r="B5078">
            <v>61.6</v>
          </cell>
          <cell r="E5078" t="str">
            <v>C</v>
          </cell>
        </row>
        <row r="5079">
          <cell r="A5079" t="str">
            <v>T61006</v>
          </cell>
          <cell r="B5079">
            <v>334.18</v>
          </cell>
          <cell r="C5079" t="str">
            <v>MONDIAL F1 modul 10cm</v>
          </cell>
          <cell r="E5079" t="str">
            <v>C</v>
          </cell>
        </row>
        <row r="5080">
          <cell r="A5080" t="str">
            <v>T61036</v>
          </cell>
          <cell r="B5080">
            <v>1553.09</v>
          </cell>
          <cell r="C5080" t="str">
            <v>MONDIAL F1 napajanje aluminij</v>
          </cell>
          <cell r="E5080" t="str">
            <v>C</v>
          </cell>
        </row>
        <row r="5081">
          <cell r="A5081" t="str">
            <v>T61056</v>
          </cell>
          <cell r="B5081">
            <v>1998.9200000000003</v>
          </cell>
          <cell r="C5081" t="str">
            <v>MONDIAL F1 QR-CB51 2x50W aluminij</v>
          </cell>
          <cell r="E5081" t="str">
            <v>C</v>
          </cell>
        </row>
        <row r="5082">
          <cell r="A5082" t="str">
            <v>T61056HO</v>
          </cell>
          <cell r="B5082">
            <v>3773</v>
          </cell>
          <cell r="C5082" t="str">
            <v>MONDIAL F1 QR-CB51 2x20W aluminij</v>
          </cell>
          <cell r="E5082" t="str">
            <v>C</v>
          </cell>
        </row>
        <row r="5083">
          <cell r="A5083" t="str">
            <v>T61066</v>
          </cell>
          <cell r="B5083">
            <v>2055.9</v>
          </cell>
          <cell r="C5083" t="str">
            <v>MONDIAL F1 QR-CB51 2x35W aluminij</v>
          </cell>
          <cell r="E5083" t="str">
            <v>C</v>
          </cell>
        </row>
        <row r="5084">
          <cell r="A5084" t="str">
            <v>T61116</v>
          </cell>
          <cell r="B5084">
            <v>398.09000000000003</v>
          </cell>
          <cell r="C5084" t="str">
            <v>MONDIAL F1 modul 20cm</v>
          </cell>
          <cell r="E5084" t="str">
            <v>C</v>
          </cell>
        </row>
        <row r="5085">
          <cell r="A5085" t="str">
            <v>T61126</v>
          </cell>
          <cell r="B5085">
            <v>2044.3500000000001</v>
          </cell>
          <cell r="C5085" t="str">
            <v>MONDIAL F1 QT-DE12 max 150W aluminij WFL</v>
          </cell>
          <cell r="E5085" t="str">
            <v>C</v>
          </cell>
        </row>
        <row r="5086">
          <cell r="A5086" t="str">
            <v>T61136</v>
          </cell>
          <cell r="B5086">
            <v>1957.34</v>
          </cell>
          <cell r="C5086" t="str">
            <v>MONDIAL F1 QR-LP111 max 100W aluminij</v>
          </cell>
          <cell r="E5086" t="str">
            <v>C</v>
          </cell>
        </row>
        <row r="5087">
          <cell r="A5087" t="str">
            <v>T61246</v>
          </cell>
          <cell r="B5087">
            <v>924</v>
          </cell>
          <cell r="C5087" t="str">
            <v>MONDIAL F1 60cm</v>
          </cell>
          <cell r="E5087" t="str">
            <v>C</v>
          </cell>
        </row>
        <row r="5088">
          <cell r="A5088" t="str">
            <v>T61256</v>
          </cell>
          <cell r="B5088">
            <v>3373.3700000000003</v>
          </cell>
          <cell r="C5088" t="str">
            <v>MONDIAL F1 G12 150W aluminij SP</v>
          </cell>
          <cell r="E5088" t="str">
            <v>C</v>
          </cell>
        </row>
        <row r="5089">
          <cell r="A5089" t="str">
            <v>T61266</v>
          </cell>
          <cell r="B5089">
            <v>3373.3700000000003</v>
          </cell>
          <cell r="C5089" t="str">
            <v>MONDIAL F1 G12 150W aluminij FL</v>
          </cell>
          <cell r="E5089" t="str">
            <v>C</v>
          </cell>
        </row>
        <row r="5090">
          <cell r="A5090" t="str">
            <v>T61267</v>
          </cell>
          <cell r="B5090">
            <v>3304.84</v>
          </cell>
          <cell r="C5090" t="str">
            <v>MONDIAL F1 G12 70W aluminij VWFL</v>
          </cell>
          <cell r="E5090" t="str">
            <v>C</v>
          </cell>
        </row>
        <row r="5091">
          <cell r="A5091" t="str">
            <v>T61268</v>
          </cell>
          <cell r="B5091">
            <v>3373.3700000000003</v>
          </cell>
          <cell r="C5091" t="str">
            <v>MONDIAL F1 G12 150W aluminij VWFL</v>
          </cell>
          <cell r="E5091" t="str">
            <v>C</v>
          </cell>
        </row>
        <row r="5092">
          <cell r="A5092" t="str">
            <v>T61271</v>
          </cell>
          <cell r="B5092">
            <v>3304.07</v>
          </cell>
          <cell r="C5092" t="str">
            <v>MONDIAL F1 G12 70W aluminij WFL</v>
          </cell>
          <cell r="E5092" t="str">
            <v>C</v>
          </cell>
        </row>
        <row r="5093">
          <cell r="A5093" t="str">
            <v>T61272</v>
          </cell>
          <cell r="B5093">
            <v>3373.3700000000003</v>
          </cell>
          <cell r="C5093" t="str">
            <v>MONDIAL F1 G12 150W aluminij WFL</v>
          </cell>
          <cell r="E5093" t="str">
            <v>C</v>
          </cell>
        </row>
        <row r="5094">
          <cell r="A5094" t="str">
            <v>T61276</v>
          </cell>
          <cell r="B5094">
            <v>3304.84</v>
          </cell>
          <cell r="C5094" t="str">
            <v>MONDIAL F1 G12 70W aluminij SP</v>
          </cell>
          <cell r="E5094" t="str">
            <v>C</v>
          </cell>
        </row>
        <row r="5095">
          <cell r="A5095" t="str">
            <v>T61286</v>
          </cell>
          <cell r="B5095">
            <v>3304.84</v>
          </cell>
          <cell r="C5095" t="str">
            <v>MONDIAL F1 G12 70W aluminij FL</v>
          </cell>
          <cell r="E5095" t="str">
            <v>B</v>
          </cell>
        </row>
        <row r="5096">
          <cell r="A5096" t="str">
            <v>T61380</v>
          </cell>
          <cell r="B5096">
            <v>161.70000000000002</v>
          </cell>
          <cell r="C5096" t="str">
            <v>MONDIAL F1 modul čelik</v>
          </cell>
          <cell r="E5096" t="str">
            <v>C</v>
          </cell>
        </row>
        <row r="5097">
          <cell r="A5097" t="str">
            <v>T61381</v>
          </cell>
          <cell r="B5097">
            <v>261.02999999999997</v>
          </cell>
          <cell r="C5097" t="str">
            <v>MONDIAL F1 modul aluminij</v>
          </cell>
          <cell r="E5097" t="str">
            <v>C</v>
          </cell>
        </row>
        <row r="5098">
          <cell r="A5098" t="str">
            <v>T61382</v>
          </cell>
          <cell r="B5098">
            <v>90.860000000000014</v>
          </cell>
          <cell r="C5098" t="str">
            <v>MONDIAL F1 modul zid aluminij</v>
          </cell>
          <cell r="E5098" t="str">
            <v>C</v>
          </cell>
        </row>
        <row r="5099">
          <cell r="A5099" t="str">
            <v>T61383</v>
          </cell>
          <cell r="B5099">
            <v>117.03999999999999</v>
          </cell>
          <cell r="C5099" t="str">
            <v>MONDIAL F1 2 modula čelik</v>
          </cell>
          <cell r="E5099" t="str">
            <v>C</v>
          </cell>
        </row>
        <row r="5100">
          <cell r="A5100" t="str">
            <v>T61384</v>
          </cell>
          <cell r="B5100">
            <v>321.09000000000003</v>
          </cell>
          <cell r="C5100" t="str">
            <v>MONDIAL F1 čelični kabel 2m</v>
          </cell>
          <cell r="E5100" t="str">
            <v>C</v>
          </cell>
        </row>
        <row r="5101">
          <cell r="A5101" t="str">
            <v>T61385</v>
          </cell>
          <cell r="B5101">
            <v>595.98</v>
          </cell>
          <cell r="C5101" t="str">
            <v>MONDIAL F1 modul aluminij</v>
          </cell>
          <cell r="E5101" t="str">
            <v>C</v>
          </cell>
        </row>
        <row r="5102">
          <cell r="A5102" t="str">
            <v>T61386</v>
          </cell>
          <cell r="B5102">
            <v>1096.48</v>
          </cell>
          <cell r="C5102" t="str">
            <v>MONDIAL F1 stropni konektor 2m</v>
          </cell>
          <cell r="E5102" t="str">
            <v>C</v>
          </cell>
        </row>
        <row r="5103">
          <cell r="A5103" t="str">
            <v>T61387</v>
          </cell>
          <cell r="B5103">
            <v>144.76000000000002</v>
          </cell>
          <cell r="C5103" t="str">
            <v>MONDIAL F1 bočni poklopac</v>
          </cell>
          <cell r="E5103" t="str">
            <v>C</v>
          </cell>
        </row>
        <row r="5104">
          <cell r="A5104" t="str">
            <v>T61388</v>
          </cell>
          <cell r="B5104">
            <v>121.66000000000001</v>
          </cell>
          <cell r="C5104" t="str">
            <v>MONDIAL F1 bočni poklopac</v>
          </cell>
          <cell r="E5104" t="str">
            <v>C</v>
          </cell>
        </row>
        <row r="5105">
          <cell r="A5105" t="str">
            <v>T61389</v>
          </cell>
          <cell r="B5105">
            <v>117.03999999999999</v>
          </cell>
          <cell r="C5105" t="str">
            <v>MONDIAL F1 bočni poklopac</v>
          </cell>
          <cell r="E5105" t="str">
            <v>C</v>
          </cell>
        </row>
        <row r="5106">
          <cell r="A5106" t="str">
            <v>T61390</v>
          </cell>
          <cell r="B5106">
            <v>131.67000000000002</v>
          </cell>
          <cell r="C5106" t="str">
            <v>MONDIAL F1 bočni poklopac</v>
          </cell>
          <cell r="E5106" t="str">
            <v>C</v>
          </cell>
        </row>
        <row r="5107">
          <cell r="A5107" t="str">
            <v>T61391</v>
          </cell>
          <cell r="B5107">
            <v>176.32999999999998</v>
          </cell>
          <cell r="C5107" t="str">
            <v>MONDIAL F1 bočni poklopac</v>
          </cell>
          <cell r="E5107" t="str">
            <v>C</v>
          </cell>
        </row>
        <row r="5108">
          <cell r="A5108" t="str">
            <v>T61394</v>
          </cell>
          <cell r="B5108">
            <v>103.95</v>
          </cell>
          <cell r="C5108" t="str">
            <v>MONDIAL F1 konektor 1m 12V</v>
          </cell>
          <cell r="E5108" t="str">
            <v>C</v>
          </cell>
        </row>
        <row r="5109">
          <cell r="A5109" t="str">
            <v>T61395</v>
          </cell>
          <cell r="B5109">
            <v>73.150000000000006</v>
          </cell>
          <cell r="C5109" t="str">
            <v>MONDIAL F1 konektor</v>
          </cell>
          <cell r="E5109" t="str">
            <v>C</v>
          </cell>
        </row>
        <row r="5110">
          <cell r="A5110" t="str">
            <v>T61396</v>
          </cell>
          <cell r="B5110">
            <v>90.860000000000014</v>
          </cell>
          <cell r="C5110" t="str">
            <v>MONDIAL F1 konektor 2m</v>
          </cell>
          <cell r="E5110" t="str">
            <v>C</v>
          </cell>
        </row>
        <row r="5111">
          <cell r="A5111" t="str">
            <v>T61397</v>
          </cell>
          <cell r="B5111">
            <v>103.95</v>
          </cell>
          <cell r="C5111" t="str">
            <v>MONDIAL F1 konektor 1m</v>
          </cell>
          <cell r="E5111" t="str">
            <v>C</v>
          </cell>
        </row>
        <row r="5112">
          <cell r="A5112" t="str">
            <v>T61398</v>
          </cell>
          <cell r="B5112">
            <v>194.04</v>
          </cell>
          <cell r="C5112" t="str">
            <v>MONDIAL F1 spoj 2x10cm</v>
          </cell>
          <cell r="E5112" t="str">
            <v>C</v>
          </cell>
        </row>
        <row r="5113">
          <cell r="A5113" t="str">
            <v>T61399</v>
          </cell>
          <cell r="B5113">
            <v>194.04</v>
          </cell>
          <cell r="C5113" t="str">
            <v>MONDIAL F1 spoj 1x10cm</v>
          </cell>
          <cell r="E5113" t="str">
            <v>C</v>
          </cell>
        </row>
        <row r="5114">
          <cell r="A5114" t="str">
            <v>T61406</v>
          </cell>
          <cell r="B5114">
            <v>1470.7</v>
          </cell>
          <cell r="C5114" t="str">
            <v>MONDIAL F1 120cm</v>
          </cell>
          <cell r="E5114" t="str">
            <v>C</v>
          </cell>
        </row>
        <row r="5115">
          <cell r="A5115" t="str">
            <v>T61426</v>
          </cell>
          <cell r="B5115">
            <v>4442.9000000000005</v>
          </cell>
          <cell r="C5115" t="str">
            <v>MONDIAL F1 T16 2x54W aluminij</v>
          </cell>
          <cell r="E5115" t="str">
            <v>C</v>
          </cell>
        </row>
        <row r="5116">
          <cell r="A5116" t="str">
            <v>T64110</v>
          </cell>
          <cell r="B5116">
            <v>4278.8900000000003</v>
          </cell>
          <cell r="C5116" t="str">
            <v xml:space="preserve">FEBO HIT 35W                                      </v>
          </cell>
          <cell r="E5116" t="str">
            <v>A</v>
          </cell>
        </row>
        <row r="5117">
          <cell r="A5117" t="str">
            <v>T64120</v>
          </cell>
          <cell r="B5117">
            <v>4278.8900000000003</v>
          </cell>
          <cell r="C5117" t="str">
            <v xml:space="preserve">FEBO HIT 70W                                      </v>
          </cell>
          <cell r="E5117" t="str">
            <v>A</v>
          </cell>
        </row>
        <row r="5118">
          <cell r="A5118" t="str">
            <v>T64130</v>
          </cell>
          <cell r="B5118">
            <v>530.53000000000009</v>
          </cell>
          <cell r="C5118" t="str">
            <v xml:space="preserve">ACS. LAMA DI LUCE                                 </v>
          </cell>
          <cell r="E5118" t="str">
            <v>B</v>
          </cell>
        </row>
        <row r="5119">
          <cell r="A5119" t="str">
            <v>T64131</v>
          </cell>
          <cell r="B5119">
            <v>126.27999999999999</v>
          </cell>
          <cell r="C5119" t="str">
            <v xml:space="preserve">ACS. OSCURATORE 180°                              </v>
          </cell>
          <cell r="E5119" t="str">
            <v>B</v>
          </cell>
        </row>
        <row r="5120">
          <cell r="A5120" t="str">
            <v>T64132</v>
          </cell>
          <cell r="B5120">
            <v>126.27999999999999</v>
          </cell>
          <cell r="C5120" t="str">
            <v xml:space="preserve">ACS. OSCURATORE 90°                               </v>
          </cell>
          <cell r="E5120" t="str">
            <v>B</v>
          </cell>
        </row>
        <row r="5121">
          <cell r="A5121" t="str">
            <v>T64133</v>
          </cell>
          <cell r="B5121">
            <v>202.51000000000002</v>
          </cell>
          <cell r="C5121" t="str">
            <v xml:space="preserve">FILTRO ROSSO X LAMA DI LUCE                       </v>
          </cell>
          <cell r="E5121" t="str">
            <v>C</v>
          </cell>
        </row>
        <row r="5122">
          <cell r="A5122" t="str">
            <v>T64134</v>
          </cell>
          <cell r="B5122">
            <v>202.51000000000002</v>
          </cell>
          <cell r="C5122" t="str">
            <v xml:space="preserve">FILTRO VERDE X LAMA DI LUCE                       </v>
          </cell>
          <cell r="E5122" t="str">
            <v>C</v>
          </cell>
        </row>
        <row r="5123">
          <cell r="A5123" t="str">
            <v>T64135</v>
          </cell>
          <cell r="B5123">
            <v>202.51000000000002</v>
          </cell>
          <cell r="C5123" t="str">
            <v xml:space="preserve">FILTRO BLU X LAMA DI LUCE                         </v>
          </cell>
          <cell r="E5123" t="str">
            <v>C</v>
          </cell>
        </row>
        <row r="5124">
          <cell r="A5124" t="str">
            <v>T64136</v>
          </cell>
          <cell r="B5124">
            <v>202.51000000000002</v>
          </cell>
          <cell r="C5124" t="str">
            <v xml:space="preserve">FILTRO GIALLO X LAMA DI LUCE                      </v>
          </cell>
          <cell r="E5124" t="str">
            <v>C</v>
          </cell>
        </row>
        <row r="5125">
          <cell r="A5125" t="str">
            <v>T64137</v>
          </cell>
          <cell r="B5125">
            <v>202.51000000000002</v>
          </cell>
          <cell r="C5125" t="str">
            <v xml:space="preserve">FILTRO MAGENTA X LAMA DI LUCE                     </v>
          </cell>
          <cell r="E5125" t="str">
            <v>C</v>
          </cell>
        </row>
        <row r="5126">
          <cell r="A5126" t="str">
            <v>T64230</v>
          </cell>
          <cell r="B5126">
            <v>10692.22</v>
          </cell>
          <cell r="C5126" t="str">
            <v>PB za G12 70W</v>
          </cell>
          <cell r="E5126" t="str">
            <v>C</v>
          </cell>
        </row>
        <row r="5127">
          <cell r="A5127" t="str">
            <v>T64310</v>
          </cell>
          <cell r="B5127">
            <v>2862.86</v>
          </cell>
          <cell r="C5127" t="str">
            <v xml:space="preserve">QT-18/C ALOGENA B15D                              </v>
          </cell>
          <cell r="E5127" t="str">
            <v>B</v>
          </cell>
        </row>
        <row r="5128">
          <cell r="A5128" t="str">
            <v>T66600</v>
          </cell>
          <cell r="B5128">
            <v>2837.4500000000003</v>
          </cell>
          <cell r="C5128" t="str">
            <v xml:space="preserve">PROJ IP68 AR111 100W 12V                          </v>
          </cell>
          <cell r="E5128" t="str">
            <v>B</v>
          </cell>
        </row>
        <row r="5129">
          <cell r="A5129" t="str">
            <v>T66630</v>
          </cell>
          <cell r="B5129">
            <v>1918.84</v>
          </cell>
          <cell r="C5129" t="str">
            <v xml:space="preserve">PROJ IP68 DICRO 50W 12V                           </v>
          </cell>
          <cell r="E5129" t="str">
            <v>A</v>
          </cell>
        </row>
        <row r="5130">
          <cell r="A5130" t="str">
            <v>T67730</v>
          </cell>
          <cell r="B5130">
            <v>2413.9500000000003</v>
          </cell>
          <cell r="C5130" t="str">
            <v xml:space="preserve">PROJ LIN IP66 1X14W T5 230V                       </v>
          </cell>
          <cell r="E5130" t="str">
            <v>A</v>
          </cell>
        </row>
        <row r="5131">
          <cell r="A5131" t="str">
            <v>T67731</v>
          </cell>
          <cell r="B5131">
            <v>2750.44</v>
          </cell>
          <cell r="C5131" t="str">
            <v xml:space="preserve">PROJ LIN IP66 1X21W T5 230V                       </v>
          </cell>
          <cell r="E5131" t="str">
            <v>A</v>
          </cell>
        </row>
        <row r="5132">
          <cell r="A5132" t="str">
            <v>T67740</v>
          </cell>
          <cell r="B5132">
            <v>3985.5200000000004</v>
          </cell>
          <cell r="C5132" t="str">
            <v xml:space="preserve">PROJ LIN IP66 2X14W T5 230V                       </v>
          </cell>
          <cell r="E5132" t="str">
            <v>B</v>
          </cell>
        </row>
        <row r="5133">
          <cell r="A5133" t="str">
            <v>T67751</v>
          </cell>
          <cell r="B5133">
            <v>4463.6900000000005</v>
          </cell>
          <cell r="C5133" t="str">
            <v xml:space="preserve">PROJ LIN IP66 2X21W T5 230V                       </v>
          </cell>
          <cell r="E5133" t="str">
            <v>A</v>
          </cell>
        </row>
        <row r="5134">
          <cell r="A5134" t="str">
            <v>T67760</v>
          </cell>
          <cell r="B5134">
            <v>5051.97</v>
          </cell>
          <cell r="C5134" t="str">
            <v xml:space="preserve">PROJ LIN IP66 3X14W T5 230V                       </v>
          </cell>
          <cell r="E5134" t="str">
            <v>C</v>
          </cell>
        </row>
        <row r="5135">
          <cell r="A5135" t="str">
            <v>T67771</v>
          </cell>
          <cell r="B5135">
            <v>5988.2900000000009</v>
          </cell>
          <cell r="C5135" t="str">
            <v xml:space="preserve">PROJ LIN IP66 3X21W T5 230V                       </v>
          </cell>
          <cell r="E5135" t="str">
            <v>A</v>
          </cell>
        </row>
        <row r="5136">
          <cell r="A5136" t="str">
            <v>T67781</v>
          </cell>
          <cell r="B5136">
            <v>4323.55</v>
          </cell>
          <cell r="C5136" t="str">
            <v xml:space="preserve">PROJ LIN IP66 1X35W T5 230V                       </v>
          </cell>
          <cell r="E5136" t="str">
            <v>A</v>
          </cell>
        </row>
        <row r="5137">
          <cell r="A5137" t="str">
            <v>T67782</v>
          </cell>
          <cell r="B5137">
            <v>3883.11</v>
          </cell>
          <cell r="C5137" t="str">
            <v xml:space="preserve">PROJ LIN IP66 1X28W T5 230V                       </v>
          </cell>
          <cell r="E5137" t="str">
            <v>T</v>
          </cell>
        </row>
        <row r="5138">
          <cell r="A5138" t="str">
            <v>T67791</v>
          </cell>
          <cell r="B5138">
            <v>6165.39</v>
          </cell>
          <cell r="C5138" t="str">
            <v xml:space="preserve">PROJ LIN IP66 2X35W T5 230V                       </v>
          </cell>
          <cell r="E5138" t="str">
            <v>A</v>
          </cell>
        </row>
        <row r="5139">
          <cell r="A5139" t="str">
            <v>T67792</v>
          </cell>
          <cell r="B5139">
            <v>5847.38</v>
          </cell>
          <cell r="C5139" t="str">
            <v xml:space="preserve">PROJ LIN IP66 2X28W 230V                          </v>
          </cell>
          <cell r="E5139" t="str">
            <v>A</v>
          </cell>
        </row>
        <row r="5140">
          <cell r="A5140" t="str">
            <v>T70115</v>
          </cell>
          <cell r="B5140">
            <v>451.22</v>
          </cell>
          <cell r="C5140" t="str">
            <v>ICARE spojnica za ugradnju crni</v>
          </cell>
          <cell r="E5140" t="str">
            <v>B</v>
          </cell>
        </row>
        <row r="5141">
          <cell r="A5141" t="str">
            <v>T70118</v>
          </cell>
          <cell r="B5141">
            <v>451.22</v>
          </cell>
          <cell r="C5141" t="str">
            <v>ICARE spojnica za ugradnju aluminij</v>
          </cell>
          <cell r="E5141" t="str">
            <v>B</v>
          </cell>
        </row>
        <row r="5142">
          <cell r="A5142" t="str">
            <v>T70120</v>
          </cell>
          <cell r="B5142">
            <v>344.19000000000005</v>
          </cell>
          <cell r="C5142" t="str">
            <v>KIT PROTIV KRAĐE</v>
          </cell>
          <cell r="E5142" t="str">
            <v>C</v>
          </cell>
        </row>
        <row r="5143">
          <cell r="A5143" t="str">
            <v>T70315</v>
          </cell>
          <cell r="B5143">
            <v>1600.8300000000002</v>
          </cell>
          <cell r="C5143" t="str">
            <v xml:space="preserve">GRILJA PROTIV KRAĐE CRNA             </v>
          </cell>
          <cell r="E5143" t="str">
            <v>B</v>
          </cell>
        </row>
        <row r="5144">
          <cell r="A5144" t="str">
            <v>T70320</v>
          </cell>
          <cell r="B5144">
            <v>137.06</v>
          </cell>
          <cell r="C5144" t="str">
            <v>GRILJA PROTIV BLJEŠTANJA</v>
          </cell>
          <cell r="E5144" t="str">
            <v>C</v>
          </cell>
        </row>
        <row r="5145">
          <cell r="A5145" t="str">
            <v>T70325</v>
          </cell>
          <cell r="B5145">
            <v>468.15999999999997</v>
          </cell>
          <cell r="C5145" t="str">
            <v>PRAVOKUTNA GRILJA PROTIV BLJEŠTANJA SA UZDUŽNIM REŠETKAMA</v>
          </cell>
          <cell r="E5145" t="str">
            <v>C</v>
          </cell>
        </row>
        <row r="5146">
          <cell r="A5146" t="str">
            <v>T70326</v>
          </cell>
          <cell r="B5146">
            <v>468.15999999999997</v>
          </cell>
          <cell r="C5146" t="str">
            <v>PRAVOKUTNA GRILJA PROTIV BLJEŠTANJA SA POPREČNIM REŠETKAMA</v>
          </cell>
          <cell r="E5146" t="str">
            <v>C</v>
          </cell>
        </row>
        <row r="5147">
          <cell r="A5147" t="str">
            <v>T70335</v>
          </cell>
          <cell r="B5147">
            <v>324.17</v>
          </cell>
          <cell r="C5147" t="str">
            <v>POKLOPAC POLUMJESEC</v>
          </cell>
          <cell r="E5147" t="str">
            <v>C</v>
          </cell>
        </row>
        <row r="5148">
          <cell r="A5148" t="str">
            <v>T70385</v>
          </cell>
          <cell r="B5148">
            <v>1031.8</v>
          </cell>
          <cell r="C5148" t="str">
            <v>GRILJA PROTIV KRAĐE CRNA</v>
          </cell>
          <cell r="E5148" t="str">
            <v>C</v>
          </cell>
        </row>
        <row r="5149">
          <cell r="A5149" t="str">
            <v>T70410</v>
          </cell>
          <cell r="B5149">
            <v>107.8</v>
          </cell>
          <cell r="C5149" t="str">
            <v>FILTER ŠPRICANI fi50mm</v>
          </cell>
          <cell r="E5149" t="str">
            <v>C</v>
          </cell>
        </row>
        <row r="5150">
          <cell r="A5150" t="str">
            <v>T70430</v>
          </cell>
          <cell r="B5150">
            <v>451.22</v>
          </cell>
          <cell r="C5150" t="str">
            <v>FILTER ŠPRICANI fi180mm</v>
          </cell>
          <cell r="E5150" t="str">
            <v>C</v>
          </cell>
        </row>
        <row r="5151">
          <cell r="A5151" t="str">
            <v>T70431</v>
          </cell>
          <cell r="B5151">
            <v>451.22</v>
          </cell>
          <cell r="C5151" t="str">
            <v>FILTER CRVENI fi184mm</v>
          </cell>
          <cell r="E5151" t="str">
            <v>C</v>
          </cell>
        </row>
        <row r="5152">
          <cell r="A5152" t="str">
            <v>T70432</v>
          </cell>
          <cell r="B5152">
            <v>451.22</v>
          </cell>
          <cell r="C5152" t="str">
            <v>FILTER ZELENI fi184mm</v>
          </cell>
          <cell r="E5152" t="str">
            <v>C</v>
          </cell>
        </row>
        <row r="5153">
          <cell r="A5153" t="str">
            <v>T70433</v>
          </cell>
          <cell r="B5153">
            <v>314.15999999999997</v>
          </cell>
          <cell r="C5153" t="str">
            <v>FILTER "BLADE OF LIGHT" fi112mm</v>
          </cell>
          <cell r="E5153" t="str">
            <v>C</v>
          </cell>
        </row>
        <row r="5154">
          <cell r="A5154" t="str">
            <v>T70434</v>
          </cell>
          <cell r="B5154">
            <v>128.59</v>
          </cell>
          <cell r="C5154" t="str">
            <v>FILTER "BLADE OF LIGHT" fi50mm</v>
          </cell>
          <cell r="E5154" t="str">
            <v>C</v>
          </cell>
        </row>
        <row r="5155">
          <cell r="A5155" t="str">
            <v>T70436</v>
          </cell>
          <cell r="B5155">
            <v>451.22</v>
          </cell>
          <cell r="C5155" t="str">
            <v xml:space="preserve">FILTRO BLU 180mm                                  </v>
          </cell>
          <cell r="E5155" t="str">
            <v>C</v>
          </cell>
        </row>
        <row r="5156">
          <cell r="A5156" t="str">
            <v>T70437</v>
          </cell>
          <cell r="B5156">
            <v>451.22</v>
          </cell>
          <cell r="C5156" t="str">
            <v xml:space="preserve">FILTRO GIALLO 180mm                               </v>
          </cell>
          <cell r="E5156" t="str">
            <v>C</v>
          </cell>
        </row>
        <row r="5157">
          <cell r="A5157" t="str">
            <v>T70439</v>
          </cell>
          <cell r="B5157">
            <v>451.22</v>
          </cell>
          <cell r="C5157" t="str">
            <v>FILTER "BLADE OF LIGHT" fi184mm</v>
          </cell>
          <cell r="E5157" t="str">
            <v>C</v>
          </cell>
        </row>
        <row r="5158">
          <cell r="A5158" t="str">
            <v>T70440</v>
          </cell>
          <cell r="B5158">
            <v>128.59</v>
          </cell>
          <cell r="C5158" t="str">
            <v xml:space="preserve">FILTRO SABBIATO 67mm                              </v>
          </cell>
          <cell r="E5158" t="str">
            <v>C</v>
          </cell>
        </row>
        <row r="5159">
          <cell r="A5159" t="str">
            <v>T70444</v>
          </cell>
          <cell r="B5159">
            <v>1383.69</v>
          </cell>
          <cell r="C5159" t="str">
            <v xml:space="preserve">PSRTEN SA POLUŠPRICANIM STAKLOM CRNI                 </v>
          </cell>
          <cell r="E5159" t="str">
            <v>C</v>
          </cell>
        </row>
        <row r="5160">
          <cell r="A5160" t="str">
            <v>T70445</v>
          </cell>
          <cell r="B5160">
            <v>1383.69</v>
          </cell>
          <cell r="C5160" t="str">
            <v xml:space="preserve">PSRTEN SA POLUŠPRICANIM STAKLOM ALUMINIJ                 </v>
          </cell>
          <cell r="E5160" t="str">
            <v>C</v>
          </cell>
        </row>
        <row r="5161">
          <cell r="A5161" t="str">
            <v>T70450</v>
          </cell>
          <cell r="B5161">
            <v>255.64000000000001</v>
          </cell>
          <cell r="C5161" t="str">
            <v>FILTER ŠPRICANI</v>
          </cell>
          <cell r="E5161" t="str">
            <v>C</v>
          </cell>
        </row>
        <row r="5162">
          <cell r="A5162" t="str">
            <v>T70451</v>
          </cell>
          <cell r="B5162">
            <v>255.64000000000001</v>
          </cell>
          <cell r="C5162" t="str">
            <v>FILTER CRVENI</v>
          </cell>
          <cell r="E5162" t="str">
            <v>C</v>
          </cell>
        </row>
        <row r="5163">
          <cell r="A5163" t="str">
            <v>T70452</v>
          </cell>
          <cell r="B5163">
            <v>255.64000000000001</v>
          </cell>
          <cell r="C5163" t="str">
            <v>FILTER ZELENI</v>
          </cell>
          <cell r="E5163" t="str">
            <v>C</v>
          </cell>
        </row>
        <row r="5164">
          <cell r="A5164" t="str">
            <v>T70456</v>
          </cell>
          <cell r="B5164">
            <v>255.64000000000001</v>
          </cell>
          <cell r="C5164" t="str">
            <v>FILTER PLAVI</v>
          </cell>
          <cell r="E5164" t="str">
            <v>C</v>
          </cell>
        </row>
        <row r="5165">
          <cell r="A5165" t="str">
            <v>T70457</v>
          </cell>
          <cell r="B5165">
            <v>255.64000000000001</v>
          </cell>
          <cell r="C5165" t="str">
            <v>FILTER ŽUTI</v>
          </cell>
          <cell r="E5165" t="str">
            <v>C</v>
          </cell>
        </row>
        <row r="5166">
          <cell r="A5166" t="str">
            <v>T70458</v>
          </cell>
          <cell r="B5166">
            <v>1080.3100000000002</v>
          </cell>
          <cell r="C5166" t="str">
            <v>POKLOPAC PROTIV KRAĐE</v>
          </cell>
          <cell r="E5166" t="str">
            <v>C</v>
          </cell>
        </row>
        <row r="5167">
          <cell r="A5167" t="str">
            <v>T70460</v>
          </cell>
          <cell r="B5167">
            <v>186.34</v>
          </cell>
          <cell r="C5167" t="str">
            <v>FILTER "BLADE OF LIGHT" fi112mm</v>
          </cell>
          <cell r="E5167" t="str">
            <v>C</v>
          </cell>
        </row>
        <row r="5168">
          <cell r="A5168" t="str">
            <v>T70461</v>
          </cell>
          <cell r="B5168">
            <v>186.34</v>
          </cell>
          <cell r="C5168" t="str">
            <v>FILTER CRVENI fi112mm</v>
          </cell>
          <cell r="E5168" t="str">
            <v>C</v>
          </cell>
        </row>
        <row r="5169">
          <cell r="A5169" t="str">
            <v>T70462</v>
          </cell>
          <cell r="B5169">
            <v>186.34</v>
          </cell>
          <cell r="C5169" t="str">
            <v>FILTER ZELENI fi112mm</v>
          </cell>
          <cell r="E5169" t="str">
            <v>C</v>
          </cell>
        </row>
        <row r="5170">
          <cell r="A5170" t="str">
            <v>T70466</v>
          </cell>
          <cell r="B5170">
            <v>186.34</v>
          </cell>
          <cell r="C5170" t="str">
            <v>FILTER PLAVI fi112mm</v>
          </cell>
          <cell r="E5170" t="str">
            <v>C</v>
          </cell>
        </row>
        <row r="5171">
          <cell r="A5171" t="str">
            <v>T70467</v>
          </cell>
          <cell r="B5171">
            <v>186.34</v>
          </cell>
          <cell r="C5171" t="str">
            <v>FILTER ŽUTI fi112mm</v>
          </cell>
          <cell r="E5171" t="str">
            <v>C</v>
          </cell>
        </row>
        <row r="5172">
          <cell r="A5172" t="str">
            <v>T70520</v>
          </cell>
          <cell r="B5172">
            <v>451.22</v>
          </cell>
          <cell r="C5172" t="str">
            <v>KUĆIŠTE ALUMINIJ d=200mm fi128mm</v>
          </cell>
          <cell r="E5172" t="str">
            <v>C</v>
          </cell>
        </row>
        <row r="5173">
          <cell r="A5173" t="str">
            <v>T70530</v>
          </cell>
          <cell r="B5173">
            <v>481.25</v>
          </cell>
          <cell r="C5173" t="str">
            <v>KUĆIŠTE ALUMINIJ d=230mm fi128mm</v>
          </cell>
          <cell r="E5173" t="str">
            <v>C</v>
          </cell>
        </row>
        <row r="5174">
          <cell r="A5174" t="str">
            <v>T70540</v>
          </cell>
          <cell r="B5174">
            <v>266.42</v>
          </cell>
          <cell r="C5174" t="str">
            <v>KUĆIŠTE ALUMINIJ d=110mm fi100mm</v>
          </cell>
          <cell r="E5174" t="str">
            <v>C</v>
          </cell>
        </row>
        <row r="5175">
          <cell r="A5175" t="str">
            <v>T70632</v>
          </cell>
          <cell r="B5175">
            <v>756.14</v>
          </cell>
          <cell r="C5175" t="str">
            <v xml:space="preserve">TRANSFORMATOR TOROIDNI 150VA                         </v>
          </cell>
          <cell r="E5175" t="str">
            <v>C</v>
          </cell>
        </row>
        <row r="5176">
          <cell r="A5176" t="str">
            <v>T70633</v>
          </cell>
          <cell r="B5176">
            <v>933.24</v>
          </cell>
          <cell r="C5176" t="str">
            <v xml:space="preserve">TRANSFORMATOR TOROIDNI 200VA                         </v>
          </cell>
          <cell r="E5176" t="str">
            <v>C</v>
          </cell>
        </row>
        <row r="5177">
          <cell r="A5177" t="str">
            <v>T70634</v>
          </cell>
          <cell r="B5177">
            <v>1031.8</v>
          </cell>
          <cell r="C5177" t="str">
            <v xml:space="preserve">TRANSFORMATOR TOROIDNI 300VA                         </v>
          </cell>
          <cell r="E5177" t="str">
            <v>C</v>
          </cell>
        </row>
        <row r="5178">
          <cell r="A5178" t="str">
            <v>T70641</v>
          </cell>
          <cell r="B5178">
            <v>1508.43</v>
          </cell>
          <cell r="C5178" t="str">
            <v>PHENIX DALJINSKO UPRAVLJANJE 60VA</v>
          </cell>
          <cell r="E5178" t="str">
            <v>B</v>
          </cell>
        </row>
        <row r="5179">
          <cell r="A5179" t="str">
            <v>T70642</v>
          </cell>
          <cell r="B5179">
            <v>1508.43</v>
          </cell>
          <cell r="C5179" t="str">
            <v xml:space="preserve">GRUPPO ALIM IM 70W                                </v>
          </cell>
          <cell r="E5179" t="str">
            <v>C</v>
          </cell>
        </row>
        <row r="5180">
          <cell r="A5180" t="str">
            <v>T70710</v>
          </cell>
          <cell r="B5180">
            <v>572.11</v>
          </cell>
          <cell r="C5180" t="str">
            <v>NEPTUNE BAZA ZA REFLEKTOR fi136mm</v>
          </cell>
          <cell r="E5180" t="str">
            <v>C</v>
          </cell>
        </row>
        <row r="5181">
          <cell r="A5181" t="str">
            <v>T70720</v>
          </cell>
          <cell r="B5181">
            <v>1094.17</v>
          </cell>
          <cell r="C5181" t="str">
            <v>NEPTUNE BAZA ZA REFLEKTOR fi228mm</v>
          </cell>
          <cell r="E5181" t="str">
            <v>B</v>
          </cell>
        </row>
        <row r="5182">
          <cell r="A5182" t="str">
            <v>T70821</v>
          </cell>
          <cell r="B5182">
            <v>162.47000000000003</v>
          </cell>
          <cell r="C5182" t="str">
            <v>LINEOS podnožje 2 kom</v>
          </cell>
          <cell r="E5182" t="str">
            <v>A</v>
          </cell>
        </row>
        <row r="5183">
          <cell r="A5183" t="str">
            <v>T70822</v>
          </cell>
          <cell r="B5183">
            <v>314.93</v>
          </cell>
          <cell r="C5183" t="str">
            <v>LINEOS podnožje 4 kom</v>
          </cell>
          <cell r="E5183" t="str">
            <v>C</v>
          </cell>
        </row>
        <row r="5184">
          <cell r="A5184" t="str">
            <v>T70823</v>
          </cell>
          <cell r="B5184">
            <v>524.37</v>
          </cell>
          <cell r="C5184" t="str">
            <v>LINEOS podnožje 8 kom</v>
          </cell>
          <cell r="E5184" t="str">
            <v>C</v>
          </cell>
        </row>
        <row r="5185">
          <cell r="A5185" t="str">
            <v>T75000E</v>
          </cell>
          <cell r="B5185">
            <v>1001.77</v>
          </cell>
          <cell r="C5185" t="str">
            <v>OLYMPIA-HT zidna svj 360x140mm za TC-D 26W, opalno staklo</v>
          </cell>
          <cell r="E5185" t="str">
            <v>B</v>
          </cell>
        </row>
        <row r="5186">
          <cell r="A5186" t="str">
            <v>T75000M</v>
          </cell>
          <cell r="B5186">
            <v>1955.8</v>
          </cell>
          <cell r="C5186" t="str">
            <v>OLYMPIA-HT zidna svjetiljka 360x140mm za HIT-CE 35W, opalno staklo</v>
          </cell>
          <cell r="E5186" t="str">
            <v>C</v>
          </cell>
        </row>
        <row r="5187">
          <cell r="A5187" t="str">
            <v>T75020E</v>
          </cell>
          <cell r="B5187">
            <v>1169.6300000000001</v>
          </cell>
          <cell r="C5187" t="str">
            <v>OLYMPIA-HT stropna svj fi 360mm za TC-D 26W, opalno staklo</v>
          </cell>
          <cell r="E5187" t="str">
            <v>C</v>
          </cell>
        </row>
        <row r="5188">
          <cell r="A5188" t="str">
            <v>T75050E</v>
          </cell>
          <cell r="B5188">
            <v>1487.6399999999999</v>
          </cell>
          <cell r="C5188" t="str">
            <v>OLYMPIA-HT stropna svj fi 450mm 2x26W TC-D, opalno staklo</v>
          </cell>
          <cell r="E5188" t="str">
            <v>C</v>
          </cell>
        </row>
        <row r="5189">
          <cell r="A5189" t="str">
            <v>T75050EM</v>
          </cell>
          <cell r="B5189">
            <v>2778.93</v>
          </cell>
          <cell r="C5189" t="str">
            <v>OLYMPIA-HT stropna svj sa panikom 2x26W TC-D, opalno staklo</v>
          </cell>
          <cell r="E5189" t="str">
            <v>C</v>
          </cell>
        </row>
        <row r="5190">
          <cell r="A5190" t="str">
            <v>T75050T</v>
          </cell>
          <cell r="B5190">
            <v>1861.8600000000001</v>
          </cell>
          <cell r="C5190" t="str">
            <v>OLYMPIA-HT stropna svj fi 450mm 2x32W TC-TEL, opalno staklo</v>
          </cell>
          <cell r="E5190" t="str">
            <v>C</v>
          </cell>
        </row>
        <row r="5191">
          <cell r="A5191" t="str">
            <v>T75050TE</v>
          </cell>
          <cell r="B5191">
            <v>3414.9500000000003</v>
          </cell>
          <cell r="C5191" t="str">
            <v>OLYMPIA-HT stropna svj sa panikom 2x32W TC-TEL, opalno staklo</v>
          </cell>
          <cell r="E5191" t="str">
            <v>C</v>
          </cell>
        </row>
        <row r="5192">
          <cell r="A5192" t="str">
            <v>T75060E</v>
          </cell>
          <cell r="B5192">
            <v>1375.99</v>
          </cell>
          <cell r="C5192" t="str">
            <v>OLYMPIA-HT zidna svj 450x160mm za TC-D 2x26W, opalno staklo</v>
          </cell>
          <cell r="E5192" t="str">
            <v>B</v>
          </cell>
        </row>
        <row r="5193">
          <cell r="A5193" t="str">
            <v>T75060EM</v>
          </cell>
          <cell r="B5193">
            <v>2787.4</v>
          </cell>
          <cell r="C5193" t="str">
            <v>OLYMPIA-HT zidna svj sa protupanikom, TC-D 2x26W, opalno staklo</v>
          </cell>
          <cell r="E5193" t="str">
            <v>B</v>
          </cell>
        </row>
        <row r="5194">
          <cell r="A5194" t="str">
            <v>T75060M</v>
          </cell>
          <cell r="B5194">
            <v>2948.33</v>
          </cell>
          <cell r="C5194" t="str">
            <v>OLYMPIA-HT zidna svj 70W HIT-CE, opalno staklo, sa dodatnom žar. 50W GZ10</v>
          </cell>
          <cell r="E5194" t="str">
            <v>B</v>
          </cell>
        </row>
        <row r="5195">
          <cell r="A5195" t="str">
            <v>T75060T</v>
          </cell>
          <cell r="B5195">
            <v>1852.62</v>
          </cell>
          <cell r="C5195" t="str">
            <v>OLYMPIA-HT zidna svj 450x160mm za TC-TEL 2x32W, opalno staklo</v>
          </cell>
          <cell r="E5195" t="str">
            <v>B</v>
          </cell>
        </row>
        <row r="5196">
          <cell r="A5196" t="str">
            <v>T75060TE</v>
          </cell>
          <cell r="B5196">
            <v>3106.9500000000003</v>
          </cell>
          <cell r="C5196" t="str">
            <v>OLYMPIA-HT zidna svj sa protupanikom, TC-TEL 2x32W, opalno staklo</v>
          </cell>
          <cell r="E5196" t="str">
            <v>B</v>
          </cell>
        </row>
        <row r="5197">
          <cell r="A5197" t="str">
            <v>T75640</v>
          </cell>
          <cell r="B5197">
            <v>2313.85</v>
          </cell>
          <cell r="C5197" t="str">
            <v xml:space="preserve">INC/CARR 50W 12V MONODIREZ.                       </v>
          </cell>
          <cell r="E5197" t="str">
            <v>A</v>
          </cell>
        </row>
        <row r="5198">
          <cell r="A5198" t="str">
            <v>T75641</v>
          </cell>
          <cell r="B5198">
            <v>2313.85</v>
          </cell>
          <cell r="C5198" t="str">
            <v xml:space="preserve">INC/CARR 50W 12V BIDIREZIONALE                    </v>
          </cell>
          <cell r="E5198" t="str">
            <v>B</v>
          </cell>
        </row>
        <row r="5199">
          <cell r="A5199" t="str">
            <v>T75642</v>
          </cell>
          <cell r="B5199">
            <v>2313.85</v>
          </cell>
          <cell r="C5199" t="str">
            <v xml:space="preserve">INC/CARR 50W 12V PLURIDIREZ.                      </v>
          </cell>
          <cell r="E5199" t="str">
            <v>B</v>
          </cell>
        </row>
        <row r="5200">
          <cell r="A5200" t="str">
            <v>T75643</v>
          </cell>
          <cell r="B5200">
            <v>2450.9100000000003</v>
          </cell>
          <cell r="C5200" t="str">
            <v>TITANO za TC-TEL max 13W jedan prozor VWFL</v>
          </cell>
          <cell r="E5200" t="str">
            <v>B</v>
          </cell>
        </row>
        <row r="5201">
          <cell r="A5201" t="str">
            <v>T75644</v>
          </cell>
          <cell r="B5201">
            <v>2450.9100000000003</v>
          </cell>
          <cell r="C5201" t="str">
            <v>TITANO za TC-TEL max 13W dva prozora VWFL</v>
          </cell>
          <cell r="E5201" t="str">
            <v>B</v>
          </cell>
        </row>
        <row r="5202">
          <cell r="A5202" t="str">
            <v>T75645</v>
          </cell>
          <cell r="B5202">
            <v>2450.9100000000003</v>
          </cell>
          <cell r="C5202" t="str">
            <v>TITANO za TC-TEL max 13W četiri prozora WFL</v>
          </cell>
          <cell r="E5202" t="str">
            <v>C</v>
          </cell>
        </row>
        <row r="5203">
          <cell r="A5203" t="str">
            <v>T76400</v>
          </cell>
          <cell r="B5203">
            <v>1252.79</v>
          </cell>
          <cell r="C5203" t="str">
            <v xml:space="preserve">INC CALP DICRO 20W 12V                            </v>
          </cell>
          <cell r="E5203" t="str">
            <v>C</v>
          </cell>
        </row>
        <row r="5204">
          <cell r="A5204" t="str">
            <v>T76600</v>
          </cell>
          <cell r="B5204">
            <v>3977.05</v>
          </cell>
          <cell r="C5204" t="str">
            <v xml:space="preserve">INC IP68 AR111 100W 12V                           </v>
          </cell>
          <cell r="E5204" t="str">
            <v>B</v>
          </cell>
        </row>
        <row r="5205">
          <cell r="A5205" t="str">
            <v>T76630</v>
          </cell>
          <cell r="B5205">
            <v>2675.75</v>
          </cell>
          <cell r="C5205" t="str">
            <v xml:space="preserve">INC IP68 DICRO 50W 12V                            </v>
          </cell>
          <cell r="E5205" t="str">
            <v>A</v>
          </cell>
        </row>
        <row r="5206">
          <cell r="A5206" t="str">
            <v>T78260</v>
          </cell>
          <cell r="B5206">
            <v>3732.96</v>
          </cell>
          <cell r="E5206" t="str">
            <v>B</v>
          </cell>
        </row>
        <row r="5207">
          <cell r="A5207" t="str">
            <v>T78401</v>
          </cell>
          <cell r="B5207">
            <v>1646.2600000000002</v>
          </cell>
          <cell r="C5207" t="str">
            <v xml:space="preserve">INC CALP 20LED AM 4W 230V                         </v>
          </cell>
          <cell r="E5207" t="str">
            <v>C</v>
          </cell>
        </row>
        <row r="5208">
          <cell r="A5208" t="str">
            <v>T78402</v>
          </cell>
          <cell r="B5208">
            <v>2731.96</v>
          </cell>
          <cell r="C5208" t="str">
            <v xml:space="preserve">INC CALP 20LED BI 4W 230V                         </v>
          </cell>
          <cell r="E5208" t="str">
            <v>C</v>
          </cell>
        </row>
        <row r="5209">
          <cell r="A5209" t="str">
            <v>T78403</v>
          </cell>
          <cell r="B5209">
            <v>2601.06</v>
          </cell>
          <cell r="C5209" t="str">
            <v xml:space="preserve">LUCIALED W-I                                      </v>
          </cell>
          <cell r="E5209" t="str">
            <v>C</v>
          </cell>
        </row>
        <row r="5210">
          <cell r="A5210" t="str">
            <v>T78408</v>
          </cell>
          <cell r="B5210">
            <v>2731.96</v>
          </cell>
          <cell r="C5210" t="str">
            <v xml:space="preserve">INC CALP 20LED BL 4W 230V                         </v>
          </cell>
          <cell r="E5210" t="str">
            <v>C</v>
          </cell>
        </row>
        <row r="5211">
          <cell r="A5211" t="str">
            <v>T78411</v>
          </cell>
          <cell r="B5211">
            <v>2040.5</v>
          </cell>
          <cell r="C5211" t="str">
            <v xml:space="preserve">LUCIA 40LED AM                                    </v>
          </cell>
          <cell r="E5211" t="str">
            <v>C</v>
          </cell>
        </row>
        <row r="5212">
          <cell r="A5212" t="str">
            <v>T78412</v>
          </cell>
          <cell r="B5212">
            <v>3385.69</v>
          </cell>
          <cell r="C5212" t="str">
            <v xml:space="preserve">LUCIA 40LED BLA                                   </v>
          </cell>
          <cell r="E5212" t="str">
            <v>C</v>
          </cell>
        </row>
        <row r="5213">
          <cell r="A5213" t="str">
            <v>T78414</v>
          </cell>
          <cell r="B5213">
            <v>2040.5</v>
          </cell>
          <cell r="C5213" t="str">
            <v xml:space="preserve">LUCIA 40LED RO                                    </v>
          </cell>
          <cell r="E5213" t="str">
            <v>C</v>
          </cell>
        </row>
        <row r="5214">
          <cell r="A5214" t="str">
            <v>T78416</v>
          </cell>
          <cell r="B5214">
            <v>3314.08</v>
          </cell>
          <cell r="C5214" t="str">
            <v xml:space="preserve">LUCIA 40LED VE                                    </v>
          </cell>
          <cell r="E5214" t="str">
            <v>C</v>
          </cell>
        </row>
        <row r="5215">
          <cell r="A5215" t="str">
            <v>T78418</v>
          </cell>
          <cell r="B5215">
            <v>3385.69</v>
          </cell>
          <cell r="C5215" t="str">
            <v xml:space="preserve">LUCIA 40LED BLE                                   </v>
          </cell>
          <cell r="E5215" t="str">
            <v>C</v>
          </cell>
        </row>
        <row r="5216">
          <cell r="A5216" t="str">
            <v>T78715</v>
          </cell>
          <cell r="B5216">
            <v>2576.42</v>
          </cell>
          <cell r="C5216" t="str">
            <v>MERCURE CLASSIC SIMETRIČNI T2 11W WFL</v>
          </cell>
          <cell r="E5216" t="str">
            <v>B</v>
          </cell>
        </row>
        <row r="5217">
          <cell r="A5217" t="str">
            <v>T78716</v>
          </cell>
          <cell r="B5217">
            <v>2576.42</v>
          </cell>
          <cell r="C5217" t="str">
            <v>MERCURE CLASSIC SIMETRIČNI T2 11W VWFL</v>
          </cell>
          <cell r="E5217" t="str">
            <v>B</v>
          </cell>
        </row>
        <row r="5218">
          <cell r="A5218" t="str">
            <v>T78717</v>
          </cell>
          <cell r="B5218">
            <v>2576.42</v>
          </cell>
          <cell r="C5218" t="str">
            <v>MERCURE CLASSIC ASIMETRIČNI T2 11W WFL</v>
          </cell>
          <cell r="E5218" t="str">
            <v>A</v>
          </cell>
        </row>
        <row r="5219">
          <cell r="A5219" t="str">
            <v>T78801</v>
          </cell>
          <cell r="B5219">
            <v>1791.79</v>
          </cell>
          <cell r="C5219" t="str">
            <v xml:space="preserve">D4LUCIALED POLY AM                                </v>
          </cell>
          <cell r="E5219" t="str">
            <v>C</v>
          </cell>
        </row>
        <row r="5220">
          <cell r="A5220" t="str">
            <v>T78802</v>
          </cell>
          <cell r="B5220">
            <v>2825.13</v>
          </cell>
          <cell r="C5220" t="str">
            <v xml:space="preserve">D4LUCIALED POLY BLA                               </v>
          </cell>
          <cell r="E5220" t="str">
            <v>C</v>
          </cell>
        </row>
        <row r="5221">
          <cell r="A5221" t="str">
            <v>T78803</v>
          </cell>
          <cell r="B5221">
            <v>2825.13</v>
          </cell>
          <cell r="C5221" t="str">
            <v xml:space="preserve">D4LUCIALED POLY W-I                               </v>
          </cell>
          <cell r="E5221" t="str">
            <v>C</v>
          </cell>
        </row>
        <row r="5222">
          <cell r="A5222" t="str">
            <v>T78808</v>
          </cell>
          <cell r="B5222">
            <v>2825.13</v>
          </cell>
          <cell r="C5222" t="str">
            <v xml:space="preserve">D4LUCIALED POLY BLE                               </v>
          </cell>
          <cell r="E5222" t="str">
            <v>C</v>
          </cell>
        </row>
        <row r="5223">
          <cell r="A5223" t="str">
            <v>T78995T</v>
          </cell>
          <cell r="B5223">
            <v>3461.92</v>
          </cell>
          <cell r="C5223" t="str">
            <v>FABIENNE zidna svj 2x24W G5, bijelo opalno staklo</v>
          </cell>
          <cell r="E5223" t="str">
            <v>B</v>
          </cell>
        </row>
        <row r="5224">
          <cell r="A5224" t="str">
            <v>T79003N</v>
          </cell>
          <cell r="B5224">
            <v>523.6</v>
          </cell>
          <cell r="C5224" t="str">
            <v>OLYMPIA-HT zidna svj 300X150mm max 150W E27 halog, bijelo opal staklo</v>
          </cell>
          <cell r="E5224" t="str">
            <v>T</v>
          </cell>
        </row>
        <row r="5225">
          <cell r="A5225" t="str">
            <v>T79026</v>
          </cell>
          <cell r="B5225">
            <v>405.02000000000004</v>
          </cell>
          <cell r="E5225" t="str">
            <v>A</v>
          </cell>
        </row>
        <row r="5226">
          <cell r="A5226" t="str">
            <v>T79026E</v>
          </cell>
          <cell r="B5226">
            <v>552.09</v>
          </cell>
          <cell r="C5226" t="str">
            <v>SIRIO plafonjera TC-D 26W, bijelo opalno staklo</v>
          </cell>
          <cell r="E5226" t="str">
            <v>C</v>
          </cell>
        </row>
        <row r="5227">
          <cell r="A5227" t="str">
            <v>T79056</v>
          </cell>
          <cell r="B5227">
            <v>650.65</v>
          </cell>
          <cell r="E5227" t="str">
            <v>A</v>
          </cell>
        </row>
        <row r="5228">
          <cell r="A5228" t="str">
            <v>T79056E</v>
          </cell>
          <cell r="B5228">
            <v>758.45</v>
          </cell>
          <cell r="C5228" t="str">
            <v>SIRIO plafonjera TC-D 2X18W, bijelo opalno staklo</v>
          </cell>
          <cell r="E5228" t="str">
            <v>C</v>
          </cell>
        </row>
        <row r="5229">
          <cell r="A5229" t="str">
            <v>T79083N</v>
          </cell>
          <cell r="B5229">
            <v>571.34</v>
          </cell>
          <cell r="C5229" t="str">
            <v>OLYMPIA-HT zidna svj 360X140 max 150W E27 halog, bijelo opal staklo</v>
          </cell>
          <cell r="E5229" t="str">
            <v>B</v>
          </cell>
        </row>
        <row r="5230">
          <cell r="A5230" t="str">
            <v>T79094L</v>
          </cell>
          <cell r="B5230">
            <v>1796.41</v>
          </cell>
          <cell r="C5230" t="str">
            <v>LINER zidna svjetiljka IP44, 36W TC-L, bijelo opalno staklo</v>
          </cell>
          <cell r="E5230" t="str">
            <v>B</v>
          </cell>
        </row>
        <row r="5231">
          <cell r="A5231" t="str">
            <v>T79096</v>
          </cell>
          <cell r="B5231">
            <v>1628.55</v>
          </cell>
          <cell r="E5231" t="str">
            <v>C</v>
          </cell>
        </row>
        <row r="5232">
          <cell r="A5232" t="str">
            <v>T79096E</v>
          </cell>
          <cell r="B5232">
            <v>1827.21</v>
          </cell>
          <cell r="C5232" t="str">
            <v>SIRIO plafonjera 2x26W TC-D, bijelo opalno staklo</v>
          </cell>
          <cell r="E5232" t="str">
            <v>C</v>
          </cell>
        </row>
        <row r="5233">
          <cell r="A5233" t="str">
            <v>T80054</v>
          </cell>
          <cell r="B5233">
            <v>444.29</v>
          </cell>
          <cell r="C5233" t="str">
            <v>ARIANNE GLASS zaštitna ploča za 80066</v>
          </cell>
          <cell r="E5233" t="str">
            <v>C</v>
          </cell>
        </row>
        <row r="5234">
          <cell r="A5234" t="str">
            <v>T80055</v>
          </cell>
          <cell r="B5234">
            <v>444.29</v>
          </cell>
          <cell r="C5234" t="str">
            <v>ARIANNE GLASS zaštitna ploča za 80076 i 80076H</v>
          </cell>
          <cell r="E5234" t="str">
            <v>C</v>
          </cell>
        </row>
        <row r="5235">
          <cell r="A5235" t="str">
            <v>T80056</v>
          </cell>
          <cell r="B5235">
            <v>823.9</v>
          </cell>
          <cell r="C5235" t="str">
            <v>ARIANNE GLASS zaštitna ploča 2kom</v>
          </cell>
          <cell r="E5235" t="str">
            <v>C</v>
          </cell>
        </row>
        <row r="5236">
          <cell r="A5236" t="str">
            <v>T80066</v>
          </cell>
          <cell r="B5236">
            <v>2316.9299999999998</v>
          </cell>
          <cell r="C5236" t="str">
            <v>ARIANNE GLASS TC-L 2x36W aluminij</v>
          </cell>
          <cell r="E5236" t="str">
            <v>B</v>
          </cell>
        </row>
        <row r="5237">
          <cell r="A5237" t="str">
            <v>T80076</v>
          </cell>
          <cell r="B5237">
            <v>3223.99</v>
          </cell>
          <cell r="C5237" t="str">
            <v>ARIANNE GLASS TC-L 2x55W aluminij</v>
          </cell>
          <cell r="E5237" t="str">
            <v>B</v>
          </cell>
        </row>
        <row r="5238">
          <cell r="A5238" t="str">
            <v>T80076H</v>
          </cell>
          <cell r="B5238">
            <v>4830.21</v>
          </cell>
          <cell r="C5238" t="str">
            <v xml:space="preserve">ARIANNE GLASS TC-L 2x55W emergency aluminij </v>
          </cell>
          <cell r="E5238" t="str">
            <v>C</v>
          </cell>
        </row>
        <row r="5239">
          <cell r="A5239" t="str">
            <v>T80086</v>
          </cell>
          <cell r="B5239">
            <v>6448.75</v>
          </cell>
          <cell r="C5239" t="str">
            <v>ARIANNE GLASS TC-L 4x55W aluminij</v>
          </cell>
          <cell r="E5239" t="str">
            <v>C</v>
          </cell>
        </row>
        <row r="5240">
          <cell r="A5240" t="str">
            <v>T80086H</v>
          </cell>
          <cell r="B5240">
            <v>8051.89</v>
          </cell>
          <cell r="C5240" t="str">
            <v>ARIANNE GLASS TC-L 4x55W emergency aluminij</v>
          </cell>
          <cell r="E5240" t="str">
            <v>C</v>
          </cell>
        </row>
        <row r="5241">
          <cell r="A5241" t="str">
            <v>T82100</v>
          </cell>
          <cell r="B5241">
            <v>1670.13</v>
          </cell>
          <cell r="C5241" t="str">
            <v>TOKIO TC-F 36W aluminij</v>
          </cell>
          <cell r="E5241" t="str">
            <v>C</v>
          </cell>
        </row>
        <row r="5242">
          <cell r="A5242" t="str">
            <v>T90003</v>
          </cell>
          <cell r="B5242">
            <v>1861.09</v>
          </cell>
          <cell r="C5242" t="str">
            <v>ZIDNA SVJETILJKA DROMOS za DICRO 12v max 50W</v>
          </cell>
          <cell r="E5242" t="str">
            <v>C</v>
          </cell>
        </row>
        <row r="5243">
          <cell r="A5243" t="str">
            <v>T90010</v>
          </cell>
          <cell r="B5243">
            <v>1248.94</v>
          </cell>
          <cell r="C5243" t="str">
            <v>ZIDNA SVJETILJKA ARMILLA za HAL R7s max 300W</v>
          </cell>
          <cell r="E5243" t="str">
            <v>C</v>
          </cell>
        </row>
        <row r="5244">
          <cell r="A5244" t="str">
            <v>T90011</v>
          </cell>
          <cell r="B5244">
            <v>2750.44</v>
          </cell>
          <cell r="C5244" t="str">
            <v>ZIDNA SVJETILJKA ARMILLA za CDM-TD 70W</v>
          </cell>
          <cell r="E5244" t="str">
            <v>C</v>
          </cell>
        </row>
        <row r="5245">
          <cell r="A5245" t="str">
            <v>T90012</v>
          </cell>
          <cell r="B5245">
            <v>2059.75</v>
          </cell>
          <cell r="C5245" t="str">
            <v>ZIDNA SVJETILJKA CAULICOLO za 2xHAL R7s max 300W</v>
          </cell>
          <cell r="E5245" t="str">
            <v>C</v>
          </cell>
        </row>
        <row r="5246">
          <cell r="A5246" t="str">
            <v>T90013</v>
          </cell>
          <cell r="B5246">
            <v>5095.8599999999997</v>
          </cell>
          <cell r="C5246" t="str">
            <v>ZIDNA SVJETILJKA CAULICOLO za 2xCDM-TD 70W</v>
          </cell>
          <cell r="E5246" t="str">
            <v>C</v>
          </cell>
        </row>
        <row r="5247">
          <cell r="A5247" t="str">
            <v>T90015</v>
          </cell>
          <cell r="B5247">
            <v>1960.42</v>
          </cell>
          <cell r="C5247" t="str">
            <v>ZIDNA SVJETILJKA ABACO za TC-L 24W</v>
          </cell>
          <cell r="E5247" t="str">
            <v>C</v>
          </cell>
        </row>
        <row r="5248">
          <cell r="A5248" t="str">
            <v>T90016</v>
          </cell>
          <cell r="B5248">
            <v>2124.4299999999998</v>
          </cell>
          <cell r="C5248" t="str">
            <v>ZIDNA SVJETILJKA ABACO za TC-L 36W</v>
          </cell>
          <cell r="E5248" t="str">
            <v>C</v>
          </cell>
        </row>
        <row r="5249">
          <cell r="A5249" t="str">
            <v>T90020</v>
          </cell>
          <cell r="B5249">
            <v>4549.93</v>
          </cell>
          <cell r="C5249" t="str">
            <v>VISEĆA SVJETILJKA ROCCHIO za CDM-TD 70W</v>
          </cell>
          <cell r="E5249" t="str">
            <v>C</v>
          </cell>
        </row>
        <row r="5250">
          <cell r="A5250" t="str">
            <v>T90021</v>
          </cell>
          <cell r="B5250">
            <v>4945.71</v>
          </cell>
          <cell r="C5250" t="str">
            <v>VISEĆA SVJETILJKA ROCCHIO za CDM-TD 150W</v>
          </cell>
          <cell r="E5250" t="str">
            <v>C</v>
          </cell>
        </row>
        <row r="5251">
          <cell r="A5251" t="str">
            <v>T90022</v>
          </cell>
          <cell r="B5251">
            <v>4049.43</v>
          </cell>
          <cell r="C5251" t="str">
            <v>VISEĆA SVJETILJKA ICONOSTASI za TC-L 36W</v>
          </cell>
          <cell r="E5251" t="str">
            <v>C</v>
          </cell>
        </row>
        <row r="5252">
          <cell r="A5252" t="str">
            <v>T90026</v>
          </cell>
          <cell r="B5252">
            <v>9779.7699999999986</v>
          </cell>
          <cell r="C5252" t="str">
            <v>VISEĆA SVJETILJKA LOBO za 2xCDM-TD 70W (dir.+indir.)</v>
          </cell>
          <cell r="E5252" t="str">
            <v>C</v>
          </cell>
        </row>
        <row r="5253">
          <cell r="A5253" t="str">
            <v>T90027</v>
          </cell>
          <cell r="B5253">
            <v>10171.700000000001</v>
          </cell>
          <cell r="C5253" t="str">
            <v>VISEĆA SVJETILJKA LOBO za CDM-TD 70W (dir.) i 150W (indir.)</v>
          </cell>
          <cell r="E5253" t="str">
            <v>C</v>
          </cell>
        </row>
        <row r="5254">
          <cell r="A5254" t="str">
            <v>T90028</v>
          </cell>
          <cell r="B5254">
            <v>10566.71</v>
          </cell>
          <cell r="C5254" t="str">
            <v>VISEĆA SVJETILJKA LOBO za 2xCDM-TD 150W (dir.+indir.)</v>
          </cell>
          <cell r="E5254" t="str">
            <v>C</v>
          </cell>
        </row>
        <row r="5255">
          <cell r="A5255" t="str">
            <v>T90037</v>
          </cell>
          <cell r="B5255">
            <v>2403.17</v>
          </cell>
          <cell r="C5255" t="str">
            <v>ZIDNA SVJETILJKA ARMILLA IP65 za QT-DE 12 max 200W inox</v>
          </cell>
          <cell r="E5255" t="str">
            <v>C</v>
          </cell>
        </row>
        <row r="5256">
          <cell r="A5256" t="str">
            <v>T90038</v>
          </cell>
          <cell r="B5256">
            <v>3786.86</v>
          </cell>
          <cell r="C5256" t="str">
            <v>ZIDNA SVJETILJKA ARMILLA IP65 za HIT-DE-CRI 70W inox</v>
          </cell>
          <cell r="E5256" t="str">
            <v>C</v>
          </cell>
        </row>
        <row r="5257">
          <cell r="A5257" t="str">
            <v>T90070</v>
          </cell>
          <cell r="B5257">
            <v>216.37</v>
          </cell>
          <cell r="C5257" t="str">
            <v xml:space="preserve">FILTRO UV D.50MM                                  </v>
          </cell>
          <cell r="E5257" t="str">
            <v>C</v>
          </cell>
        </row>
        <row r="5258">
          <cell r="A5258" t="str">
            <v>T90071</v>
          </cell>
          <cell r="B5258">
            <v>593.66999999999996</v>
          </cell>
          <cell r="C5258" t="str">
            <v xml:space="preserve">FILTRO UV 155X105MM                               </v>
          </cell>
          <cell r="E5258" t="str">
            <v>C</v>
          </cell>
        </row>
        <row r="5259">
          <cell r="A5259" t="str">
            <v>T90072</v>
          </cell>
          <cell r="B5259">
            <v>542.85</v>
          </cell>
          <cell r="C5259" t="str">
            <v xml:space="preserve">FILTRO UV D.150MM                                 </v>
          </cell>
          <cell r="E5259" t="str">
            <v>C</v>
          </cell>
        </row>
        <row r="5260">
          <cell r="A5260" t="str">
            <v>T90073</v>
          </cell>
          <cell r="B5260">
            <v>581.35</v>
          </cell>
          <cell r="C5260" t="str">
            <v xml:space="preserve">FILTRO SAB D.150MM                                </v>
          </cell>
          <cell r="E5260" t="str">
            <v>C</v>
          </cell>
        </row>
        <row r="5261">
          <cell r="A5261" t="str">
            <v>T90078</v>
          </cell>
          <cell r="B5261">
            <v>106.26</v>
          </cell>
          <cell r="C5261" t="str">
            <v>SATINIRANO STAKLO (za reflektore sa QR-CB51 dicroic žaruljom)</v>
          </cell>
          <cell r="E5261" t="str">
            <v>C</v>
          </cell>
        </row>
        <row r="5262">
          <cell r="A5262" t="str">
            <v>T90080</v>
          </cell>
          <cell r="B5262">
            <v>401.17</v>
          </cell>
          <cell r="C5262" t="str">
            <v>GRILJE PROTIV BLJEŠTANJA</v>
          </cell>
          <cell r="E5262" t="str">
            <v>C</v>
          </cell>
        </row>
        <row r="5263">
          <cell r="A5263" t="str">
            <v>T90081</v>
          </cell>
          <cell r="B5263">
            <v>479.71</v>
          </cell>
          <cell r="C5263" t="str">
            <v>PRSTEN PROTIV BLJEŠTANJA</v>
          </cell>
          <cell r="E5263" t="str">
            <v>C</v>
          </cell>
        </row>
        <row r="5264">
          <cell r="A5264" t="str">
            <v>T90082</v>
          </cell>
          <cell r="B5264">
            <v>120.12</v>
          </cell>
          <cell r="C5264" t="str">
            <v>PRSTEN ZA DRŽANJE FILTERA (dodatak za ARU)</v>
          </cell>
          <cell r="E5264" t="str">
            <v>C</v>
          </cell>
        </row>
        <row r="5265">
          <cell r="A5265" t="str">
            <v>T90083</v>
          </cell>
          <cell r="B5265">
            <v>455.07</v>
          </cell>
          <cell r="C5265" t="str">
            <v>SAĆASTE GRILJE PROTIV BLJEŠTANJA (dodatak za ARU)</v>
          </cell>
          <cell r="E5265" t="str">
            <v>C</v>
          </cell>
        </row>
        <row r="5266">
          <cell r="A5266" t="str">
            <v>T90084</v>
          </cell>
          <cell r="B5266">
            <v>455.07</v>
          </cell>
          <cell r="C5266" t="str">
            <v xml:space="preserve">ZAKRETNI ASIMETRIČNI ZASLON (dodatak za ARU)                       </v>
          </cell>
          <cell r="E5266" t="str">
            <v>C</v>
          </cell>
        </row>
        <row r="5267">
          <cell r="A5267" t="str">
            <v>T90085</v>
          </cell>
          <cell r="B5267">
            <v>358.82</v>
          </cell>
          <cell r="C5267" t="str">
            <v>PRSTEN SA ZAKRETNIM KRILCIMA (dodatak za ARU)</v>
          </cell>
          <cell r="E5267" t="str">
            <v>C</v>
          </cell>
        </row>
        <row r="5268">
          <cell r="A5268" t="str">
            <v>T90244</v>
          </cell>
          <cell r="B5268">
            <v>2347.73</v>
          </cell>
          <cell r="C5268" t="str">
            <v xml:space="preserve">ZIDNA SVJETILJKA MATRONEO za 2xQT-DE 12 max 300W </v>
          </cell>
          <cell r="E5268" t="str">
            <v>C</v>
          </cell>
        </row>
        <row r="5269">
          <cell r="A5269" t="str">
            <v>T90245</v>
          </cell>
          <cell r="B5269">
            <v>5498.5700000000006</v>
          </cell>
          <cell r="C5269" t="str">
            <v xml:space="preserve">ZIDNA SVJETILJKA MATRONEO za 2xHIT-DE-CRI 70W </v>
          </cell>
          <cell r="E5269" t="str">
            <v>C</v>
          </cell>
        </row>
        <row r="5270">
          <cell r="A5270" t="str">
            <v>T90310</v>
          </cell>
          <cell r="B5270">
            <v>3721.4100000000003</v>
          </cell>
          <cell r="C5270" t="str">
            <v xml:space="preserve">ZIDNA SVJETILJKA PALA za QT-DE 12 max 150W </v>
          </cell>
          <cell r="E5270" t="str">
            <v>C</v>
          </cell>
        </row>
        <row r="5271">
          <cell r="A5271" t="str">
            <v>T90311</v>
          </cell>
          <cell r="B5271">
            <v>5809.6500000000005</v>
          </cell>
          <cell r="C5271" t="str">
            <v>ZIDNA SVJETILJKA PALA za HIT-CRI 70W 30°</v>
          </cell>
          <cell r="E5271" t="str">
            <v>C</v>
          </cell>
        </row>
        <row r="5272">
          <cell r="A5272" t="str">
            <v>T90312</v>
          </cell>
          <cell r="B5272">
            <v>5916.68</v>
          </cell>
          <cell r="C5272" t="str">
            <v>ZIDNA SVJETILJKA PALA za HIT-CRI 150W 30°</v>
          </cell>
          <cell r="E5272" t="str">
            <v>C</v>
          </cell>
        </row>
        <row r="5273">
          <cell r="A5273" t="str">
            <v>T90313</v>
          </cell>
          <cell r="B5273">
            <v>4361.28</v>
          </cell>
          <cell r="C5273" t="str">
            <v xml:space="preserve">ZIDNA SVJETILJKA PALA za QR-LP111 max 100W </v>
          </cell>
          <cell r="E5273" t="str">
            <v>C</v>
          </cell>
        </row>
        <row r="5274">
          <cell r="A5274" t="str">
            <v>T90320</v>
          </cell>
          <cell r="B5274">
            <v>6096.86</v>
          </cell>
          <cell r="C5274" t="str">
            <v xml:space="preserve">ZIDNA SVJETILJKA PALA za 2xQT-DE 12 max 150W </v>
          </cell>
          <cell r="E5274" t="str">
            <v>C</v>
          </cell>
        </row>
        <row r="5275">
          <cell r="A5275" t="str">
            <v>T90321</v>
          </cell>
          <cell r="B5275">
            <v>10277.19</v>
          </cell>
          <cell r="C5275" t="str">
            <v>ZIDNA SVJETILJKA PALA za 2xHIT-CRI 70W 30°</v>
          </cell>
          <cell r="E5275" t="str">
            <v>C</v>
          </cell>
        </row>
        <row r="5276">
          <cell r="A5276" t="str">
            <v>T90322</v>
          </cell>
          <cell r="B5276">
            <v>10489.71</v>
          </cell>
          <cell r="C5276" t="str">
            <v>ZIDNA SVJETILJKA PALA za 2xHIT-CRI 150W 30°</v>
          </cell>
          <cell r="E5276" t="str">
            <v>C</v>
          </cell>
        </row>
        <row r="5277">
          <cell r="A5277" t="str">
            <v>T90323</v>
          </cell>
          <cell r="B5277">
            <v>7323.47</v>
          </cell>
          <cell r="C5277" t="str">
            <v xml:space="preserve">ZIDNA SVJETILJKA PALA za 2xQR-LP111 max 100W </v>
          </cell>
          <cell r="E5277" t="str">
            <v>C</v>
          </cell>
        </row>
        <row r="5278">
          <cell r="A5278" t="str">
            <v>T90327</v>
          </cell>
          <cell r="B5278">
            <v>8826.51</v>
          </cell>
          <cell r="C5278" t="str">
            <v xml:space="preserve">ZIDNA SVJETILJKA PALA za HIT-CRI 70W 30° + QR-LP111 max 100W </v>
          </cell>
          <cell r="E5278" t="str">
            <v>C</v>
          </cell>
        </row>
        <row r="5279">
          <cell r="A5279" t="str">
            <v>T90328</v>
          </cell>
          <cell r="B5279">
            <v>8932</v>
          </cell>
          <cell r="C5279" t="str">
            <v xml:space="preserve">ZIDNA SVJETILJKA PALA za HIT-CRI 150W 30° + QR-LP111 max 100W </v>
          </cell>
          <cell r="E5279" t="str">
            <v>C</v>
          </cell>
        </row>
        <row r="5280">
          <cell r="A5280" t="str">
            <v>T90410</v>
          </cell>
          <cell r="B5280">
            <v>5138.21</v>
          </cell>
          <cell r="C5280" t="str">
            <v xml:space="preserve">ZIDNA SVJETILJKA RIBALTA za 2xQT-DE 12 max 150W </v>
          </cell>
          <cell r="E5280" t="str">
            <v>C</v>
          </cell>
        </row>
        <row r="5281">
          <cell r="A5281" t="str">
            <v>T90420</v>
          </cell>
          <cell r="B5281">
            <v>7459.76</v>
          </cell>
          <cell r="C5281" t="str">
            <v>ZIDNA SVJETILJKA RIBALTA za QT-DE 12 max 150W + HIT-CRI 70W 30°</v>
          </cell>
          <cell r="E5281" t="str">
            <v>C</v>
          </cell>
        </row>
        <row r="5282">
          <cell r="A5282" t="str">
            <v>T90421</v>
          </cell>
          <cell r="B5282">
            <v>7566.7900000000009</v>
          </cell>
          <cell r="C5282" t="str">
            <v xml:space="preserve">RIBALTA HAL 150W+CDM-T150W                        </v>
          </cell>
          <cell r="E5282" t="str">
            <v>C</v>
          </cell>
        </row>
        <row r="5283">
          <cell r="A5283" t="str">
            <v>T90425</v>
          </cell>
          <cell r="B5283">
            <v>6597.36</v>
          </cell>
          <cell r="C5283" t="str">
            <v xml:space="preserve">ZIDNA SVJETILJKA RIBALTA za 2xQR-LP111 max 100W </v>
          </cell>
          <cell r="E5283" t="str">
            <v>C</v>
          </cell>
        </row>
        <row r="5284">
          <cell r="A5284" t="str">
            <v>T90433</v>
          </cell>
          <cell r="B5284">
            <v>9809.0300000000007</v>
          </cell>
          <cell r="C5284" t="str">
            <v>ZIDNA SVJETILJKA RIBALTA za 2xHIT-CRI 70W 30°</v>
          </cell>
          <cell r="E5284" t="str">
            <v>C</v>
          </cell>
        </row>
        <row r="5285">
          <cell r="A5285" t="str">
            <v>T90434</v>
          </cell>
          <cell r="B5285">
            <v>10024.630000000001</v>
          </cell>
          <cell r="C5285" t="str">
            <v>ZIDNA SVJETILJKA RIBALTA za 2xHIT-CRI 150W 30°</v>
          </cell>
          <cell r="E5285" t="str">
            <v>C</v>
          </cell>
        </row>
        <row r="5286">
          <cell r="A5286" t="str">
            <v>T90437</v>
          </cell>
          <cell r="B5286">
            <v>8361.43</v>
          </cell>
          <cell r="C5286" t="str">
            <v xml:space="preserve">ZIDNA SVJETILJKA RIBALTA za HIT-CRI 70W 30° + QR-LP111 max 100W </v>
          </cell>
          <cell r="E5286" t="str">
            <v>C</v>
          </cell>
        </row>
        <row r="5287">
          <cell r="A5287" t="str">
            <v>T90438</v>
          </cell>
          <cell r="B5287">
            <v>8466.15</v>
          </cell>
          <cell r="C5287" t="str">
            <v xml:space="preserve">ZIDNA SVJETILJKA RIBALTA za HIT-CRI 150W 30° + QR-LP111 max 100W </v>
          </cell>
          <cell r="E5287" t="str">
            <v>C</v>
          </cell>
        </row>
        <row r="5288">
          <cell r="A5288" t="str">
            <v>T90510</v>
          </cell>
          <cell r="B5288">
            <v>4786.3200000000006</v>
          </cell>
          <cell r="C5288" t="str">
            <v xml:space="preserve">ZIDNA SVJETILJKA ANGOLARE 2xQT-DE 12 max 150W              </v>
          </cell>
          <cell r="E5288" t="str">
            <v>C</v>
          </cell>
        </row>
        <row r="5289">
          <cell r="A5289" t="str">
            <v>T90515</v>
          </cell>
          <cell r="B5289">
            <v>5124.3500000000004</v>
          </cell>
          <cell r="C5289" t="str">
            <v xml:space="preserve">ZIDNA SVJETILJKA ANGOLARE za 4xQR-CB51 12V max 35W                      </v>
          </cell>
          <cell r="E5289" t="str">
            <v>C</v>
          </cell>
        </row>
        <row r="5290">
          <cell r="A5290" t="str">
            <v>T90515Z02</v>
          </cell>
          <cell r="B5290">
            <v>3083.85</v>
          </cell>
          <cell r="C5290" t="str">
            <v xml:space="preserve">ZIDNA SVJETILJKA ANGOLARE za 2xQR-CB51 12V max 35W                      </v>
          </cell>
          <cell r="E5290" t="str">
            <v>C</v>
          </cell>
        </row>
        <row r="5291">
          <cell r="A5291" t="str">
            <v>T90515Z03</v>
          </cell>
          <cell r="B5291">
            <v>3083.85</v>
          </cell>
          <cell r="C5291" t="str">
            <v xml:space="preserve">ZIDNA SVJETILJKA ANGOLARE za 2xQR-CB51 12V max 20W                      </v>
          </cell>
          <cell r="E5291" t="str">
            <v>C</v>
          </cell>
        </row>
        <row r="5292">
          <cell r="A5292" t="str">
            <v>T90520</v>
          </cell>
          <cell r="B5292">
            <v>7059.36</v>
          </cell>
          <cell r="C5292" t="str">
            <v>ZIDNA SVJETILJKA ANGOLARE za QT-DE 12 max 150W + HIT-CRI 70W 30°</v>
          </cell>
          <cell r="E5292" t="str">
            <v>C</v>
          </cell>
        </row>
        <row r="5293">
          <cell r="A5293" t="str">
            <v>T90521</v>
          </cell>
          <cell r="B5293">
            <v>7165.62</v>
          </cell>
          <cell r="C5293" t="str">
            <v>ZIDNA SVJETILJKA ANGOLARE za QT-DE 12 max 150W + HIT-CRI 150W 30°</v>
          </cell>
          <cell r="E5293" t="str">
            <v>C</v>
          </cell>
        </row>
        <row r="5294">
          <cell r="A5294" t="str">
            <v>T90525</v>
          </cell>
          <cell r="B5294">
            <v>6197.73</v>
          </cell>
          <cell r="C5294" t="str">
            <v xml:space="preserve">ZIDNA SVJETILJKA ANGOLARE za 2xQR-LP111 max 100W </v>
          </cell>
          <cell r="E5294" t="str">
            <v>C</v>
          </cell>
        </row>
        <row r="5295">
          <cell r="A5295" t="str">
            <v>T90533</v>
          </cell>
          <cell r="B5295">
            <v>9317.7699999999986</v>
          </cell>
          <cell r="C5295" t="str">
            <v>ZIDNA SVJETILJKA ANGOLARE za 2xHIT-CRI 70W 30°</v>
          </cell>
          <cell r="E5295" t="str">
            <v>C</v>
          </cell>
        </row>
        <row r="5296">
          <cell r="A5296" t="str">
            <v>T90534</v>
          </cell>
          <cell r="B5296">
            <v>9527.9800000000014</v>
          </cell>
          <cell r="C5296" t="str">
            <v>ZIDNA SVJETILJKA ANGOLARE za 2xHIT-CRI 150W 30°</v>
          </cell>
          <cell r="E5296" t="str">
            <v>C</v>
          </cell>
        </row>
        <row r="5297">
          <cell r="A5297" t="str">
            <v>T90537</v>
          </cell>
          <cell r="B5297">
            <v>7866.3200000000006</v>
          </cell>
          <cell r="C5297" t="str">
            <v xml:space="preserve">ZIDNA SVJETILJKA ANGOLARE za HIT-CRI 70W 30° + QR-LP111 max 100W </v>
          </cell>
          <cell r="E5297" t="str">
            <v>C</v>
          </cell>
        </row>
        <row r="5298">
          <cell r="A5298" t="str">
            <v>T90538</v>
          </cell>
          <cell r="B5298">
            <v>7976.4300000000012</v>
          </cell>
          <cell r="C5298" t="str">
            <v xml:space="preserve">ZIDNA SVJETILJKA ANGOLARE za HIT-CRI 150W 30° + QR-LP111 max 100W </v>
          </cell>
          <cell r="E5298" t="str">
            <v>C</v>
          </cell>
        </row>
        <row r="5299">
          <cell r="A5299" t="str">
            <v>T90540</v>
          </cell>
          <cell r="B5299">
            <v>5252.9400000000005</v>
          </cell>
          <cell r="C5299" t="str">
            <v xml:space="preserve">VISEĆA SVJETILJKA BARDI za 4xQR-CB51 12V max 35W                      </v>
          </cell>
          <cell r="E5299" t="str">
            <v>C</v>
          </cell>
        </row>
        <row r="5300">
          <cell r="A5300" t="str">
            <v>T90541</v>
          </cell>
          <cell r="B5300">
            <v>9947.630000000001</v>
          </cell>
          <cell r="C5300" t="str">
            <v xml:space="preserve">VISEĆA SVJETILJKA BARDI za 8xQR-CB51 12V max 35W                      </v>
          </cell>
          <cell r="E5300" t="str">
            <v>C</v>
          </cell>
        </row>
        <row r="5301">
          <cell r="A5301" t="str">
            <v>T90542</v>
          </cell>
          <cell r="B5301">
            <v>14643.86</v>
          </cell>
          <cell r="C5301" t="str">
            <v xml:space="preserve">VISEĆA SVJETILJKA BARDI za 12xQR-CB51 12V max 35W                      </v>
          </cell>
          <cell r="E5301" t="str">
            <v>C</v>
          </cell>
        </row>
        <row r="5302">
          <cell r="A5302" t="str">
            <v>T90550</v>
          </cell>
          <cell r="B5302">
            <v>1231.23</v>
          </cell>
          <cell r="C5302" t="str">
            <v xml:space="preserve">VISEĆA SVJETILJKA PENDOLO za 2xQT14 max 75W                            </v>
          </cell>
          <cell r="E5302" t="str">
            <v>C</v>
          </cell>
        </row>
        <row r="5303">
          <cell r="A5303" t="str">
            <v>T90551</v>
          </cell>
          <cell r="B5303">
            <v>2063.6</v>
          </cell>
          <cell r="C5303" t="str">
            <v xml:space="preserve">VISEĆA SVJETILJKA PENDOLO za 4xQT14 max 75W                            </v>
          </cell>
          <cell r="E5303" t="str">
            <v>C</v>
          </cell>
        </row>
        <row r="5304">
          <cell r="A5304" t="str">
            <v>T90560</v>
          </cell>
          <cell r="B5304">
            <v>1708.63</v>
          </cell>
          <cell r="C5304" t="str">
            <v xml:space="preserve">SVJETILJKA CATENA za QT14 max 40W                                </v>
          </cell>
          <cell r="E5304" t="str">
            <v>C</v>
          </cell>
        </row>
        <row r="5305">
          <cell r="A5305" t="str">
            <v>T90600</v>
          </cell>
          <cell r="B5305">
            <v>3722.9500000000003</v>
          </cell>
          <cell r="C5305" t="str">
            <v xml:space="preserve">ZIDNA ZAKRETNA SVJETILJKA ARA za CDM-T 35W 15°                                 </v>
          </cell>
          <cell r="E5305" t="str">
            <v>B</v>
          </cell>
        </row>
        <row r="5306">
          <cell r="A5306" t="str">
            <v>T90601</v>
          </cell>
          <cell r="B5306">
            <v>3722.9500000000003</v>
          </cell>
          <cell r="C5306" t="str">
            <v xml:space="preserve">ZIDNA ZAKRETNA SVJETILJKA ARA za CDM-T 35W 30°                                 </v>
          </cell>
          <cell r="E5306" t="str">
            <v>B</v>
          </cell>
        </row>
        <row r="5307">
          <cell r="A5307" t="str">
            <v>T90602</v>
          </cell>
          <cell r="B5307">
            <v>3722.9500000000003</v>
          </cell>
          <cell r="C5307" t="str">
            <v xml:space="preserve">ZIDNA ZAKRETNA SVJETILJKA ARA za CDM-T 35W 60°                                 </v>
          </cell>
          <cell r="E5307" t="str">
            <v>A</v>
          </cell>
        </row>
        <row r="5308">
          <cell r="A5308" t="str">
            <v>T90603</v>
          </cell>
          <cell r="B5308">
            <v>3870.79</v>
          </cell>
          <cell r="C5308" t="str">
            <v xml:space="preserve">ZIDNA ZAKRETNA SVJETILJKA ARA za CDM-T 70W 15°                                 </v>
          </cell>
          <cell r="E5308" t="str">
            <v>B</v>
          </cell>
        </row>
        <row r="5309">
          <cell r="A5309" t="str">
            <v>T90604</v>
          </cell>
          <cell r="B5309">
            <v>3870.79</v>
          </cell>
          <cell r="C5309" t="str">
            <v xml:space="preserve">ZIDNA ZAKRETNA SVJETILJKA ARA za CDM-T 70W 30°                                 </v>
          </cell>
          <cell r="E5309" t="str">
            <v>A</v>
          </cell>
        </row>
        <row r="5310">
          <cell r="A5310" t="str">
            <v>T90605</v>
          </cell>
          <cell r="B5310">
            <v>3870.79</v>
          </cell>
          <cell r="C5310" t="str">
            <v xml:space="preserve">ZIDNA ZAKRETNA SVJETILJKA ARA za CDM-T 70W 60°                                 </v>
          </cell>
          <cell r="E5310" t="str">
            <v>T</v>
          </cell>
        </row>
        <row r="5311">
          <cell r="A5311" t="str">
            <v>T90606</v>
          </cell>
          <cell r="B5311">
            <v>4466.7700000000004</v>
          </cell>
          <cell r="C5311" t="str">
            <v xml:space="preserve">ZIDNA ZAKRETNA SVJETILJKA ARA za CDM-T 150W 15°                                 </v>
          </cell>
          <cell r="E5311" t="str">
            <v>B</v>
          </cell>
        </row>
        <row r="5312">
          <cell r="A5312" t="str">
            <v>T90607</v>
          </cell>
          <cell r="B5312">
            <v>4466.7700000000004</v>
          </cell>
          <cell r="C5312" t="str">
            <v xml:space="preserve">ZIDNA ZAKRETNA SVJETILJKA ARA za CDM-T 150W 15°                                 </v>
          </cell>
          <cell r="E5312" t="str">
            <v>B</v>
          </cell>
        </row>
        <row r="5313">
          <cell r="A5313" t="str">
            <v>T90608</v>
          </cell>
          <cell r="B5313">
            <v>4466.7700000000004</v>
          </cell>
          <cell r="C5313" t="str">
            <v xml:space="preserve">ZIDNA ZAKRETNA SVJETILJKA ARA za CDM-T 150W 15°                                 </v>
          </cell>
          <cell r="E5313" t="str">
            <v>A</v>
          </cell>
        </row>
        <row r="5314">
          <cell r="A5314" t="str">
            <v>T90609</v>
          </cell>
          <cell r="B5314">
            <v>4566.1000000000004</v>
          </cell>
          <cell r="C5314" t="str">
            <v xml:space="preserve">ZIDNA ZAKRETNA SVJETILJKA ARA za SDW-TG 100W 30°                               </v>
          </cell>
          <cell r="E5314" t="str">
            <v>C</v>
          </cell>
        </row>
        <row r="5315">
          <cell r="A5315" t="str">
            <v>T90610</v>
          </cell>
          <cell r="B5315">
            <v>4566.1000000000004</v>
          </cell>
          <cell r="C5315" t="str">
            <v xml:space="preserve">ZIDNA ZAKRETNA SVJETILJKA ARA za SDW-TG 100W 60°                               </v>
          </cell>
          <cell r="E5315" t="str">
            <v>C</v>
          </cell>
        </row>
        <row r="5316">
          <cell r="A5316" t="str">
            <v>T90611</v>
          </cell>
          <cell r="B5316">
            <v>2651.11</v>
          </cell>
          <cell r="C5316" t="str">
            <v xml:space="preserve">ZIDNA ZAKRETNA SVJETILJKA ARA za QR-LP111 max 100W                             </v>
          </cell>
          <cell r="E5316" t="str">
            <v>T</v>
          </cell>
        </row>
        <row r="5317">
          <cell r="A5317" t="str">
            <v>T90700</v>
          </cell>
          <cell r="B5317">
            <v>7147.14</v>
          </cell>
          <cell r="C5317" t="str">
            <v xml:space="preserve">SVJETILJKA SCROVEGNI (za montažu na nosač) T16 2x54W + 1x24W (protupanika)                      </v>
          </cell>
          <cell r="E5317" t="str">
            <v>C</v>
          </cell>
        </row>
        <row r="5318">
          <cell r="A5318" t="str">
            <v>T90701</v>
          </cell>
          <cell r="B5318">
            <v>5658.73</v>
          </cell>
          <cell r="C5318" t="str">
            <v xml:space="preserve">SVJETILJKA SCROVEGNI (za montažu na nosač ili pod) T16 2x54W          </v>
          </cell>
          <cell r="E5318" t="str">
            <v>C</v>
          </cell>
        </row>
        <row r="5319">
          <cell r="A5319" t="str">
            <v>T90702</v>
          </cell>
          <cell r="B5319">
            <v>2778.93</v>
          </cell>
          <cell r="C5319" t="str">
            <v xml:space="preserve">JEDNOSTRUKI NOSAČ ZA SVJETILJKU SCROVEGNI                      </v>
          </cell>
          <cell r="E5319" t="str">
            <v>C</v>
          </cell>
        </row>
        <row r="5320">
          <cell r="A5320" t="str">
            <v>T90703</v>
          </cell>
          <cell r="B5320">
            <v>2313.85</v>
          </cell>
          <cell r="C5320" t="str">
            <v xml:space="preserve">DODATNI NOSAČ ZA SVJETILJKU SCROVEGNI                      </v>
          </cell>
          <cell r="E5320" t="str">
            <v>C</v>
          </cell>
        </row>
        <row r="5321">
          <cell r="A5321" t="str">
            <v>T92000</v>
          </cell>
          <cell r="B5321">
            <v>3040.73</v>
          </cell>
          <cell r="C5321" t="str">
            <v xml:space="preserve">VISEĆA ZAKRETNA SVJETILJKA ROCCHIO za QT-DE 12 max 150W              </v>
          </cell>
          <cell r="E5321" t="str">
            <v>C</v>
          </cell>
        </row>
        <row r="5322">
          <cell r="A5322" t="str">
            <v>T92010</v>
          </cell>
          <cell r="B5322">
            <v>5060.4400000000005</v>
          </cell>
          <cell r="C5322" t="str">
            <v xml:space="preserve">VISEĆA ZAKRETNA SVJETILJKA ROCCHIO za CDM-T 70W 30°           </v>
          </cell>
          <cell r="E5322" t="str">
            <v>C</v>
          </cell>
        </row>
        <row r="5323">
          <cell r="A5323" t="str">
            <v>T92011</v>
          </cell>
          <cell r="B5323">
            <v>5183.6400000000003</v>
          </cell>
          <cell r="C5323" t="str">
            <v xml:space="preserve">VISEĆA ZAKRETNA SVJETILJKA ROCCHIO za CDM-T 150W 30°           </v>
          </cell>
          <cell r="E5323" t="str">
            <v>C</v>
          </cell>
        </row>
        <row r="5324">
          <cell r="A5324" t="str">
            <v>T92030</v>
          </cell>
          <cell r="B5324">
            <v>3702.93</v>
          </cell>
          <cell r="C5324" t="str">
            <v xml:space="preserve">VISEĆA ZAKRETNA SVJETILJKA ROCCHIO za QR-LP max 100W           </v>
          </cell>
          <cell r="E5324" t="str">
            <v>C</v>
          </cell>
        </row>
        <row r="5325">
          <cell r="A5325" t="str">
            <v>T92100</v>
          </cell>
          <cell r="B5325">
            <v>2603.3700000000003</v>
          </cell>
          <cell r="C5325" t="str">
            <v xml:space="preserve">VISEĆA SVJETILJKA ROCCHIO za QT-18/c max 250W                          </v>
          </cell>
          <cell r="E5325" t="str">
            <v>C</v>
          </cell>
        </row>
        <row r="5326">
          <cell r="A5326" t="str">
            <v>T92140</v>
          </cell>
          <cell r="B5326">
            <v>2909.06</v>
          </cell>
          <cell r="C5326" t="str">
            <v xml:space="preserve">VISEĆA SVJETILJKA ROCCHIO za TC-D 26W                      </v>
          </cell>
          <cell r="E5326" t="str">
            <v>C</v>
          </cell>
        </row>
        <row r="5327">
          <cell r="A5327" t="str">
            <v>T92200</v>
          </cell>
          <cell r="B5327">
            <v>8228.2199999999993</v>
          </cell>
          <cell r="C5327" t="str">
            <v xml:space="preserve">VISEĆA SVJETILJKA LOBO za QT-18/c max 250W (dir.) + QT-18/c150W (indir.)                       </v>
          </cell>
          <cell r="E5327" t="str">
            <v>C</v>
          </cell>
        </row>
        <row r="5328">
          <cell r="A5328" t="str">
            <v>T92320</v>
          </cell>
          <cell r="B5328">
            <v>14285.04</v>
          </cell>
          <cell r="C5328" t="str">
            <v xml:space="preserve">VISEĆA SVJETILJKA APTERO za 3xCDM-TD 70W                               </v>
          </cell>
          <cell r="E5328" t="str">
            <v>C</v>
          </cell>
        </row>
        <row r="5329">
          <cell r="A5329" t="str">
            <v>T92341</v>
          </cell>
          <cell r="B5329">
            <v>12787.390000000001</v>
          </cell>
          <cell r="C5329" t="str">
            <v xml:space="preserve">VISEĆA SVJETILJKA APTERO za 3xTC-L 36W                                 </v>
          </cell>
          <cell r="E5329" t="str">
            <v>C</v>
          </cell>
        </row>
        <row r="5330">
          <cell r="A5330" t="str">
            <v>T92342</v>
          </cell>
          <cell r="B5330">
            <v>24873.31</v>
          </cell>
          <cell r="C5330" t="str">
            <v xml:space="preserve">VISEĆA SVJETILJKA APTERO za 6xTC-L 36W                                 </v>
          </cell>
          <cell r="E5330" t="str">
            <v>C</v>
          </cell>
        </row>
        <row r="5331">
          <cell r="A5331" t="str">
            <v>T92411</v>
          </cell>
          <cell r="B5331">
            <v>10016.16</v>
          </cell>
          <cell r="C5331" t="str">
            <v xml:space="preserve">VISEĆA SVJETILJKA APTERO za 2xCDM-TD 70W                               </v>
          </cell>
          <cell r="E5331" t="str">
            <v>C</v>
          </cell>
        </row>
        <row r="5332">
          <cell r="A5332" t="str">
            <v>T92415</v>
          </cell>
          <cell r="B5332">
            <v>17879.400000000001</v>
          </cell>
          <cell r="C5332" t="str">
            <v xml:space="preserve">VISEĆA SVJETILJKA APTERO za 2xCDM-TD 70W (dir.) + 2xCDM-TD 70W (indir.)                              </v>
          </cell>
          <cell r="E5332" t="str">
            <v>C</v>
          </cell>
        </row>
        <row r="5333">
          <cell r="A5333" t="str">
            <v>T92420</v>
          </cell>
          <cell r="B5333">
            <v>18416.86</v>
          </cell>
          <cell r="C5333" t="str">
            <v xml:space="preserve">VISEĆA SVJETILJKA APTERO za 4xCDM-TD 70W                               </v>
          </cell>
          <cell r="E5333" t="str">
            <v>C</v>
          </cell>
        </row>
        <row r="5334">
          <cell r="A5334" t="str">
            <v>T92441</v>
          </cell>
          <cell r="B5334">
            <v>16417.939999999999</v>
          </cell>
          <cell r="C5334" t="str">
            <v xml:space="preserve">VISEĆA SVJETILJKA APTERO za 4xTC-L 36W                                 </v>
          </cell>
          <cell r="E5334" t="str">
            <v>C</v>
          </cell>
        </row>
        <row r="5335">
          <cell r="A5335" t="str">
            <v>T92442</v>
          </cell>
          <cell r="B5335">
            <v>9018.24</v>
          </cell>
          <cell r="C5335" t="str">
            <v xml:space="preserve">VISEĆA SVJETILJKA APTERO za 2xTC-L 36W                                 </v>
          </cell>
          <cell r="E5335" t="str">
            <v>C</v>
          </cell>
        </row>
        <row r="5336">
          <cell r="A5336" t="str">
            <v>T92602</v>
          </cell>
          <cell r="B5336">
            <v>27870.15</v>
          </cell>
          <cell r="C5336" t="str">
            <v xml:space="preserve">VISEĆA SVJETILJKA APTERO za 6xCDM-TD 70W                               </v>
          </cell>
          <cell r="E5336" t="str">
            <v>C</v>
          </cell>
        </row>
        <row r="5337">
          <cell r="A5337" t="str">
            <v>T92606</v>
          </cell>
          <cell r="B5337">
            <v>51462.950000000004</v>
          </cell>
          <cell r="C5337" t="str">
            <v xml:space="preserve">VISEĆA SVJETILJKA APTERO za 6xCDM-TD 70W (dir.) + 6xCDM-TD 70W (indir.)                              </v>
          </cell>
          <cell r="E5337" t="str">
            <v>C</v>
          </cell>
        </row>
        <row r="5338">
          <cell r="A5338" t="str">
            <v>T92620</v>
          </cell>
          <cell r="B5338">
            <v>26084.52</v>
          </cell>
          <cell r="C5338" t="str">
            <v xml:space="preserve">VISEĆA SVJETILJKA APTERO za 3xCDM-TD 70W (dir.) + 3xCDM-TD 70W (indir.)                              </v>
          </cell>
          <cell r="E5338" t="str">
            <v>C</v>
          </cell>
        </row>
        <row r="5339">
          <cell r="A5339" t="str">
            <v>T92820</v>
          </cell>
          <cell r="B5339">
            <v>34146.420000000006</v>
          </cell>
          <cell r="C5339" t="str">
            <v xml:space="preserve">VISEĆA SVJETILJKA APTERO za 4xCDM-TD 70W (dir.) + 4xCDM-TD 70W (indir.)                              </v>
          </cell>
          <cell r="E5339" t="str">
            <v>C</v>
          </cell>
        </row>
        <row r="5340">
          <cell r="A5340" t="str">
            <v>T93100</v>
          </cell>
          <cell r="B5340">
            <v>4811.7299999999996</v>
          </cell>
          <cell r="C5340" t="str">
            <v xml:space="preserve">VISEĆA SVJETILJKA PARASTA za HAL B15d max 250W + QR-CB51 max 50W                           </v>
          </cell>
          <cell r="E5340" t="str">
            <v>C</v>
          </cell>
        </row>
        <row r="5341">
          <cell r="A5341" t="str">
            <v>T93120</v>
          </cell>
          <cell r="B5341">
            <v>6757.52</v>
          </cell>
          <cell r="C5341" t="str">
            <v xml:space="preserve">VISEĆA SVJETILJKA PARASTA za CDM-TD 70W + QR-CB51 max 50W                           </v>
          </cell>
          <cell r="E5341" t="str">
            <v>C</v>
          </cell>
        </row>
        <row r="5342">
          <cell r="A5342" t="str">
            <v>T93121</v>
          </cell>
          <cell r="B5342">
            <v>7152.53</v>
          </cell>
          <cell r="C5342" t="str">
            <v xml:space="preserve">VISEĆA SVJETILJKA PARASTA za CDM-TD 150W + QR-CB51 max 50W                           </v>
          </cell>
          <cell r="E5342" t="str">
            <v>C</v>
          </cell>
        </row>
        <row r="5343">
          <cell r="A5343" t="str">
            <v>T93140</v>
          </cell>
          <cell r="B5343">
            <v>5115.88</v>
          </cell>
          <cell r="C5343" t="str">
            <v xml:space="preserve">VISEĆA SVJETILJKA PARASTA za TC-D 26W + QR-CB51 max 50W                           </v>
          </cell>
          <cell r="E5343" t="str">
            <v>C</v>
          </cell>
        </row>
        <row r="5344">
          <cell r="A5344" t="str">
            <v>T93150</v>
          </cell>
          <cell r="B5344">
            <v>1827.21</v>
          </cell>
          <cell r="C5344" t="str">
            <v xml:space="preserve">ZIDNA SVJETILJKA LESENA za QR-CB51 12V max 35W                    </v>
          </cell>
          <cell r="E5344" t="str">
            <v>C</v>
          </cell>
        </row>
        <row r="5345">
          <cell r="A5345" t="str">
            <v>T93151</v>
          </cell>
          <cell r="B5345">
            <v>2243.0100000000002</v>
          </cell>
          <cell r="C5345" t="str">
            <v xml:space="preserve">ZIDNA SVJETILJKA LESENA za 2xQR-CB51 12V max 35W                    </v>
          </cell>
          <cell r="E5345" t="str">
            <v>C</v>
          </cell>
        </row>
        <row r="5346">
          <cell r="A5346" t="str">
            <v>T93152</v>
          </cell>
          <cell r="B5346">
            <v>1648.57</v>
          </cell>
          <cell r="C5346" t="str">
            <v xml:space="preserve">ZIDNA SVJETILJKA LESENA za QPAR30 max 100W                    </v>
          </cell>
          <cell r="E5346" t="str">
            <v>C</v>
          </cell>
        </row>
        <row r="5347">
          <cell r="A5347" t="str">
            <v>T93153</v>
          </cell>
          <cell r="B5347">
            <v>1905.75</v>
          </cell>
          <cell r="C5347" t="str">
            <v xml:space="preserve">VISEĆA SVJETILJKA LESENA za QR-CB51 12V max 35W                    </v>
          </cell>
          <cell r="E5347" t="str">
            <v>C</v>
          </cell>
        </row>
        <row r="5348">
          <cell r="A5348" t="str">
            <v>T93154</v>
          </cell>
          <cell r="B5348">
            <v>2362.36</v>
          </cell>
          <cell r="C5348" t="str">
            <v xml:space="preserve">VISEĆA SVJETILJKA LESENA za 2xQR-CB51 12V max 35W                    </v>
          </cell>
          <cell r="E5348" t="str">
            <v>C</v>
          </cell>
        </row>
        <row r="5349">
          <cell r="A5349" t="str">
            <v>T93155</v>
          </cell>
          <cell r="B5349">
            <v>1726.34</v>
          </cell>
          <cell r="C5349" t="str">
            <v xml:space="preserve">VISEĆA SVJETILJKA LESENA za QPAR30 max 100W                    </v>
          </cell>
          <cell r="E5349" t="str">
            <v>C</v>
          </cell>
        </row>
        <row r="5350">
          <cell r="A5350" t="str">
            <v>T93200</v>
          </cell>
          <cell r="B5350">
            <v>9138.36</v>
          </cell>
          <cell r="C5350" t="str">
            <v xml:space="preserve">VISEĆA SVJETILJKA ANULARE za QT-18/c max 250W (dir.) + HIT-DE-CRI 150W + QR-CB51 max 50W (indir.)       </v>
          </cell>
          <cell r="E5350" t="str">
            <v>C</v>
          </cell>
        </row>
        <row r="5351">
          <cell r="A5351" t="str">
            <v>T93220</v>
          </cell>
          <cell r="B5351">
            <v>10689.91</v>
          </cell>
          <cell r="C5351" t="str">
            <v xml:space="preserve">VISEĆA SVJETILJKA ANULARE za HIT-DE-CRI 70W (dir.) + HIT-DE-CRI 70W + QR-CB51 max 50W (indir.)       </v>
          </cell>
          <cell r="E5351" t="str">
            <v>C</v>
          </cell>
        </row>
        <row r="5352">
          <cell r="A5352" t="str">
            <v>T93221</v>
          </cell>
          <cell r="B5352">
            <v>11084.15</v>
          </cell>
          <cell r="C5352" t="str">
            <v xml:space="preserve">VISEĆA SVJETILJKA ANULARE za HIT-DE-CRI 70W (dir.) + HIT-DE-CRI 150W + QR-CB51 max 50W (indir.)       </v>
          </cell>
          <cell r="E5352" t="str">
            <v>C</v>
          </cell>
        </row>
        <row r="5353">
          <cell r="A5353" t="str">
            <v>T93222</v>
          </cell>
          <cell r="B5353">
            <v>11480.7</v>
          </cell>
          <cell r="C5353" t="str">
            <v xml:space="preserve">VISEĆA SVJETILJKA ANULARE za HIT-DE-CRI 150W (dir.) + HIT-DE-CRI 150W + QR-CB51 max 50W (indir.)       </v>
          </cell>
          <cell r="E5353" t="str">
            <v>C</v>
          </cell>
        </row>
        <row r="5354">
          <cell r="A5354" t="str">
            <v>T96010</v>
          </cell>
          <cell r="B5354">
            <v>30187.850000000002</v>
          </cell>
          <cell r="C5354" t="str">
            <v xml:space="preserve">VISEĆA SVJETILJKA ESALOBATO za 6xHIT-CRI 70W 30° (dir.)               </v>
          </cell>
          <cell r="E5354" t="str">
            <v>C</v>
          </cell>
        </row>
        <row r="5355">
          <cell r="A5355" t="str">
            <v>T96030</v>
          </cell>
          <cell r="B5355">
            <v>26159.98</v>
          </cell>
          <cell r="C5355" t="str">
            <v xml:space="preserve">VISEĆA SVJETILJKA ESALOBATO za 3xHIT-CRI 150W 30° + 3xQR-LP111 max 100W               </v>
          </cell>
          <cell r="E5355" t="str">
            <v>C</v>
          </cell>
        </row>
        <row r="5356">
          <cell r="A5356" t="str">
            <v>T96110</v>
          </cell>
          <cell r="B5356">
            <v>32001.970000000005</v>
          </cell>
          <cell r="C5356" t="str">
            <v xml:space="preserve">VISEĆA SVJETILJKA ESALOBATO za 6xHIT-CRI 70W 30° (indir.)              </v>
          </cell>
          <cell r="E5356" t="str">
            <v>C</v>
          </cell>
        </row>
        <row r="5357">
          <cell r="A5357" t="str">
            <v>T96210</v>
          </cell>
          <cell r="B5357">
            <v>31094.14</v>
          </cell>
          <cell r="C5357" t="str">
            <v xml:space="preserve">VISEĆA SVJETILJKA ESALOBATO za 3xHIT-CRI 70W 30° (dir.) + 3xHIT-CRI 70W 30° (indir.) </v>
          </cell>
          <cell r="E5357" t="str">
            <v>C</v>
          </cell>
        </row>
        <row r="5358">
          <cell r="A5358" t="str">
            <v>T96512</v>
          </cell>
          <cell r="B5358">
            <v>56250.810000000005</v>
          </cell>
          <cell r="C5358" t="str">
            <v xml:space="preserve">VISEĆA SVJETILJKA ESALOBATO za 12xHIT-CRI 70W 30° (dir.)               </v>
          </cell>
          <cell r="E5358" t="str">
            <v>C</v>
          </cell>
        </row>
        <row r="5359">
          <cell r="A5359" t="str">
            <v>T96530</v>
          </cell>
          <cell r="B5359">
            <v>47398.12</v>
          </cell>
          <cell r="C5359" t="str">
            <v xml:space="preserve">VISEĆA SVJETILJKA ESALOBATO za 6xHIT-CRI 150W 30° + 6xQR-LP111 max 100W               </v>
          </cell>
          <cell r="E5359" t="str">
            <v>C</v>
          </cell>
        </row>
        <row r="5360">
          <cell r="A5360" t="str">
            <v>T96610</v>
          </cell>
          <cell r="B5360">
            <v>45984.4</v>
          </cell>
          <cell r="C5360" t="str">
            <v xml:space="preserve">VISEĆA SVJETILJKA ESALOBATO za 6xHIT-CRI 70W 30° + 6xQT-DE12 max 150W (indir.)              </v>
          </cell>
          <cell r="E5360" t="str">
            <v>C</v>
          </cell>
        </row>
        <row r="5361">
          <cell r="A5361" t="str">
            <v>T96612</v>
          </cell>
          <cell r="B5361">
            <v>58518.46</v>
          </cell>
          <cell r="C5361" t="str">
            <v xml:space="preserve">VISEĆA SVJETILJKA ESALOBATO za 12xHIT-CRI 70W 30° (indir.)              </v>
          </cell>
          <cell r="E5361" t="str">
            <v>C</v>
          </cell>
        </row>
        <row r="5362">
          <cell r="A5362" t="str">
            <v>T96710</v>
          </cell>
          <cell r="B5362">
            <v>57383.479999999996</v>
          </cell>
          <cell r="C5362" t="str">
            <v>VISEĆA SVJETILJKA ESALOBATO za 6xHIT-CRI 70W 30° (dir.) + 6xHIT-CRI 70W 30° (indir.)</v>
          </cell>
          <cell r="E5362" t="str">
            <v>C</v>
          </cell>
        </row>
        <row r="5363">
          <cell r="A5363" t="str">
            <v>TLF610080</v>
          </cell>
          <cell r="B5363">
            <v>321.86</v>
          </cell>
          <cell r="C5363" t="str">
            <v>KOMPONENTA - MODUL 10cm prazan</v>
          </cell>
          <cell r="E5363" t="str">
            <v>C</v>
          </cell>
        </row>
        <row r="5364">
          <cell r="A5364" t="str">
            <v>TLF610180</v>
          </cell>
          <cell r="B5364">
            <v>532.06999999999994</v>
          </cell>
          <cell r="C5364" t="str">
            <v>KOMPONENTA - MODUL 10cm sa razvodnom kutijom 230V</v>
          </cell>
          <cell r="E5364" t="str">
            <v>C</v>
          </cell>
        </row>
        <row r="5365">
          <cell r="A5365" t="str">
            <v>TLF610380</v>
          </cell>
          <cell r="B5365">
            <v>1526.91</v>
          </cell>
          <cell r="C5365" t="str">
            <v>KOMPONENTA - MODUL 10cm sa elektronskim transformatorom 230V/12V</v>
          </cell>
          <cell r="E5365" t="str">
            <v>C</v>
          </cell>
        </row>
        <row r="5366">
          <cell r="A5366" t="str">
            <v>TLF610480</v>
          </cell>
          <cell r="B5366">
            <v>2202.2000000000003</v>
          </cell>
          <cell r="C5366" t="str">
            <v>KOMPONENTA - MODUL 10cm sa protupaničnim uređajem za TC-D 18W 1h</v>
          </cell>
          <cell r="E5366" t="str">
            <v>C</v>
          </cell>
        </row>
        <row r="5367">
          <cell r="A5367" t="str">
            <v>TLF610580</v>
          </cell>
          <cell r="B5367">
            <v>2083.6200000000003</v>
          </cell>
          <cell r="C5367" t="str">
            <v>KOMPONENTA - MODUL 20cm sa transformatorom i 2 zakretna reflektora za QR-CB51 12V max 50W</v>
          </cell>
          <cell r="E5367" t="str">
            <v>C</v>
          </cell>
        </row>
        <row r="5368">
          <cell r="A5368" t="str">
            <v>TLF610680</v>
          </cell>
          <cell r="B5368">
            <v>2123.6600000000003</v>
          </cell>
          <cell r="C5368" t="str">
            <v>KOMPONENTA - MODUL 10cm sa transformatorom i 2 zakretna reflektora za QR-CB51 12V max 35W</v>
          </cell>
          <cell r="E5368" t="str">
            <v>C</v>
          </cell>
        </row>
        <row r="5369">
          <cell r="A5369" t="str">
            <v>TLF611180</v>
          </cell>
          <cell r="B5369">
            <v>391.15999999999997</v>
          </cell>
          <cell r="C5369" t="str">
            <v>KOMPONENTA - MODUL 20cm prazan</v>
          </cell>
          <cell r="E5369" t="str">
            <v>C</v>
          </cell>
        </row>
        <row r="5370">
          <cell r="A5370" t="str">
            <v>TLF611280</v>
          </cell>
          <cell r="B5370">
            <v>2054.36</v>
          </cell>
          <cell r="C5370" t="str">
            <v>KOMPONENTA - MODUL 20cm sa zakretnim reflektorom za QT-DE12 78mm max 100W</v>
          </cell>
          <cell r="E5370" t="str">
            <v>C</v>
          </cell>
        </row>
        <row r="5371">
          <cell r="A5371" t="str">
            <v>TLF611380</v>
          </cell>
          <cell r="B5371">
            <v>1923.46</v>
          </cell>
          <cell r="C5371" t="str">
            <v>KOMPONENTA - MODUL 20cm sa zakretnim reflektorom za QR-LP111 max 100W</v>
          </cell>
          <cell r="E5371" t="str">
            <v>C</v>
          </cell>
        </row>
        <row r="5372">
          <cell r="A5372" t="str">
            <v>TLF6121W0</v>
          </cell>
          <cell r="B5372">
            <v>4314.3099999999995</v>
          </cell>
          <cell r="C5372" t="str">
            <v>KOMPONENTA - MODUL 20+10cm sa predspojnom napravom i zakretnim reflektorom za HIT-CRI 150W 106° 230V</v>
          </cell>
          <cell r="E5372" t="str">
            <v>C</v>
          </cell>
        </row>
        <row r="5373">
          <cell r="A5373" t="str">
            <v>TLF6123F0</v>
          </cell>
          <cell r="B5373">
            <v>4203.43</v>
          </cell>
          <cell r="C5373" t="str">
            <v xml:space="preserve">KOMPONENTA - MODUL 20+10cm sa predspojnom napravom i zakretnim reflektorom za HIT-CRI 35W 30° 230V          </v>
          </cell>
          <cell r="E5373" t="str">
            <v>C</v>
          </cell>
        </row>
        <row r="5374">
          <cell r="A5374" t="str">
            <v>TLF6123S0</v>
          </cell>
          <cell r="B5374">
            <v>4203.43</v>
          </cell>
          <cell r="C5374" t="str">
            <v xml:space="preserve">KOMPONENTA - MODUL 20+10cm sa predspojnom napravom i zakretnim reflektorom za HIT-CRI 35W 15° 230V          </v>
          </cell>
          <cell r="E5374" t="str">
            <v>C</v>
          </cell>
        </row>
        <row r="5375">
          <cell r="A5375" t="str">
            <v>TLF6123W0</v>
          </cell>
          <cell r="B5375">
            <v>4203.43</v>
          </cell>
          <cell r="C5375" t="str">
            <v xml:space="preserve">KOMPONENTA - MODUL 20+10cm sa predspojnom napravom i zakretnim reflektorom za HIT-CRI 35W 106° 230V     </v>
          </cell>
          <cell r="E5375" t="str">
            <v>C</v>
          </cell>
        </row>
        <row r="5376">
          <cell r="A5376" t="str">
            <v>TLF612580</v>
          </cell>
          <cell r="B5376">
            <v>4314.3099999999995</v>
          </cell>
          <cell r="C5376" t="str">
            <v xml:space="preserve">KOMPONENTA - MODUL 20+10cm sa predspojnom napravom i zakretnim reflektorom za HIT-CRI 150W 15° 230V </v>
          </cell>
          <cell r="E5376" t="str">
            <v>C</v>
          </cell>
        </row>
        <row r="5377">
          <cell r="A5377" t="str">
            <v>TLF612680</v>
          </cell>
          <cell r="B5377">
            <v>4314.3099999999995</v>
          </cell>
          <cell r="C5377" t="str">
            <v xml:space="preserve">KOMPONENTA - MODUL 20+10cm sa predspojnom napravom i zakretnim reflektorom za HIT-CRI 150W 30° 230V   </v>
          </cell>
          <cell r="E5377" t="str">
            <v>C</v>
          </cell>
        </row>
        <row r="5378">
          <cell r="A5378" t="str">
            <v>TLF612780</v>
          </cell>
          <cell r="B5378">
            <v>4203.43</v>
          </cell>
          <cell r="C5378" t="str">
            <v xml:space="preserve">KOMPONENTA - MODUL 20+10cm sa predspojnom napravom i zakretnim reflektorom za HIT-CRI 70W 15° 230V          </v>
          </cell>
          <cell r="E5378" t="str">
            <v>C</v>
          </cell>
        </row>
        <row r="5379">
          <cell r="A5379" t="str">
            <v>TLF6127W0</v>
          </cell>
          <cell r="B5379">
            <v>4203.43</v>
          </cell>
          <cell r="C5379" t="str">
            <v xml:space="preserve">KOMPONENTA - MODUL 20+10cm sa predspojnom napravom i zakretnim reflektorom za HIT-CRI 70W 106° 230V   </v>
          </cell>
          <cell r="E5379" t="str">
            <v>C</v>
          </cell>
        </row>
        <row r="5380">
          <cell r="A5380" t="str">
            <v>TLF612880</v>
          </cell>
          <cell r="B5380">
            <v>4203.43</v>
          </cell>
          <cell r="C5380" t="str">
            <v xml:space="preserve">KOMPONENTA - MODUL 20+10cm sa predspojnom napravom i zakretnim reflektorom za HIT-CRI 70W 30° 230V          </v>
          </cell>
          <cell r="E5380" t="str">
            <v>C</v>
          </cell>
        </row>
        <row r="5381">
          <cell r="A5381" t="str">
            <v>TLF903180</v>
          </cell>
          <cell r="B5381">
            <v>1777.93</v>
          </cell>
          <cell r="C5381" t="str">
            <v>KOMPONENTA - MODUL 20cm za PALA nestandarne svjetiljke</v>
          </cell>
          <cell r="E5381" t="str">
            <v>C</v>
          </cell>
        </row>
        <row r="5382">
          <cell r="A5382" t="str">
            <v>TLF903280</v>
          </cell>
          <cell r="B5382">
            <v>2172.94</v>
          </cell>
          <cell r="C5382" t="str">
            <v>KOMPONENTA - MODUL 20+10cm za PALA nestandarne svjetiljke</v>
          </cell>
          <cell r="E5382" t="str">
            <v>C</v>
          </cell>
        </row>
        <row r="5383">
          <cell r="A5383" t="str">
            <v>TLF904080</v>
          </cell>
          <cell r="B5383">
            <v>1051.05</v>
          </cell>
          <cell r="C5383" t="str">
            <v>KOMPONENTA - MODUL 30cm za RIBALTA nestandarne svjetiljke</v>
          </cell>
          <cell r="E5383" t="str">
            <v>C</v>
          </cell>
        </row>
        <row r="5384">
          <cell r="A5384" t="str">
            <v>TLF904180</v>
          </cell>
          <cell r="B5384">
            <v>1186.57</v>
          </cell>
          <cell r="C5384" t="str">
            <v>KOMPONENTA - MODUL 40cm za RIBALTA nestandarne svjetiljke</v>
          </cell>
          <cell r="E5384" t="str">
            <v>C</v>
          </cell>
        </row>
        <row r="5385">
          <cell r="A5385" t="str">
            <v>TLF904280</v>
          </cell>
          <cell r="B5385">
            <v>1426.04</v>
          </cell>
          <cell r="C5385" t="str">
            <v>KOMPONENTA - MODUL 50cm za RIBALTA nestandarne svjetiljke</v>
          </cell>
          <cell r="E5385" t="str">
            <v>C</v>
          </cell>
        </row>
        <row r="5386">
          <cell r="A5386" t="str">
            <v>TLF904380</v>
          </cell>
          <cell r="B5386">
            <v>1694</v>
          </cell>
          <cell r="C5386" t="str">
            <v>KOMPONENTA - MODUL 60cm za RIBALTA nestandarne svjetiljke</v>
          </cell>
          <cell r="E5386" t="str">
            <v>C</v>
          </cell>
        </row>
        <row r="5387">
          <cell r="A5387" t="str">
            <v>TLF905080</v>
          </cell>
          <cell r="B5387">
            <v>725.34</v>
          </cell>
          <cell r="C5387" t="str">
            <v>KOMPONENTA - MODUL 30cm za ANGOLARE nestandarne svjetiljke</v>
          </cell>
          <cell r="E5387" t="str">
            <v>C</v>
          </cell>
        </row>
        <row r="5388">
          <cell r="A5388" t="str">
            <v>TLF905180</v>
          </cell>
          <cell r="B5388">
            <v>820.81999999999994</v>
          </cell>
          <cell r="C5388" t="str">
            <v>KOMPONENTA - MODUL 40cm za ANGOLARE nestandarne svjetiljke</v>
          </cell>
          <cell r="E5388" t="str">
            <v>C</v>
          </cell>
        </row>
        <row r="5389">
          <cell r="A5389" t="str">
            <v>TLF905280</v>
          </cell>
          <cell r="B5389">
            <v>1012.5500000000001</v>
          </cell>
          <cell r="C5389" t="str">
            <v>KOMPONENTA - MODUL 50cm za ANGOLARE nestandarne svjetiljke</v>
          </cell>
          <cell r="E5389" t="str">
            <v>C</v>
          </cell>
        </row>
        <row r="5390">
          <cell r="A5390" t="str">
            <v>TLF905380</v>
          </cell>
          <cell r="B5390">
            <v>1186.57</v>
          </cell>
          <cell r="C5390" t="str">
            <v>KOMPONENTA - MODUL 60cm za ANGOLARE nestandarne svjetiljke</v>
          </cell>
          <cell r="E5390" t="str">
            <v>C</v>
          </cell>
        </row>
        <row r="5391">
          <cell r="A5391" t="str">
            <v>TLF908180</v>
          </cell>
          <cell r="B5391">
            <v>5859.7</v>
          </cell>
          <cell r="C5391" t="str">
            <v>KOMPONENTA - MODULI 6x30cm za ESALOBATO nestandarne svjetiljke</v>
          </cell>
          <cell r="E5391" t="str">
            <v>C</v>
          </cell>
        </row>
        <row r="5392">
          <cell r="A5392" t="str">
            <v>TLF908280</v>
          </cell>
          <cell r="B5392">
            <v>7475.16</v>
          </cell>
          <cell r="C5392" t="str">
            <v>KOMPONENTA - MODULI 6x50cm za ESALOBATO nestandarne svjetiljke</v>
          </cell>
          <cell r="E5392" t="str">
            <v>C</v>
          </cell>
        </row>
        <row r="5393">
          <cell r="A5393" t="str">
            <v>TLF908780</v>
          </cell>
          <cell r="B5393">
            <v>313.39000000000004</v>
          </cell>
          <cell r="C5393" t="str">
            <v>KOMPONENTA - POLOPAC za ESALOBATO indirektne nestandarne svjetiljke</v>
          </cell>
          <cell r="E5393" t="str">
            <v>C</v>
          </cell>
        </row>
        <row r="5394">
          <cell r="A5394" t="str">
            <v>TLF908880</v>
          </cell>
          <cell r="B5394">
            <v>390.39000000000004</v>
          </cell>
          <cell r="C5394" t="str">
            <v>KOMPONENTA - POLOPAC za ESALOBATO indirektne nestandarne svjetiljke</v>
          </cell>
          <cell r="E5394" t="str">
            <v>C</v>
          </cell>
        </row>
        <row r="5395">
          <cell r="A5395" t="str">
            <v>TLF920180</v>
          </cell>
          <cell r="B5395">
            <v>4047.8900000000003</v>
          </cell>
          <cell r="C5395" t="str">
            <v xml:space="preserve">KOMPONENTA - fiksni reflektor za nestandarne svjetiljke za HIT-CRI 70W </v>
          </cell>
          <cell r="E5395" t="str">
            <v>C</v>
          </cell>
        </row>
        <row r="5396">
          <cell r="A5396" t="str">
            <v>TLF920280</v>
          </cell>
          <cell r="B5396">
            <v>4456.7599999999993</v>
          </cell>
          <cell r="C5396" t="str">
            <v xml:space="preserve">KOMPONENTA - fiksni reflektor za nestandarne svjetiljke za HIT-CRI 150W </v>
          </cell>
          <cell r="E5396" t="str">
            <v>C</v>
          </cell>
        </row>
        <row r="5397">
          <cell r="A5397" t="str">
            <v>TLF920580</v>
          </cell>
          <cell r="B5397">
            <v>2359.2799999999997</v>
          </cell>
          <cell r="C5397" t="str">
            <v xml:space="preserve">KOMPONENTA - fiksni reflektor za nestandarne svjetiljke za TC-D 26W </v>
          </cell>
          <cell r="E5397" t="str">
            <v>C</v>
          </cell>
        </row>
        <row r="5398">
          <cell r="A5398" t="str">
            <v>TLF920680</v>
          </cell>
          <cell r="B5398">
            <v>2046.66</v>
          </cell>
          <cell r="C5398" t="str">
            <v xml:space="preserve">KOMPONENTA - fiksni reflektor za nestandarne svjetiljke za QT-18/c max 250W </v>
          </cell>
          <cell r="E5398" t="str">
            <v>C</v>
          </cell>
        </row>
        <row r="5399">
          <cell r="A5399" t="str">
            <v>TLF920980</v>
          </cell>
          <cell r="B5399">
            <v>3535.07</v>
          </cell>
          <cell r="C5399" t="str">
            <v>KOMPONENTA - satinirani metakrilatni difuzor za APTERO TC-L 36W</v>
          </cell>
          <cell r="E5399" t="str">
            <v>C</v>
          </cell>
        </row>
        <row r="5400">
          <cell r="A5400" t="str">
            <v>TLF921180</v>
          </cell>
          <cell r="B5400">
            <v>4228.84</v>
          </cell>
          <cell r="C5400" t="str">
            <v>KOMPONENTA - zakretni reflektor za nestandarne svjetiljke za HIT-CRI 70W 30°</v>
          </cell>
          <cell r="E5400" t="str">
            <v>C</v>
          </cell>
        </row>
        <row r="5401">
          <cell r="A5401" t="str">
            <v>TLF9211W0</v>
          </cell>
          <cell r="B5401">
            <v>4354.3500000000004</v>
          </cell>
          <cell r="C5401" t="str">
            <v>KOMPONENTA - zakretni reflektor za nestandarne svjetiljke za HIT-CRI 150W 106°</v>
          </cell>
          <cell r="E5401" t="str">
            <v>C</v>
          </cell>
        </row>
        <row r="5402">
          <cell r="A5402" t="str">
            <v>TLF921280</v>
          </cell>
          <cell r="B5402">
            <v>4227.3</v>
          </cell>
          <cell r="C5402" t="str">
            <v>KOMPONENTA - zakretni reflektor za nestandarne svjetiljke za HIT-CRI 150W 30°</v>
          </cell>
          <cell r="E5402" t="str">
            <v>C</v>
          </cell>
        </row>
        <row r="5403">
          <cell r="A5403" t="str">
            <v>TLF921380</v>
          </cell>
          <cell r="B5403">
            <v>4105.6400000000003</v>
          </cell>
          <cell r="C5403" t="str">
            <v>KOMPONENTA - zakretni reflektor za nestandarne svjetiljke za HIT-CRI 70W 15°</v>
          </cell>
          <cell r="E5403" t="str">
            <v>C</v>
          </cell>
        </row>
        <row r="5404">
          <cell r="A5404" t="str">
            <v>TLF9213F0</v>
          </cell>
          <cell r="B5404">
            <v>4228.0700000000006</v>
          </cell>
          <cell r="C5404" t="str">
            <v>KOMPONENTA - zakretni reflektor za nestandarne svjetiljke za HIT-CRI 35W 30°</v>
          </cell>
          <cell r="E5404" t="str">
            <v>C</v>
          </cell>
        </row>
        <row r="5405">
          <cell r="A5405" t="str">
            <v>TLF9213S0</v>
          </cell>
          <cell r="B5405">
            <v>4228.0700000000006</v>
          </cell>
          <cell r="C5405" t="str">
            <v>KOMPONENTA - zakretni reflektor za nestandarne svjetiljke za HIT-CRI 35W 15°</v>
          </cell>
          <cell r="E5405" t="str">
            <v>C</v>
          </cell>
        </row>
        <row r="5406">
          <cell r="A5406" t="str">
            <v>TLF9213W0</v>
          </cell>
          <cell r="B5406">
            <v>4228.0700000000006</v>
          </cell>
          <cell r="C5406" t="str">
            <v>KOMPONENTA - zakretni reflektor za nestandarne svjetiljke za HIT-CRI 35W 106°</v>
          </cell>
          <cell r="E5406" t="str">
            <v>C</v>
          </cell>
        </row>
        <row r="5407">
          <cell r="A5407" t="str">
            <v>TLF921480</v>
          </cell>
          <cell r="B5407">
            <v>4354.3500000000004</v>
          </cell>
          <cell r="C5407" t="str">
            <v>KOMPONENTA - zakretni reflektor za nestandarne svjetiljke za HIT-CRI 150W 15°</v>
          </cell>
          <cell r="E5407" t="str">
            <v>C</v>
          </cell>
        </row>
        <row r="5408">
          <cell r="A5408" t="str">
            <v>TLF921680</v>
          </cell>
          <cell r="B5408">
            <v>2147.5299999999997</v>
          </cell>
          <cell r="C5408" t="str">
            <v>KOMPONENTA - zakretni reflektor za nestandarne svjetiljke za QT-DE12 max 150W</v>
          </cell>
          <cell r="E5408" t="str">
            <v>C</v>
          </cell>
        </row>
        <row r="5409">
          <cell r="A5409" t="str">
            <v>TLF9217W0</v>
          </cell>
          <cell r="B5409">
            <v>4228.0700000000006</v>
          </cell>
          <cell r="C5409" t="str">
            <v>KOMPONENTA - zakretni reflektor za nestandarne svjetiljke za HIT-CRI 70W 106°</v>
          </cell>
          <cell r="E5409" t="str">
            <v>C</v>
          </cell>
        </row>
        <row r="5410">
          <cell r="A5410" t="str">
            <v>TLF921880</v>
          </cell>
          <cell r="B5410">
            <v>2829.75</v>
          </cell>
          <cell r="C5410" t="str">
            <v>KOMPONENTA - zakretni reflektor za nestandarne svjetiljke za QR-LP111 max 100W (trafo uključen)</v>
          </cell>
          <cell r="E5410" t="str">
            <v>C</v>
          </cell>
        </row>
        <row r="5411">
          <cell r="A5411" t="str">
            <v>TLF922280</v>
          </cell>
          <cell r="B5411">
            <v>1926.54</v>
          </cell>
          <cell r="C5411" t="str">
            <v>KOMPONENTA - kružni element za nestandarne svjetiljke za QR-CB51 max 50W (trafo uključen)</v>
          </cell>
          <cell r="E5411" t="str">
            <v>C</v>
          </cell>
        </row>
        <row r="5412">
          <cell r="A5412" t="str">
            <v>TLF929080</v>
          </cell>
          <cell r="B5412">
            <v>635.25</v>
          </cell>
          <cell r="C5412" t="str">
            <v>OVJES ZA ROCCHIO i ICONOSTASI sa napajanjem, duljina 10m (1 kom)</v>
          </cell>
          <cell r="E5412" t="str">
            <v>C</v>
          </cell>
        </row>
        <row r="5413">
          <cell r="A5413" t="str">
            <v>TLF929180</v>
          </cell>
          <cell r="B5413">
            <v>982.52</v>
          </cell>
          <cell r="C5413" t="str">
            <v>OVJES ZA ROCCHIO, ICONOSTASI, PARASTA i ANULARE, duljina 10m (3 kom)</v>
          </cell>
          <cell r="E5413" t="str">
            <v>C</v>
          </cell>
        </row>
        <row r="5414">
          <cell r="A5414" t="str">
            <v>TLF929280</v>
          </cell>
          <cell r="B5414">
            <v>1968.8899999999999</v>
          </cell>
          <cell r="C5414" t="str">
            <v>OVJES ZA LOBO, duljina 10m (3 kom)</v>
          </cell>
          <cell r="E5414" t="str">
            <v>C</v>
          </cell>
        </row>
        <row r="5415">
          <cell r="A5415" t="str">
            <v>TLF929290</v>
          </cell>
          <cell r="B5415">
            <v>2215.29</v>
          </cell>
          <cell r="C5415" t="str">
            <v>OVJES ZA APTERO S 2 CILINDRA, duljina 10m (3 kom)</v>
          </cell>
          <cell r="E5415" t="str">
            <v>C</v>
          </cell>
        </row>
        <row r="5416">
          <cell r="A5416" t="str">
            <v>TLF929380</v>
          </cell>
          <cell r="B5416">
            <v>2561.79</v>
          </cell>
          <cell r="C5416" t="str">
            <v>OVJES ZA APTERO S 3 CILINDRA, duljina 10m (3 kom)</v>
          </cell>
          <cell r="E5416" t="str">
            <v>C</v>
          </cell>
        </row>
        <row r="5417">
          <cell r="A5417" t="str">
            <v>TLF929480</v>
          </cell>
          <cell r="B5417">
            <v>2765.07</v>
          </cell>
          <cell r="C5417" t="str">
            <v>OVJES ZA APTERO S 4 CILINDRA, duljina 10m (3 kom)</v>
          </cell>
          <cell r="E5417" t="str">
            <v>C</v>
          </cell>
        </row>
        <row r="5418">
          <cell r="A5418" t="str">
            <v>TLF929680</v>
          </cell>
          <cell r="B5418">
            <v>4403.63</v>
          </cell>
          <cell r="C5418" t="str">
            <v>OVJES ZA APTERO S 6 CILINDRA, duljina 10m (3 kom)</v>
          </cell>
          <cell r="E5418" t="str">
            <v>C</v>
          </cell>
        </row>
        <row r="5419">
          <cell r="A5419" t="str">
            <v>TLF929690</v>
          </cell>
          <cell r="B5419">
            <v>1188.1100000000001</v>
          </cell>
          <cell r="E5419" t="str">
            <v>C</v>
          </cell>
        </row>
        <row r="5420">
          <cell r="A5420" t="str">
            <v>TN33700</v>
          </cell>
          <cell r="B5420">
            <v>3374.14</v>
          </cell>
          <cell r="C5420" t="str">
            <v>MODULO zidna/stropna QT-DE12 max 200W L=1000mm krom</v>
          </cell>
          <cell r="E5420" t="str">
            <v>C</v>
          </cell>
        </row>
        <row r="5421">
          <cell r="A5421" t="str">
            <v>TN33710</v>
          </cell>
          <cell r="B5421">
            <v>2929.85</v>
          </cell>
          <cell r="C5421" t="str">
            <v>MODULO zidna/stropna QT-DE12 max 200W L=200mm krom</v>
          </cell>
          <cell r="E5421" t="str">
            <v>B</v>
          </cell>
        </row>
        <row r="5422">
          <cell r="A5422" t="str">
            <v>TN33720</v>
          </cell>
          <cell r="B5422">
            <v>3003</v>
          </cell>
          <cell r="C5422" t="str">
            <v>MODULO zidna/stropna QT-DE12 max 200W L=330mm krom</v>
          </cell>
          <cell r="E5422" t="str">
            <v>B</v>
          </cell>
        </row>
        <row r="5423">
          <cell r="A5423" t="str">
            <v>TN33723</v>
          </cell>
          <cell r="B5423">
            <v>3481.94</v>
          </cell>
          <cell r="C5423" t="str">
            <v>MODULO zidna/stropna QT-DE12 max 200W L=330mm zlatna</v>
          </cell>
          <cell r="E5423" t="str">
            <v>C</v>
          </cell>
        </row>
        <row r="5424">
          <cell r="A5424" t="str">
            <v>TN33725</v>
          </cell>
          <cell r="B5424">
            <v>2798.9500000000003</v>
          </cell>
          <cell r="C5424" t="str">
            <v>MODULO zidna/stropna QT-DE12 max 200W L=330mm crna/krom</v>
          </cell>
          <cell r="E5424" t="str">
            <v>C</v>
          </cell>
        </row>
        <row r="5425">
          <cell r="A5425" t="str">
            <v>TN33730</v>
          </cell>
          <cell r="B5425">
            <v>3060.75</v>
          </cell>
          <cell r="C5425" t="str">
            <v>MODULO zidna/stropna QT-DE12 max 200W L=550mm krom</v>
          </cell>
          <cell r="E5425" t="str">
            <v>C</v>
          </cell>
        </row>
        <row r="5426">
          <cell r="A5426" t="str">
            <v>TN33750</v>
          </cell>
          <cell r="B5426">
            <v>172.48</v>
          </cell>
          <cell r="C5426" t="str">
            <v>MODULO poklopac 228x110mm</v>
          </cell>
          <cell r="E5426" t="str">
            <v>C</v>
          </cell>
        </row>
        <row r="5427">
          <cell r="A5427" t="str">
            <v>TN33780</v>
          </cell>
          <cell r="B5427">
            <v>5100.4799999999996</v>
          </cell>
          <cell r="C5427" t="str">
            <v>MODULO L stajaća QT-DE12 max 200W krom</v>
          </cell>
          <cell r="E5427" t="str">
            <v>C</v>
          </cell>
        </row>
        <row r="5428">
          <cell r="A5428" t="str">
            <v>TN33790</v>
          </cell>
          <cell r="B5428">
            <v>1594.67</v>
          </cell>
          <cell r="C5428" t="str">
            <v>MODULO fiksni stakleni difuzor</v>
          </cell>
          <cell r="E5428" t="str">
            <v>C</v>
          </cell>
        </row>
        <row r="5429">
          <cell r="A5429" t="str">
            <v>TN33900</v>
          </cell>
          <cell r="B5429">
            <v>2576.42</v>
          </cell>
          <cell r="C5429" t="str">
            <v>STICK QT-DE12 max 200W krom</v>
          </cell>
          <cell r="E5429" t="str">
            <v>C</v>
          </cell>
        </row>
        <row r="5430">
          <cell r="A5430" t="str">
            <v>TN33909</v>
          </cell>
          <cell r="B5430">
            <v>2265.34</v>
          </cell>
          <cell r="C5430" t="str">
            <v>STICK QT-DE12 max 200W aluminij</v>
          </cell>
          <cell r="E5430" t="str">
            <v>C</v>
          </cell>
        </row>
        <row r="5431">
          <cell r="A5431" t="str">
            <v>TN33950</v>
          </cell>
          <cell r="B5431">
            <v>154</v>
          </cell>
          <cell r="C5431" t="str">
            <v>STICK poklopac fi110 krom</v>
          </cell>
          <cell r="E5431" t="str">
            <v>C</v>
          </cell>
        </row>
        <row r="5432">
          <cell r="A5432" t="str">
            <v>TN33959</v>
          </cell>
          <cell r="B5432">
            <v>119.35000000000001</v>
          </cell>
          <cell r="C5432" t="str">
            <v>STICK poklopac fi110 aluminij</v>
          </cell>
          <cell r="E5432" t="str">
            <v>C</v>
          </cell>
        </row>
        <row r="5433">
          <cell r="A5433" t="str">
            <v>TN40009</v>
          </cell>
          <cell r="B5433">
            <v>4537.6099999999997</v>
          </cell>
          <cell r="C5433" t="str">
            <v>ZEN visilica QT-DE12 max 4x300W aluminij</v>
          </cell>
          <cell r="E5433" t="str">
            <v>C</v>
          </cell>
        </row>
        <row r="5434">
          <cell r="A5434" t="str">
            <v>TN40029E</v>
          </cell>
          <cell r="B5434">
            <v>4982.67</v>
          </cell>
          <cell r="C5434" t="str">
            <v>ZEN visilica TC-L 2x55W aluminij elektronska prigušnica</v>
          </cell>
          <cell r="E5434" t="str">
            <v>C</v>
          </cell>
        </row>
        <row r="5435">
          <cell r="A5435" t="str">
            <v>TN42409</v>
          </cell>
          <cell r="B5435">
            <v>1830.29</v>
          </cell>
          <cell r="C5435" t="str">
            <v>FORUM ugradni za GY6.35 50W aluminij</v>
          </cell>
          <cell r="E5435" t="str">
            <v>B</v>
          </cell>
        </row>
        <row r="5436">
          <cell r="A5436" t="str">
            <v>TN42429</v>
          </cell>
          <cell r="B5436">
            <v>3188.57</v>
          </cell>
          <cell r="C5436" t="str">
            <v>FORUM ugradni za 2G11 2x18W aluminij</v>
          </cell>
          <cell r="E5436" t="str">
            <v>B</v>
          </cell>
        </row>
        <row r="5437">
          <cell r="A5437" t="str">
            <v>TN42439</v>
          </cell>
          <cell r="B5437">
            <v>2760.4500000000003</v>
          </cell>
          <cell r="C5437" t="str">
            <v>FORUM ugradni za 2G11 1x36W aluminij</v>
          </cell>
          <cell r="E5437" t="str">
            <v>A</v>
          </cell>
        </row>
        <row r="5438">
          <cell r="A5438" t="str">
            <v>TN42449</v>
          </cell>
          <cell r="B5438">
            <v>3480.4</v>
          </cell>
          <cell r="C5438" t="str">
            <v>FORUM ugradni za 2G11 2x36W aluminij</v>
          </cell>
          <cell r="E5438" t="str">
            <v>B</v>
          </cell>
        </row>
        <row r="5439">
          <cell r="A5439" t="str">
            <v>TN42459E</v>
          </cell>
          <cell r="B5439">
            <v>4293.5200000000004</v>
          </cell>
          <cell r="C5439" t="str">
            <v>FORUM ugradni za 2G11 2x55W el. aluminij</v>
          </cell>
          <cell r="E5439" t="str">
            <v>B</v>
          </cell>
        </row>
        <row r="5440">
          <cell r="A5440" t="str">
            <v>TN42469</v>
          </cell>
          <cell r="B5440">
            <v>1830.29</v>
          </cell>
          <cell r="C5440" t="str">
            <v>FORUM ugradni za G9 max 40W aluminij</v>
          </cell>
          <cell r="E5440" t="str">
            <v>A</v>
          </cell>
        </row>
        <row r="5441">
          <cell r="A5441" t="str">
            <v>TN42480</v>
          </cell>
          <cell r="B5441">
            <v>397.32</v>
          </cell>
          <cell r="C5441" t="str">
            <v>FORUM accessory</v>
          </cell>
          <cell r="E5441" t="str">
            <v>C</v>
          </cell>
        </row>
        <row r="5442">
          <cell r="A5442" t="str">
            <v>TN42481</v>
          </cell>
          <cell r="B5442">
            <v>3523.5200000000004</v>
          </cell>
          <cell r="C5442" t="str">
            <v>FORUM nadgradni za 2G11 2x18W aluminij</v>
          </cell>
          <cell r="E5442" t="str">
            <v>B</v>
          </cell>
        </row>
        <row r="5443">
          <cell r="A5443" t="str">
            <v>TN42482</v>
          </cell>
          <cell r="B5443">
            <v>4217.2900000000009</v>
          </cell>
          <cell r="C5443" t="str">
            <v>FORUM nadgradni za 2G11 2x36W aluminij</v>
          </cell>
          <cell r="E5443" t="str">
            <v>B</v>
          </cell>
        </row>
        <row r="5444">
          <cell r="A5444" t="str">
            <v>TN42483</v>
          </cell>
          <cell r="B5444">
            <v>2132.9</v>
          </cell>
          <cell r="C5444" t="str">
            <v>FORUM nadgradni za G9 max 40W aluminij</v>
          </cell>
          <cell r="E5444" t="str">
            <v>C</v>
          </cell>
        </row>
        <row r="5445">
          <cell r="A5445" t="str">
            <v>TN55001</v>
          </cell>
          <cell r="B5445">
            <v>277.97000000000003</v>
          </cell>
          <cell r="C5445" t="str">
            <v>Eurostandard modul 1000mm bijeli</v>
          </cell>
          <cell r="E5445" t="str">
            <v>C</v>
          </cell>
        </row>
        <row r="5446">
          <cell r="A5446" t="str">
            <v>TN55002</v>
          </cell>
          <cell r="B5446">
            <v>534.38000000000011</v>
          </cell>
          <cell r="C5446" t="str">
            <v>EUROSTANDARD modul L=2000mm bijeli</v>
          </cell>
          <cell r="E5446" t="str">
            <v>A</v>
          </cell>
        </row>
        <row r="5447">
          <cell r="A5447" t="str">
            <v>TN55003</v>
          </cell>
          <cell r="B5447">
            <v>797.72</v>
          </cell>
          <cell r="C5447" t="str">
            <v>EUROSTANDARD modul L=3000mm bijeli</v>
          </cell>
          <cell r="E5447" t="str">
            <v>A</v>
          </cell>
        </row>
        <row r="5448">
          <cell r="A5448" t="str">
            <v>TN55011</v>
          </cell>
          <cell r="B5448">
            <v>80.850000000000009</v>
          </cell>
          <cell r="C5448" t="str">
            <v>EUROSTANDARD poklopac L=3000mm bijeli</v>
          </cell>
          <cell r="E5448" t="str">
            <v>B</v>
          </cell>
        </row>
        <row r="5449">
          <cell r="A5449" t="str">
            <v>TN55015</v>
          </cell>
          <cell r="B5449">
            <v>90.860000000000014</v>
          </cell>
          <cell r="C5449" t="str">
            <v xml:space="preserve">EUROSTANDARD rezač </v>
          </cell>
          <cell r="E5449" t="str">
            <v>A</v>
          </cell>
        </row>
        <row r="5450">
          <cell r="A5450" t="str">
            <v>TN55020</v>
          </cell>
          <cell r="B5450">
            <v>284.13</v>
          </cell>
          <cell r="C5450" t="str">
            <v>EUROSTANDARD žičano napajanje bijeli</v>
          </cell>
          <cell r="E5450" t="str">
            <v>B</v>
          </cell>
        </row>
        <row r="5451">
          <cell r="A5451" t="str">
            <v>TN55021</v>
          </cell>
          <cell r="B5451">
            <v>204.05</v>
          </cell>
          <cell r="C5451" t="str">
            <v>EUROSTANDARD adapter bijeli</v>
          </cell>
          <cell r="E5451" t="str">
            <v>B</v>
          </cell>
        </row>
        <row r="5452">
          <cell r="A5452" t="str">
            <v>TN55022A</v>
          </cell>
          <cell r="B5452">
            <v>143.22000000000003</v>
          </cell>
          <cell r="C5452" t="str">
            <v>EUROSTANDARD napajanje lijevo bijeli</v>
          </cell>
          <cell r="E5452" t="str">
            <v>B</v>
          </cell>
        </row>
        <row r="5453">
          <cell r="A5453" t="str">
            <v>TN55022B</v>
          </cell>
          <cell r="B5453">
            <v>143.22000000000003</v>
          </cell>
          <cell r="C5453" t="str">
            <v>EUROSTANDARD napajanje desno bijeli</v>
          </cell>
          <cell r="E5453" t="str">
            <v>B</v>
          </cell>
        </row>
        <row r="5454">
          <cell r="A5454" t="str">
            <v>TN55023</v>
          </cell>
          <cell r="B5454">
            <v>16.940000000000001</v>
          </cell>
          <cell r="C5454" t="str">
            <v>EUROSTANDARD čep bijeli</v>
          </cell>
          <cell r="E5454" t="str">
            <v>B</v>
          </cell>
        </row>
        <row r="5455">
          <cell r="A5455" t="str">
            <v>TN55024</v>
          </cell>
          <cell r="B5455">
            <v>86.24</v>
          </cell>
          <cell r="C5455" t="str">
            <v>EUROSTANDARD ravni spoj bijeli</v>
          </cell>
          <cell r="E5455" t="str">
            <v>A</v>
          </cell>
        </row>
        <row r="5456">
          <cell r="A5456" t="str">
            <v>TN55025</v>
          </cell>
          <cell r="B5456">
            <v>529.76</v>
          </cell>
          <cell r="C5456" t="str">
            <v>EUROSTANDARD transformator bijeli</v>
          </cell>
          <cell r="E5456" t="str">
            <v>B</v>
          </cell>
        </row>
        <row r="5457">
          <cell r="A5457" t="str">
            <v>TN55027</v>
          </cell>
          <cell r="B5457">
            <v>17.709999999999997</v>
          </cell>
          <cell r="C5457" t="str">
            <v>EUROSTANDARD pribor za montiranje na strop bijeli</v>
          </cell>
          <cell r="E5457" t="str">
            <v>B</v>
          </cell>
        </row>
        <row r="5458">
          <cell r="A5458" t="str">
            <v>TN55028</v>
          </cell>
          <cell r="B5458">
            <v>517.44000000000005</v>
          </cell>
          <cell r="C5458" t="str">
            <v>EUROSTANDARD pribor za visilicu bijeli</v>
          </cell>
          <cell r="E5458" t="str">
            <v>B</v>
          </cell>
        </row>
        <row r="5459">
          <cell r="A5459" t="str">
            <v>TN55034</v>
          </cell>
          <cell r="B5459">
            <v>164.78</v>
          </cell>
          <cell r="C5459" t="str">
            <v>EUROSTANDARD žičani pribor za visilicu bijeli</v>
          </cell>
          <cell r="E5459" t="str">
            <v>B</v>
          </cell>
        </row>
        <row r="5460">
          <cell r="A5460" t="str">
            <v>TN55037</v>
          </cell>
          <cell r="B5460">
            <v>112.42</v>
          </cell>
          <cell r="C5460" t="str">
            <v>EUROSTANDARD čelični pribor za visilicu bijeli</v>
          </cell>
          <cell r="E5460" t="str">
            <v>B</v>
          </cell>
        </row>
        <row r="5461">
          <cell r="A5461" t="str">
            <v>TN55039</v>
          </cell>
          <cell r="B5461">
            <v>120.12</v>
          </cell>
          <cell r="C5461" t="str">
            <v>EUROSTANDARD pribor za visilicu bijeli</v>
          </cell>
          <cell r="E5461" t="str">
            <v>B</v>
          </cell>
        </row>
        <row r="5462">
          <cell r="A5462" t="str">
            <v>TN55040</v>
          </cell>
          <cell r="B5462">
            <v>470.47</v>
          </cell>
          <cell r="C5462" t="str">
            <v>EUROSTANDARD fleksibilni "L" spoj bijeli</v>
          </cell>
          <cell r="E5462" t="str">
            <v>B</v>
          </cell>
        </row>
        <row r="5463">
          <cell r="A5463" t="str">
            <v>TN55042A</v>
          </cell>
          <cell r="B5463">
            <v>293.37</v>
          </cell>
          <cell r="C5463" t="str">
            <v>EUROSTANDARD vanjski desni "T" spoj bijeli</v>
          </cell>
          <cell r="E5463" t="str">
            <v>B</v>
          </cell>
        </row>
        <row r="5464">
          <cell r="A5464" t="str">
            <v>TN55042B</v>
          </cell>
          <cell r="B5464">
            <v>293.37</v>
          </cell>
          <cell r="C5464" t="str">
            <v>EUROSTANDARD unutarnji lijevi "T" spoj bijeli</v>
          </cell>
          <cell r="E5464" t="str">
            <v>B</v>
          </cell>
        </row>
        <row r="5465">
          <cell r="A5465" t="str">
            <v>TN55042C</v>
          </cell>
          <cell r="B5465">
            <v>293.37</v>
          </cell>
          <cell r="C5465" t="str">
            <v>EUROSTANDARD vanjski lijevi "T" spoj bijeli</v>
          </cell>
          <cell r="E5465" t="str">
            <v>B</v>
          </cell>
        </row>
        <row r="5466">
          <cell r="A5466" t="str">
            <v>TN55042D</v>
          </cell>
          <cell r="B5466">
            <v>293.37</v>
          </cell>
          <cell r="C5466" t="str">
            <v>EUROSTANDARD unutarnji desni "T" spoj bijeli</v>
          </cell>
          <cell r="E5466" t="str">
            <v>B</v>
          </cell>
        </row>
        <row r="5467">
          <cell r="A5467" t="str">
            <v>TN55043A</v>
          </cell>
          <cell r="B5467">
            <v>226.38</v>
          </cell>
          <cell r="C5467" t="str">
            <v>EUROSTANDARD vanjski lijevi "L" spoj bijeli</v>
          </cell>
          <cell r="E5467" t="str">
            <v>B</v>
          </cell>
        </row>
        <row r="5468">
          <cell r="A5468" t="str">
            <v>TN55043B</v>
          </cell>
          <cell r="B5468">
            <v>226.38</v>
          </cell>
          <cell r="C5468" t="str">
            <v>EUROSTANDARD unutarnji desni "L" spoj bijeli</v>
          </cell>
          <cell r="E5468" t="str">
            <v>B</v>
          </cell>
        </row>
        <row r="5469">
          <cell r="A5469" t="str">
            <v>TN55044</v>
          </cell>
          <cell r="B5469">
            <v>367.29</v>
          </cell>
          <cell r="C5469" t="str">
            <v>EUROSTANDARD "X" spoj bijeli</v>
          </cell>
          <cell r="E5469" t="str">
            <v>B</v>
          </cell>
        </row>
        <row r="5470">
          <cell r="A5470" t="str">
            <v>TN55082</v>
          </cell>
          <cell r="B5470">
            <v>56.980000000000004</v>
          </cell>
          <cell r="C5470" t="str">
            <v>EUROSTANDARD dodatak bijeli</v>
          </cell>
          <cell r="E5470" t="str">
            <v>B</v>
          </cell>
        </row>
        <row r="5471">
          <cell r="A5471" t="str">
            <v>TN55101</v>
          </cell>
          <cell r="B5471">
            <v>277.97000000000003</v>
          </cell>
          <cell r="C5471" t="str">
            <v>EUROSTANDARD modul L=1000mm crni</v>
          </cell>
          <cell r="E5471" t="str">
            <v>B</v>
          </cell>
        </row>
        <row r="5472">
          <cell r="A5472" t="str">
            <v>TN55102</v>
          </cell>
          <cell r="B5472">
            <v>534.38000000000011</v>
          </cell>
          <cell r="C5472" t="str">
            <v>EUROSTANDARD modul L=2000mm crni</v>
          </cell>
          <cell r="E5472" t="str">
            <v>A</v>
          </cell>
        </row>
        <row r="5473">
          <cell r="A5473" t="str">
            <v>TN55103</v>
          </cell>
          <cell r="B5473">
            <v>797.72</v>
          </cell>
          <cell r="C5473" t="str">
            <v>EUROSTANDARD modul L=3000mm crni</v>
          </cell>
          <cell r="E5473" t="str">
            <v>B</v>
          </cell>
        </row>
        <row r="5474">
          <cell r="A5474" t="str">
            <v>TN55120</v>
          </cell>
          <cell r="B5474">
            <v>284.13</v>
          </cell>
          <cell r="C5474" t="str">
            <v>EUROSTANDARD žičano napajanje crni</v>
          </cell>
          <cell r="E5474" t="str">
            <v>B</v>
          </cell>
        </row>
        <row r="5475">
          <cell r="A5475" t="str">
            <v>TN55121</v>
          </cell>
          <cell r="B5475">
            <v>204.05</v>
          </cell>
          <cell r="C5475" t="str">
            <v>EUROSTANDARD adapter crni</v>
          </cell>
          <cell r="E5475" t="str">
            <v>A</v>
          </cell>
        </row>
        <row r="5476">
          <cell r="A5476" t="str">
            <v>TN55122A</v>
          </cell>
          <cell r="B5476">
            <v>143.22000000000003</v>
          </cell>
          <cell r="C5476" t="str">
            <v>EUROSTANDARD napajanje lijevo crni</v>
          </cell>
          <cell r="E5476" t="str">
            <v>A</v>
          </cell>
        </row>
        <row r="5477">
          <cell r="A5477" t="str">
            <v>TN55122B</v>
          </cell>
          <cell r="B5477">
            <v>143.22000000000003</v>
          </cell>
          <cell r="C5477" t="str">
            <v>EUROSTANDARD napajanje desno crni</v>
          </cell>
          <cell r="E5477" t="str">
            <v>C</v>
          </cell>
        </row>
        <row r="5478">
          <cell r="A5478" t="str">
            <v>TN55123</v>
          </cell>
          <cell r="B5478">
            <v>16.940000000000001</v>
          </cell>
          <cell r="C5478" t="str">
            <v>EUROSTANDARD čep crni</v>
          </cell>
          <cell r="E5478" t="str">
            <v>A</v>
          </cell>
        </row>
        <row r="5479">
          <cell r="A5479" t="str">
            <v>TN55124</v>
          </cell>
          <cell r="B5479">
            <v>86.24</v>
          </cell>
          <cell r="C5479" t="str">
            <v>EUROSTANDARD ravni spoj crni</v>
          </cell>
          <cell r="E5479" t="str">
            <v>A</v>
          </cell>
        </row>
        <row r="5480">
          <cell r="A5480" t="str">
            <v>TN55125</v>
          </cell>
          <cell r="B5480">
            <v>529.76</v>
          </cell>
          <cell r="C5480" t="str">
            <v>EUROSTANDARD transformator crni</v>
          </cell>
          <cell r="E5480" t="str">
            <v>B</v>
          </cell>
        </row>
        <row r="5481">
          <cell r="A5481" t="str">
            <v>TN55127</v>
          </cell>
          <cell r="B5481">
            <v>17.709999999999997</v>
          </cell>
          <cell r="C5481" t="str">
            <v>EUROSTANDARD pribor za montiranje na strop crni</v>
          </cell>
          <cell r="E5481" t="str">
            <v>B</v>
          </cell>
        </row>
        <row r="5482">
          <cell r="A5482" t="str">
            <v>TN55128</v>
          </cell>
          <cell r="B5482">
            <v>517.44000000000005</v>
          </cell>
          <cell r="C5482" t="str">
            <v>EUROSTANDARD pribor za visilicu crni</v>
          </cell>
          <cell r="E5482" t="str">
            <v>B</v>
          </cell>
        </row>
        <row r="5483">
          <cell r="A5483" t="str">
            <v>TN55134</v>
          </cell>
          <cell r="B5483">
            <v>164.78</v>
          </cell>
          <cell r="C5483" t="str">
            <v>EUROSTANDARD žičani pribor za visilicu crni</v>
          </cell>
          <cell r="E5483" t="str">
            <v>B</v>
          </cell>
        </row>
        <row r="5484">
          <cell r="A5484" t="str">
            <v>TN55137</v>
          </cell>
          <cell r="B5484">
            <v>112.42</v>
          </cell>
          <cell r="C5484" t="str">
            <v>EUROSTANDARD čelični pribor za visilicu crni</v>
          </cell>
          <cell r="E5484" t="str">
            <v>A</v>
          </cell>
        </row>
        <row r="5485">
          <cell r="A5485" t="str">
            <v>TN55139</v>
          </cell>
          <cell r="B5485">
            <v>120.12</v>
          </cell>
          <cell r="C5485" t="str">
            <v>EUROSTANDARD pribor za visilicu crni</v>
          </cell>
          <cell r="E5485" t="str">
            <v>B</v>
          </cell>
        </row>
        <row r="5486">
          <cell r="A5486" t="str">
            <v>TN55140</v>
          </cell>
          <cell r="B5486">
            <v>470.47</v>
          </cell>
          <cell r="C5486" t="str">
            <v>EUROSTANDARD fleksibilni "L" spoj crni</v>
          </cell>
          <cell r="E5486" t="str">
            <v>B</v>
          </cell>
        </row>
        <row r="5487">
          <cell r="A5487" t="str">
            <v>TN55142A</v>
          </cell>
          <cell r="B5487">
            <v>293.37</v>
          </cell>
          <cell r="C5487" t="str">
            <v>EUROSTANDARD vanjski desni "T" spoj crni</v>
          </cell>
          <cell r="E5487" t="str">
            <v>B</v>
          </cell>
        </row>
        <row r="5488">
          <cell r="A5488" t="str">
            <v>TN55142B</v>
          </cell>
          <cell r="B5488">
            <v>293.37</v>
          </cell>
          <cell r="C5488" t="str">
            <v>EUROSTANDARD unutarnji lijevi "T" spoj crni</v>
          </cell>
          <cell r="E5488" t="str">
            <v>B</v>
          </cell>
        </row>
        <row r="5489">
          <cell r="A5489" t="str">
            <v>TN55142C</v>
          </cell>
          <cell r="B5489">
            <v>293.37</v>
          </cell>
          <cell r="C5489" t="str">
            <v>EUROSTANDARD vanjski lijevi "T" spoj crni</v>
          </cell>
          <cell r="E5489" t="str">
            <v>B</v>
          </cell>
        </row>
        <row r="5490">
          <cell r="A5490" t="str">
            <v>TN55142D</v>
          </cell>
          <cell r="B5490">
            <v>293.37</v>
          </cell>
          <cell r="C5490" t="str">
            <v>EUROSTANDARD unutarnji desni "T" spoj crni</v>
          </cell>
          <cell r="E5490" t="str">
            <v>B</v>
          </cell>
        </row>
        <row r="5491">
          <cell r="A5491" t="str">
            <v>TN55143A</v>
          </cell>
          <cell r="B5491">
            <v>226.38</v>
          </cell>
          <cell r="C5491" t="str">
            <v>EUROSTANDARD vanjski lijevi "L" spoj crni</v>
          </cell>
          <cell r="E5491" t="str">
            <v>A</v>
          </cell>
        </row>
        <row r="5492">
          <cell r="A5492" t="str">
            <v>TN55143B</v>
          </cell>
          <cell r="B5492">
            <v>226.38</v>
          </cell>
          <cell r="C5492" t="str">
            <v>EUROSTANDARD unutarnji desni "L" spoj crni</v>
          </cell>
          <cell r="E5492" t="str">
            <v>B</v>
          </cell>
        </row>
        <row r="5493">
          <cell r="A5493" t="str">
            <v>TN55144</v>
          </cell>
          <cell r="B5493">
            <v>367.29</v>
          </cell>
          <cell r="C5493" t="str">
            <v>EUROSTANDARD "X" spoj crni</v>
          </cell>
          <cell r="E5493" t="str">
            <v>B</v>
          </cell>
        </row>
        <row r="5494">
          <cell r="A5494" t="str">
            <v>TN55201</v>
          </cell>
          <cell r="B5494">
            <v>254.87</v>
          </cell>
          <cell r="C5494" t="str">
            <v>EUROSTANDARD modul L=1000mm aluminij</v>
          </cell>
          <cell r="E5494" t="str">
            <v>A</v>
          </cell>
        </row>
        <row r="5495">
          <cell r="A5495" t="str">
            <v>TN55202</v>
          </cell>
          <cell r="B5495">
            <v>467.39000000000004</v>
          </cell>
          <cell r="C5495" t="str">
            <v>EUROSTANDARD modul L=2000mm aluminij</v>
          </cell>
          <cell r="E5495" t="str">
            <v>B</v>
          </cell>
        </row>
        <row r="5496">
          <cell r="A5496" t="str">
            <v>TN55203</v>
          </cell>
          <cell r="B5496">
            <v>682.22</v>
          </cell>
          <cell r="C5496" t="str">
            <v>EUROSTANDARD modul L=3000mm aluminij</v>
          </cell>
          <cell r="E5496" t="str">
            <v>A</v>
          </cell>
        </row>
        <row r="5497">
          <cell r="A5497" t="str">
            <v>TN55227</v>
          </cell>
          <cell r="B5497">
            <v>16.940000000000001</v>
          </cell>
          <cell r="C5497" t="str">
            <v>EUROSTANDARD pribor za montiranje na strop aluminij</v>
          </cell>
          <cell r="E5497" t="str">
            <v>A</v>
          </cell>
        </row>
        <row r="5498">
          <cell r="A5498" t="str">
            <v>TN55282</v>
          </cell>
          <cell r="B5498">
            <v>51.59</v>
          </cell>
          <cell r="C5498" t="str">
            <v>EUROSTANDARD dodatak aluminij</v>
          </cell>
          <cell r="E5498" t="str">
            <v>B</v>
          </cell>
        </row>
        <row r="5499">
          <cell r="A5499" t="str">
            <v>TN56001</v>
          </cell>
          <cell r="B5499">
            <v>361.13</v>
          </cell>
          <cell r="C5499" t="str">
            <v>EUROSTANDARD ugradni modul L=1000mm bijeli</v>
          </cell>
          <cell r="E5499" t="str">
            <v>B</v>
          </cell>
        </row>
        <row r="5500">
          <cell r="A5500" t="str">
            <v>TN56002</v>
          </cell>
          <cell r="B5500">
            <v>656.81</v>
          </cell>
          <cell r="C5500" t="str">
            <v>EUROSTANDARD ugradni modul L=2000mm bijeli</v>
          </cell>
          <cell r="E5500" t="str">
            <v>B</v>
          </cell>
        </row>
        <row r="5501">
          <cell r="A5501" t="str">
            <v>TN56003</v>
          </cell>
          <cell r="B5501">
            <v>934.78000000000009</v>
          </cell>
          <cell r="C5501" t="str">
            <v>EUROSTANDARD ugradni modul L=3000mm bijeli</v>
          </cell>
          <cell r="E5501" t="str">
            <v>B</v>
          </cell>
        </row>
        <row r="5502">
          <cell r="A5502" t="str">
            <v>TN56101</v>
          </cell>
          <cell r="B5502">
            <v>371.90999999999997</v>
          </cell>
          <cell r="C5502" t="str">
            <v>EUROSTANDARD ugradni modul L=1000mm crni</v>
          </cell>
          <cell r="E5502" t="str">
            <v>C</v>
          </cell>
        </row>
        <row r="5503">
          <cell r="A5503" t="str">
            <v>TN56102</v>
          </cell>
          <cell r="B5503">
            <v>676.83</v>
          </cell>
          <cell r="C5503" t="str">
            <v>EUROSTANDARD ugradni modul L=2000mm crni</v>
          </cell>
          <cell r="E5503" t="str">
            <v>C</v>
          </cell>
        </row>
        <row r="5504">
          <cell r="A5504" t="str">
            <v>TN56103</v>
          </cell>
          <cell r="B5504">
            <v>962.5</v>
          </cell>
          <cell r="C5504" t="str">
            <v>EUROSTANDARD ugradni modul L=3000mm crni</v>
          </cell>
          <cell r="E5504" t="str">
            <v>C</v>
          </cell>
        </row>
        <row r="5505">
          <cell r="A5505" t="str">
            <v>TN56201</v>
          </cell>
          <cell r="B5505">
            <v>345.73</v>
          </cell>
          <cell r="C5505" t="str">
            <v>EUROSTANDARD ugradni modul L=1000mm aluminij</v>
          </cell>
          <cell r="E5505" t="str">
            <v>B</v>
          </cell>
        </row>
        <row r="5506">
          <cell r="A5506" t="str">
            <v>TN56202</v>
          </cell>
          <cell r="B5506">
            <v>629.86</v>
          </cell>
          <cell r="C5506" t="str">
            <v>EUROSTANDARD ugradni modul L=2000mm aluminij</v>
          </cell>
          <cell r="E5506" t="str">
            <v>B</v>
          </cell>
        </row>
        <row r="5507">
          <cell r="A5507" t="str">
            <v>TN56203</v>
          </cell>
          <cell r="B5507">
            <v>893.97</v>
          </cell>
          <cell r="C5507" t="str">
            <v>EUROSTANDARD ugradni modul L=3000mm aluminij</v>
          </cell>
          <cell r="E5507" t="str">
            <v>B</v>
          </cell>
        </row>
        <row r="5508">
          <cell r="A5508" t="str">
            <v>TN80014</v>
          </cell>
          <cell r="B5508">
            <v>1874.18</v>
          </cell>
          <cell r="C5508" t="str">
            <v>FLOOD zidna indirektna TC-L 2x18W bijela</v>
          </cell>
          <cell r="E5508" t="str">
            <v>C</v>
          </cell>
        </row>
        <row r="5509">
          <cell r="A5509" t="str">
            <v>TN80019</v>
          </cell>
          <cell r="B5509">
            <v>1874.18</v>
          </cell>
          <cell r="C5509" t="str">
            <v>FLOOD zidna indirektna TC-L 2x18W aluminij</v>
          </cell>
          <cell r="E5509" t="str">
            <v>T</v>
          </cell>
        </row>
        <row r="5510">
          <cell r="A5510" t="str">
            <v>TN80024</v>
          </cell>
          <cell r="B5510">
            <v>2765.07</v>
          </cell>
          <cell r="C5510" t="str">
            <v>FLOOD zidna indirektna TC-L 2x36W bijela</v>
          </cell>
          <cell r="E5510" t="str">
            <v>C</v>
          </cell>
        </row>
        <row r="5511">
          <cell r="A5511" t="str">
            <v>TN80029</v>
          </cell>
          <cell r="B5511">
            <v>2765.07</v>
          </cell>
          <cell r="C5511" t="str">
            <v>FLOOD zidna indirektna TC-L 2x36W aluminij</v>
          </cell>
          <cell r="E5511" t="str">
            <v>B</v>
          </cell>
        </row>
        <row r="5512">
          <cell r="A5512" t="str">
            <v>TN80034E</v>
          </cell>
          <cell r="B5512">
            <v>3316.39</v>
          </cell>
          <cell r="C5512" t="str">
            <v>FLOOD zidna indirektna TC-L 2x55W bijela elektronska prigušnica</v>
          </cell>
          <cell r="E5512" t="str">
            <v>B</v>
          </cell>
        </row>
        <row r="5513">
          <cell r="A5513" t="str">
            <v>TN80039E</v>
          </cell>
          <cell r="B5513">
            <v>3316.39</v>
          </cell>
          <cell r="C5513" t="str">
            <v>FLOOD zidna indirektna TC-L 2x55W aluminij elektronska prigušnica</v>
          </cell>
          <cell r="E5513" t="str">
            <v>T</v>
          </cell>
        </row>
        <row r="5514">
          <cell r="A5514" t="str">
            <v>TN80044</v>
          </cell>
          <cell r="B5514">
            <v>1891.8899999999999</v>
          </cell>
          <cell r="C5514" t="str">
            <v>FLOOD zidna indirektna QT-DE12 max 300W bijela</v>
          </cell>
          <cell r="E5514" t="str">
            <v>B</v>
          </cell>
        </row>
        <row r="5515">
          <cell r="A5515" t="str">
            <v>TN80049</v>
          </cell>
          <cell r="B5515">
            <v>1891.8899999999999</v>
          </cell>
          <cell r="C5515" t="str">
            <v>FLOOD zidna indirektna QT-DE12 max 300W aluminij</v>
          </cell>
          <cell r="E5515" t="str">
            <v>B</v>
          </cell>
        </row>
        <row r="5516">
          <cell r="A5516" t="str">
            <v>TN80084</v>
          </cell>
          <cell r="B5516">
            <v>7022.4000000000005</v>
          </cell>
          <cell r="C5516" t="str">
            <v>FLOOD L stajaća TC-L 2x55W bijela</v>
          </cell>
          <cell r="E5516" t="str">
            <v>C</v>
          </cell>
        </row>
        <row r="5517">
          <cell r="A5517" t="str">
            <v>TN80089</v>
          </cell>
          <cell r="B5517">
            <v>7022.4000000000005</v>
          </cell>
          <cell r="C5517" t="str">
            <v>FLOOD L stajaća TC-L 2x55W aluminij</v>
          </cell>
          <cell r="E5517" t="str">
            <v>C</v>
          </cell>
        </row>
        <row r="5518">
          <cell r="A5518" t="str">
            <v>TN80114</v>
          </cell>
          <cell r="B5518">
            <v>2205.2799999999997</v>
          </cell>
          <cell r="C5518" t="str">
            <v>DIABLO zidna indirektna TC-L 2x18W bijela</v>
          </cell>
          <cell r="E5518" t="str">
            <v>B</v>
          </cell>
        </row>
        <row r="5519">
          <cell r="A5519" t="str">
            <v>TN80119</v>
          </cell>
          <cell r="B5519">
            <v>2205.2799999999997</v>
          </cell>
          <cell r="C5519" t="str">
            <v>DIABLO zidna indirektna TC-L 2x18W aluminij</v>
          </cell>
          <cell r="E5519" t="str">
            <v>B</v>
          </cell>
        </row>
        <row r="5520">
          <cell r="A5520" t="str">
            <v>TN80124</v>
          </cell>
          <cell r="B5520">
            <v>2616.46</v>
          </cell>
          <cell r="C5520" t="str">
            <v>DIABLO zidna indirektna TC-L 2x36W bijela</v>
          </cell>
          <cell r="E5520" t="str">
            <v>B</v>
          </cell>
        </row>
        <row r="5521">
          <cell r="A5521" t="str">
            <v>TN80129</v>
          </cell>
          <cell r="B5521">
            <v>2616.46</v>
          </cell>
          <cell r="C5521" t="str">
            <v>DIABLO zidna indirektna TC-L 2x36W aluminij</v>
          </cell>
          <cell r="E5521" t="str">
            <v>B</v>
          </cell>
        </row>
        <row r="5522">
          <cell r="A5522" t="str">
            <v>TN80134E</v>
          </cell>
          <cell r="B5522">
            <v>3466.54</v>
          </cell>
          <cell r="C5522" t="str">
            <v>DIABLO zidna indirektna TC-L 2x55W bijela elektronska prigušnica</v>
          </cell>
          <cell r="E5522" t="str">
            <v>B</v>
          </cell>
        </row>
        <row r="5523">
          <cell r="A5523" t="str">
            <v>TN80139E</v>
          </cell>
          <cell r="B5523">
            <v>3466.54</v>
          </cell>
          <cell r="C5523" t="str">
            <v>DIABLO zidna indirektna TC-L 2x55W aluminij elektronska prigušnica</v>
          </cell>
          <cell r="E5523" t="str">
            <v>B</v>
          </cell>
        </row>
        <row r="5524">
          <cell r="A5524" t="str">
            <v>TN80144</v>
          </cell>
          <cell r="B5524">
            <v>2203.7399999999998</v>
          </cell>
          <cell r="C5524" t="str">
            <v>DIABLO zidna indirektna QT-DE12 max 300W bijela</v>
          </cell>
          <cell r="E5524" t="str">
            <v>C</v>
          </cell>
        </row>
        <row r="5525">
          <cell r="A5525" t="str">
            <v>TN80149</v>
          </cell>
          <cell r="B5525">
            <v>2205.2799999999997</v>
          </cell>
          <cell r="C5525" t="str">
            <v>DIABLO zidna indirektna QT-DE12 max 300W aluminij</v>
          </cell>
          <cell r="E5525" t="str">
            <v>B</v>
          </cell>
        </row>
        <row r="5526">
          <cell r="A5526" t="str">
            <v>TN80191</v>
          </cell>
          <cell r="B5526">
            <v>282.59000000000003</v>
          </cell>
          <cell r="C5526" t="str">
            <v>DIABLO pribor protiv prašine za TC-L 2x18W</v>
          </cell>
          <cell r="E5526" t="str">
            <v>B</v>
          </cell>
        </row>
        <row r="5527">
          <cell r="A5527" t="str">
            <v>TN80192</v>
          </cell>
          <cell r="B5527">
            <v>334.18</v>
          </cell>
          <cell r="C5527" t="str">
            <v>DIABLO pribor protiv prašine za TC-L 2x36W</v>
          </cell>
          <cell r="E5527" t="str">
            <v>B</v>
          </cell>
        </row>
        <row r="5528">
          <cell r="A5528" t="str">
            <v>TN80193</v>
          </cell>
          <cell r="B5528">
            <v>373.45</v>
          </cell>
          <cell r="C5528" t="str">
            <v>DIABLO pribor protiv prašine za TC-L 2x55W</v>
          </cell>
          <cell r="E5528" t="str">
            <v>B</v>
          </cell>
        </row>
        <row r="5529">
          <cell r="A5529" t="str">
            <v>TN80204</v>
          </cell>
          <cell r="B5529">
            <v>3596.67</v>
          </cell>
          <cell r="C5529" t="str">
            <v>HALL zidna indirektna HIT-DE-CE 150W bijela</v>
          </cell>
          <cell r="E5529" t="str">
            <v>A</v>
          </cell>
        </row>
        <row r="5530">
          <cell r="A5530" t="str">
            <v>TN80209</v>
          </cell>
          <cell r="B5530">
            <v>3596.67</v>
          </cell>
          <cell r="C5530" t="str">
            <v>HALL zidna indirektna HIT-DE-CE 150W aluminij</v>
          </cell>
          <cell r="E5530" t="str">
            <v>B</v>
          </cell>
        </row>
        <row r="5531">
          <cell r="A5531" t="str">
            <v>TN80224</v>
          </cell>
          <cell r="B5531">
            <v>5041.1900000000005</v>
          </cell>
          <cell r="C5531" t="str">
            <v>HALL zidna indirektna HIT-DE 250W bijela</v>
          </cell>
          <cell r="E5531" t="str">
            <v>C</v>
          </cell>
        </row>
        <row r="5532">
          <cell r="A5532" t="str">
            <v>TN80229</v>
          </cell>
          <cell r="B5532">
            <v>5041.1900000000005</v>
          </cell>
          <cell r="C5532" t="str">
            <v>HALL zidna indirektna HIT-DE 250W aluminij</v>
          </cell>
          <cell r="E5532" t="str">
            <v>C</v>
          </cell>
        </row>
        <row r="5533">
          <cell r="A5533" t="str">
            <v>TN80244</v>
          </cell>
          <cell r="B5533">
            <v>3466.54</v>
          </cell>
          <cell r="C5533" t="str">
            <v>HALL zidna indirektna HIT-DE-CE 70W bijela</v>
          </cell>
          <cell r="E5533" t="str">
            <v>C</v>
          </cell>
        </row>
        <row r="5534">
          <cell r="A5534" t="str">
            <v>TN80249</v>
          </cell>
          <cell r="B5534">
            <v>3466.54</v>
          </cell>
          <cell r="C5534" t="str">
            <v>HALL zidna indirektna HIT-DE-CE 70W aluminij</v>
          </cell>
          <cell r="E5534" t="str">
            <v>B</v>
          </cell>
        </row>
        <row r="5535">
          <cell r="A5535" t="str">
            <v>TN80264</v>
          </cell>
          <cell r="B5535">
            <v>2501.73</v>
          </cell>
          <cell r="C5535" t="str">
            <v>SQUADRA zidna indirektna QT-DE12 max 2x200W bijela</v>
          </cell>
          <cell r="E5535" t="str">
            <v>B</v>
          </cell>
        </row>
        <row r="5536">
          <cell r="A5536" t="str">
            <v>TN80269</v>
          </cell>
          <cell r="B5536">
            <v>2501.73</v>
          </cell>
          <cell r="C5536" t="str">
            <v>SQUADRA zidna indirektna QT-DE12 max 2x200W aluminij</v>
          </cell>
          <cell r="E5536" t="str">
            <v>B</v>
          </cell>
        </row>
        <row r="5537">
          <cell r="A5537" t="str">
            <v>TT0010</v>
          </cell>
          <cell r="B5537">
            <v>21.56</v>
          </cell>
          <cell r="C5537" t="str">
            <v xml:space="preserve">LMP TIVOLI           0,5W                         </v>
          </cell>
          <cell r="E5537" t="str">
            <v>C</v>
          </cell>
        </row>
        <row r="5538">
          <cell r="A5538" t="str">
            <v>TT1034</v>
          </cell>
          <cell r="B5538">
            <v>1200.43</v>
          </cell>
          <cell r="E5538" t="str">
            <v>C</v>
          </cell>
        </row>
        <row r="5539">
          <cell r="A5539" t="str">
            <v>TT1044</v>
          </cell>
          <cell r="B5539">
            <v>2402.4</v>
          </cell>
          <cell r="E5539" t="str">
            <v>C</v>
          </cell>
        </row>
        <row r="5540">
          <cell r="A5540" t="str">
            <v>TT1210</v>
          </cell>
          <cell r="B5540">
            <v>436.59000000000003</v>
          </cell>
          <cell r="C5540" t="str">
            <v xml:space="preserve">DEC TIVOLI           2000                         </v>
          </cell>
          <cell r="E5540" t="str">
            <v>C</v>
          </cell>
        </row>
        <row r="5541">
          <cell r="A5541" t="str">
            <v>TT1220</v>
          </cell>
          <cell r="B5541">
            <v>1305.92</v>
          </cell>
          <cell r="C5541" t="str">
            <v xml:space="preserve">DEC TIVOLI           6000                         </v>
          </cell>
          <cell r="E5541" t="str">
            <v>C</v>
          </cell>
        </row>
        <row r="5542">
          <cell r="A5542" t="str">
            <v>TT1234</v>
          </cell>
          <cell r="B5542">
            <v>1972.74</v>
          </cell>
          <cell r="E5542" t="str">
            <v>C</v>
          </cell>
        </row>
        <row r="5543">
          <cell r="A5543" t="str">
            <v>TT1236</v>
          </cell>
          <cell r="B5543">
            <v>2229.92</v>
          </cell>
          <cell r="E5543" t="str">
            <v>C</v>
          </cell>
        </row>
        <row r="5544">
          <cell r="A5544" t="str">
            <v>TT1237</v>
          </cell>
          <cell r="B5544">
            <v>1672.44</v>
          </cell>
          <cell r="E5544" t="str">
            <v>C</v>
          </cell>
        </row>
        <row r="5545">
          <cell r="A5545" t="str">
            <v>TT1244</v>
          </cell>
          <cell r="B5545">
            <v>3860.01</v>
          </cell>
          <cell r="E5545" t="str">
            <v>C</v>
          </cell>
        </row>
        <row r="5546">
          <cell r="A5546" t="str">
            <v>TT1246</v>
          </cell>
          <cell r="B5546">
            <v>4375.1400000000003</v>
          </cell>
          <cell r="E5546" t="str">
            <v>C</v>
          </cell>
        </row>
        <row r="5547">
          <cell r="A5547" t="str">
            <v>TT1247</v>
          </cell>
          <cell r="B5547">
            <v>3345.65</v>
          </cell>
          <cell r="E5547" t="str">
            <v>C</v>
          </cell>
        </row>
        <row r="5548">
          <cell r="A5548" t="str">
            <v>TT1520</v>
          </cell>
          <cell r="B5548">
            <v>150.15</v>
          </cell>
          <cell r="C5548" t="str">
            <v xml:space="preserve">DEC TIVOLI  KIT                                   </v>
          </cell>
          <cell r="E5548" t="str">
            <v>C</v>
          </cell>
        </row>
        <row r="5549">
          <cell r="A5549" t="str">
            <v>TT1540</v>
          </cell>
          <cell r="B5549">
            <v>70.069999999999993</v>
          </cell>
          <cell r="C5549" t="str">
            <v xml:space="preserve">DEC TIVOLI  KIT                                   </v>
          </cell>
          <cell r="E5549" t="str">
            <v>C</v>
          </cell>
        </row>
        <row r="5550">
          <cell r="A5550" t="str">
            <v>TT1560</v>
          </cell>
          <cell r="B5550">
            <v>96.25</v>
          </cell>
          <cell r="C5550" t="str">
            <v xml:space="preserve">DEC TIVOLI  KIT                                   </v>
          </cell>
          <cell r="E5550" t="str">
            <v>C</v>
          </cell>
        </row>
        <row r="5551">
          <cell r="A5551" t="str">
            <v>TT1570</v>
          </cell>
          <cell r="B5551">
            <v>9.24</v>
          </cell>
          <cell r="E5551" t="str">
            <v>C</v>
          </cell>
        </row>
        <row r="5552">
          <cell r="A5552" t="str">
            <v>TT1580</v>
          </cell>
          <cell r="B5552">
            <v>123.97000000000001</v>
          </cell>
          <cell r="E5552" t="str">
            <v>C</v>
          </cell>
        </row>
        <row r="5553">
          <cell r="A5553" t="str">
            <v>TT1581</v>
          </cell>
          <cell r="B5553">
            <v>123.97000000000001</v>
          </cell>
          <cell r="E5553" t="str">
            <v>C</v>
          </cell>
        </row>
        <row r="5554">
          <cell r="A5554" t="str">
            <v>TT1585</v>
          </cell>
          <cell r="B5554">
            <v>308.77000000000004</v>
          </cell>
          <cell r="E5554" t="str">
            <v>C</v>
          </cell>
        </row>
        <row r="5555">
          <cell r="A5555" t="str">
            <v>TT1586</v>
          </cell>
          <cell r="B5555">
            <v>1029.49</v>
          </cell>
          <cell r="E5555" t="str">
            <v>C</v>
          </cell>
        </row>
        <row r="5556">
          <cell r="A5556" t="str">
            <v>TT1614</v>
          </cell>
          <cell r="B5556">
            <v>371.14000000000004</v>
          </cell>
          <cell r="C5556" t="str">
            <v xml:space="preserve">DEC TIVOLI  KIT                                   </v>
          </cell>
          <cell r="E5556" t="str">
            <v>C</v>
          </cell>
        </row>
        <row r="5557">
          <cell r="A5557" t="str">
            <v>TT1629</v>
          </cell>
          <cell r="B5557">
            <v>143.22000000000003</v>
          </cell>
          <cell r="C5557" t="str">
            <v xml:space="preserve">DEC TIVOLI  KIT                                   </v>
          </cell>
          <cell r="E5557" t="str">
            <v>C</v>
          </cell>
        </row>
        <row r="5558">
          <cell r="A5558" t="str">
            <v>TV710002</v>
          </cell>
          <cell r="B5558">
            <v>748.44</v>
          </cell>
          <cell r="C5558" t="str">
            <v>WAVE difuzor za zidnu svj, staklo opal bijelo 37x37cm</v>
          </cell>
          <cell r="E5558" t="str">
            <v>B</v>
          </cell>
        </row>
        <row r="5559">
          <cell r="A5559" t="str">
            <v>TV7100A1</v>
          </cell>
          <cell r="B5559">
            <v>786.17</v>
          </cell>
          <cell r="C5559" t="str">
            <v>WAVE podnožje za zidnu svj za 150W R7s halog.</v>
          </cell>
          <cell r="E5559" t="str">
            <v>C</v>
          </cell>
        </row>
        <row r="5560">
          <cell r="A5560" t="str">
            <v>TV710102</v>
          </cell>
          <cell r="B5560">
            <v>870.1</v>
          </cell>
          <cell r="C5560" t="str">
            <v>WAVE difuzor za zidnu svj, staklo opal bijelo 44x44cm</v>
          </cell>
          <cell r="E5560" t="str">
            <v>C</v>
          </cell>
        </row>
        <row r="5561">
          <cell r="A5561" t="str">
            <v>TV7101A1</v>
          </cell>
          <cell r="B5561">
            <v>889.35</v>
          </cell>
          <cell r="C5561" t="str">
            <v>WAVE podnožje za zidnu svj, za 200W R7s halog.</v>
          </cell>
          <cell r="E5561" t="str">
            <v>C</v>
          </cell>
        </row>
        <row r="5562">
          <cell r="A5562" t="str">
            <v>TV72241</v>
          </cell>
          <cell r="B5562">
            <v>3414.9500000000003</v>
          </cell>
          <cell r="C5562" t="str">
            <v>MULTI FLOOR baza + difuzor sa rasterom za dir/indir 2x55W TC-L</v>
          </cell>
          <cell r="E5562" t="str">
            <v>B</v>
          </cell>
        </row>
        <row r="5563">
          <cell r="A5563" t="str">
            <v>TV72242</v>
          </cell>
          <cell r="B5563">
            <v>1029.49</v>
          </cell>
          <cell r="C5563" t="str">
            <v>MULTI FLOOR stup za svjetiljku</v>
          </cell>
          <cell r="E5563" t="str">
            <v>B</v>
          </cell>
        </row>
        <row r="5564">
          <cell r="A5564" t="str">
            <v>TV7224A1</v>
          </cell>
          <cell r="B5564">
            <v>3087.7000000000003</v>
          </cell>
          <cell r="C5564" t="str">
            <v>MULTI FLOOR baza + difuzor za indirektno 2x55W TC-L</v>
          </cell>
          <cell r="E5564" t="str">
            <v>C</v>
          </cell>
        </row>
        <row r="5565">
          <cell r="A5565" t="str">
            <v>TV7822T1</v>
          </cell>
          <cell r="B5565">
            <v>1263.57</v>
          </cell>
          <cell r="C5565" t="str">
            <v>CASTADIVA podnožje za stropnu svj, za TC-TEL 2x42W</v>
          </cell>
          <cell r="E5565" t="str">
            <v>C</v>
          </cell>
        </row>
        <row r="5566">
          <cell r="A5566" t="str">
            <v>TV7824T1</v>
          </cell>
          <cell r="B5566">
            <v>1497.65</v>
          </cell>
          <cell r="C5566" t="str">
            <v>CASTADIVA podnožje za viseću svj, TC-TEL 2x42W</v>
          </cell>
          <cell r="E5566" t="str">
            <v>B</v>
          </cell>
        </row>
        <row r="5567">
          <cell r="A5567" t="str">
            <v>TV7824T2</v>
          </cell>
          <cell r="B5567">
            <v>1683.99</v>
          </cell>
          <cell r="C5567" t="str">
            <v>CASTADIVA difuzor za stropnu svj, bijelo opal staklo fi 400mm</v>
          </cell>
          <cell r="E5567" t="str">
            <v>B</v>
          </cell>
        </row>
        <row r="5568">
          <cell r="A5568" t="str">
            <v>TY00029</v>
          </cell>
          <cell r="B5568">
            <v>516.66999999999996</v>
          </cell>
          <cell r="C5568" t="str">
            <v>filter UV stop za DESE</v>
          </cell>
          <cell r="E5568" t="str">
            <v>C</v>
          </cell>
        </row>
        <row r="5569">
          <cell r="A5569" t="str">
            <v>TY00032</v>
          </cell>
          <cell r="B5569">
            <v>150.92000000000002</v>
          </cell>
          <cell r="C5569" t="str">
            <v>zaštitno staklo za DESE TC-TEL</v>
          </cell>
          <cell r="E5569" t="str">
            <v>C</v>
          </cell>
        </row>
        <row r="5570">
          <cell r="A5570" t="str">
            <v>TY00043</v>
          </cell>
          <cell r="B5570">
            <v>260.26</v>
          </cell>
          <cell r="C5570" t="str">
            <v>prsten za DESE prozirni</v>
          </cell>
          <cell r="E5570" t="str">
            <v>C</v>
          </cell>
        </row>
        <row r="5571">
          <cell r="A5571" t="str">
            <v>TY00044</v>
          </cell>
          <cell r="B5571">
            <v>260.26</v>
          </cell>
          <cell r="C5571" t="str">
            <v>prsten za DESE plavi</v>
          </cell>
          <cell r="E5571" t="str">
            <v>C</v>
          </cell>
        </row>
        <row r="5572">
          <cell r="A5572" t="str">
            <v>TY00045</v>
          </cell>
          <cell r="B5572">
            <v>260.26</v>
          </cell>
          <cell r="C5572" t="str">
            <v>prsten za DESE crveni</v>
          </cell>
          <cell r="E5572" t="str">
            <v>C</v>
          </cell>
        </row>
        <row r="5574">
          <cell r="A5574" t="str">
            <v>VS4823</v>
          </cell>
          <cell r="B5574">
            <v>94.66</v>
          </cell>
          <cell r="C5574" t="str">
            <v>Electronic transformer 20-70W 230V 50-60Hz</v>
          </cell>
          <cell r="O5574">
            <v>94.66</v>
          </cell>
        </row>
        <row r="5575">
          <cell r="A5575" t="str">
            <v>VS4824</v>
          </cell>
          <cell r="B5575">
            <v>104.65</v>
          </cell>
          <cell r="C5575" t="str">
            <v>Electronic transformer 20-105W 230V 50-60Hz</v>
          </cell>
          <cell r="O5575">
            <v>104.65</v>
          </cell>
        </row>
        <row r="5576">
          <cell r="A5576" t="str">
            <v>VS4511</v>
          </cell>
          <cell r="B5576">
            <v>47.13</v>
          </cell>
          <cell r="C5576" t="str">
            <v>Electromagnetic transformer 35-50W 230V 50-60Hz</v>
          </cell>
          <cell r="O5576">
            <v>47.13</v>
          </cell>
        </row>
        <row r="5577">
          <cell r="A5577" t="str">
            <v>VS4551</v>
          </cell>
          <cell r="B5577">
            <v>55.92</v>
          </cell>
          <cell r="C5577" t="str">
            <v>Electromagnetic transformer 40-60W 230V 50-60Hz</v>
          </cell>
          <cell r="O5577">
            <v>55.92</v>
          </cell>
        </row>
        <row r="5578">
          <cell r="A5578" t="str">
            <v>VS4615</v>
          </cell>
          <cell r="B5578">
            <v>74.89</v>
          </cell>
          <cell r="C5578" t="str">
            <v>Electromagnetic transformer 70-105W 230V 50-60Hz</v>
          </cell>
          <cell r="O5578">
            <v>74.89</v>
          </cell>
        </row>
        <row r="5579">
          <cell r="A5579" t="str">
            <v>VS4514</v>
          </cell>
          <cell r="B5579">
            <v>64.91</v>
          </cell>
          <cell r="C5579" t="str">
            <v>Electromagnetic transformer with primary fuse 35-50W 230V 50-60Hz</v>
          </cell>
          <cell r="O5579">
            <v>64.91</v>
          </cell>
        </row>
        <row r="5580">
          <cell r="A5580" t="str">
            <v>VS4552</v>
          </cell>
          <cell r="B5580">
            <v>73.89</v>
          </cell>
          <cell r="C5580" t="str">
            <v>Electromagnetic transformer with primary fuse 40-60W 230V 50-60Hz</v>
          </cell>
          <cell r="O5580">
            <v>73.89</v>
          </cell>
        </row>
        <row r="5581">
          <cell r="A5581" t="str">
            <v>VS4616</v>
          </cell>
          <cell r="B5581">
            <v>94.86</v>
          </cell>
          <cell r="C5581" t="str">
            <v>Electromagnetic transformer with primary fuse 70-105W 230V 50-60Hz</v>
          </cell>
          <cell r="O5581">
            <v>94.86</v>
          </cell>
        </row>
        <row r="5582">
          <cell r="A5582" t="str">
            <v>VS1009</v>
          </cell>
          <cell r="B5582">
            <v>19.77</v>
          </cell>
          <cell r="C5582" t="str">
            <v>Standard ballast for fluor. lamps T5 4-6-8-2x4W 230V 50Hz</v>
          </cell>
          <cell r="O5582">
            <v>19.77</v>
          </cell>
        </row>
        <row r="5583">
          <cell r="A5583" t="str">
            <v>VS1282</v>
          </cell>
          <cell r="B5583">
            <v>19.77</v>
          </cell>
          <cell r="C5583" t="str">
            <v>Standard ballast for fluor. lamps T5 2x6-2x8-13 230V 50Hz</v>
          </cell>
          <cell r="O5583">
            <v>19.77</v>
          </cell>
        </row>
        <row r="5584">
          <cell r="A5584" t="str">
            <v>VS1282</v>
          </cell>
          <cell r="B5584">
            <v>19.77</v>
          </cell>
          <cell r="C5584" t="str">
            <v>Standard ballast for fluor. lamps TC-S 2x5-2x7-2x9W 230V 50Hz</v>
          </cell>
          <cell r="O5584">
            <v>19.77</v>
          </cell>
        </row>
        <row r="5585">
          <cell r="A5585" t="str">
            <v>VS1282</v>
          </cell>
          <cell r="B5585">
            <v>19.77</v>
          </cell>
          <cell r="C5585" t="str">
            <v>Standard ballast for fluor. lamps TC-D/TC-T  8-10-13-2x8W 230V 50Hz</v>
          </cell>
          <cell r="O5585">
            <v>19.77</v>
          </cell>
        </row>
        <row r="5586">
          <cell r="A5586" t="str">
            <v>VS1332</v>
          </cell>
          <cell r="B5586">
            <v>23.57</v>
          </cell>
          <cell r="C5586" t="str">
            <v>Standard ballast for fluor. lamps T8 15W 230V 50Hz</v>
          </cell>
          <cell r="O5586">
            <v>23.57</v>
          </cell>
        </row>
        <row r="5587">
          <cell r="A5587" t="str">
            <v>VS1485</v>
          </cell>
          <cell r="B5587">
            <v>23.57</v>
          </cell>
          <cell r="C5587" t="str">
            <v>Standard ballast for fluor. lamps T8/T12 18-20W 230V 50Hz</v>
          </cell>
          <cell r="O5587">
            <v>23.57</v>
          </cell>
        </row>
        <row r="5588">
          <cell r="A5588" t="str">
            <v>VS1485</v>
          </cell>
          <cell r="B5588">
            <v>23.57</v>
          </cell>
          <cell r="C5588" t="str">
            <v>Standard ballast for fluor. lamps TC-D/TC-T 26W 230V 50Hz</v>
          </cell>
          <cell r="O5588">
            <v>23.57</v>
          </cell>
        </row>
        <row r="5589">
          <cell r="A5589" t="str">
            <v>VS1683</v>
          </cell>
          <cell r="B5589">
            <v>23.57</v>
          </cell>
          <cell r="C5589" t="str">
            <v>Standard ballast for fluor. lamps T8 2x15-30W 230V 50Hz</v>
          </cell>
          <cell r="O5589">
            <v>23.57</v>
          </cell>
        </row>
        <row r="5590">
          <cell r="A5590" t="str">
            <v>VS1773</v>
          </cell>
          <cell r="B5590">
            <v>23.57</v>
          </cell>
          <cell r="C5590" t="str">
            <v>Standard ballast for fluor. lamps T8/T12 2x18-36-38-2x20-40W 230V 50Hz</v>
          </cell>
          <cell r="O5590">
            <v>23.57</v>
          </cell>
        </row>
        <row r="5591">
          <cell r="A5591" t="str">
            <v>VS1888</v>
          </cell>
          <cell r="B5591">
            <v>34.549999999999997</v>
          </cell>
          <cell r="C5591" t="str">
            <v>Standard ballast for fluor. lamps T8/T12 26-38W 230V 50Hz</v>
          </cell>
          <cell r="O5591">
            <v>34.549999999999997</v>
          </cell>
        </row>
        <row r="5592">
          <cell r="A5592" t="str">
            <v>VS1063</v>
          </cell>
          <cell r="B5592">
            <v>19.77</v>
          </cell>
          <cell r="C5592" t="str">
            <v>Standard ballast for fluor. lamps TC-S 5-7-9-11W 230V 50Hz</v>
          </cell>
          <cell r="O5592">
            <v>19.77</v>
          </cell>
        </row>
        <row r="5593">
          <cell r="A5593" t="str">
            <v>VS1463</v>
          </cell>
          <cell r="B5593">
            <v>19.77</v>
          </cell>
          <cell r="C5593" t="str">
            <v>Standard ballast for fluor. lamps TC-D/TC-T 18W 230V 50Hz</v>
          </cell>
          <cell r="O5593">
            <v>19.77</v>
          </cell>
        </row>
        <row r="5594">
          <cell r="A5594" t="str">
            <v>VS1067</v>
          </cell>
          <cell r="B5594">
            <v>43.74</v>
          </cell>
          <cell r="C5594" t="str">
            <v>Standard ballast for fluor. lamps 5-7-9-11W 230V 50Hz with G23 lampholder</v>
          </cell>
          <cell r="O5594">
            <v>43.74</v>
          </cell>
        </row>
        <row r="5595">
          <cell r="A5595" t="str">
            <v>VS1286</v>
          </cell>
          <cell r="B5595">
            <v>43.74</v>
          </cell>
          <cell r="C5595" t="str">
            <v>Standard ballast for fluor. lamps 10-13W 230V 50Hz with G24d lampholder</v>
          </cell>
          <cell r="O5595">
            <v>43.74</v>
          </cell>
        </row>
        <row r="5596">
          <cell r="A5596" t="str">
            <v>VS1474</v>
          </cell>
          <cell r="B5596">
            <v>43.74</v>
          </cell>
          <cell r="C5596" t="str">
            <v>Standard ballast for fluor. lamps 18W 230V 50Hz with G24d lampholder</v>
          </cell>
          <cell r="O5596">
            <v>43.74</v>
          </cell>
        </row>
        <row r="5597">
          <cell r="A5597" t="str">
            <v>VS1478</v>
          </cell>
          <cell r="B5597">
            <v>59.71</v>
          </cell>
          <cell r="C5597" t="str">
            <v>Standard ballast for fluor. lamps 26W 230V 50Hz with G24d lampholder</v>
          </cell>
          <cell r="O5597">
            <v>59.71</v>
          </cell>
        </row>
        <row r="5598">
          <cell r="A5598" t="str">
            <v>VS163207</v>
          </cell>
          <cell r="B5598">
            <v>78.69</v>
          </cell>
          <cell r="C5598" t="str">
            <v>Standard ballast for fluor. lamps 2x5-2x7-2x9W 230V 50Hz with G23 lamphol.</v>
          </cell>
          <cell r="O5598">
            <v>78.69</v>
          </cell>
        </row>
        <row r="5599">
          <cell r="A5599" t="str">
            <v>VS10029</v>
          </cell>
          <cell r="B5599">
            <v>208.9</v>
          </cell>
          <cell r="C5599" t="str">
            <v>Electronic ballast for fluor. lamps TC-SE 11W 230-240V 50-60Hz</v>
          </cell>
          <cell r="O5599">
            <v>208.9</v>
          </cell>
        </row>
        <row r="5600">
          <cell r="A5600" t="str">
            <v>VS10077</v>
          </cell>
          <cell r="B5600">
            <v>228.87</v>
          </cell>
          <cell r="C5600" t="str">
            <v>Electronic ballast for fluor. lamps TC-SE 2x9-2x11W 220-240V 50-60Hz</v>
          </cell>
          <cell r="O5600">
            <v>228.87</v>
          </cell>
        </row>
        <row r="5601">
          <cell r="A5601" t="str">
            <v>VS188002</v>
          </cell>
          <cell r="B5601">
            <v>208.9</v>
          </cell>
          <cell r="C5601" t="str">
            <v>Electronic ballast for fluor. Lamps TC-DE/TC-TE 18W 220-240V 50-60Hz</v>
          </cell>
          <cell r="O5601">
            <v>208.9</v>
          </cell>
        </row>
        <row r="5602">
          <cell r="A5602" t="str">
            <v>VS188003</v>
          </cell>
          <cell r="B5602">
            <v>208.9</v>
          </cell>
          <cell r="C5602" t="str">
            <v>Electronic ballast for fluor. lamps TC-DE/TC-TE 26W 220-240V 50-60Hz</v>
          </cell>
          <cell r="O5602">
            <v>208.9</v>
          </cell>
        </row>
        <row r="5603">
          <cell r="A5603" t="str">
            <v>VS188005</v>
          </cell>
          <cell r="B5603">
            <v>219.68</v>
          </cell>
          <cell r="C5603" t="str">
            <v>Electronic ballast for fluor. Lamps TC-DD 28W 220-240V 50-60Hz</v>
          </cell>
          <cell r="O5603">
            <v>219.68</v>
          </cell>
        </row>
        <row r="5604">
          <cell r="A5604" t="str">
            <v>VS188004</v>
          </cell>
          <cell r="B5604">
            <v>228.27</v>
          </cell>
          <cell r="C5604" t="str">
            <v>Electronic ballast for fluor. Lamps TC-DD 38W 220-240V 50-60Hz</v>
          </cell>
          <cell r="O5604">
            <v>228.27</v>
          </cell>
        </row>
        <row r="5605">
          <cell r="A5605" t="str">
            <v>VS188014</v>
          </cell>
          <cell r="B5605">
            <v>228.87</v>
          </cell>
          <cell r="C5605" t="str">
            <v>Electronic ballast for fluor. lamps TC-DE/TC-TE 2x18W 220-240V 50-60Hz</v>
          </cell>
          <cell r="O5605">
            <v>228.87</v>
          </cell>
        </row>
        <row r="5606">
          <cell r="A5606" t="str">
            <v>VS188015</v>
          </cell>
          <cell r="B5606">
            <v>228.87</v>
          </cell>
          <cell r="C5606" t="str">
            <v>Electronic ballast for fluor. lamps TC-DE/TC-TE 2x26W 220-240V 50-60Hz</v>
          </cell>
          <cell r="O5606">
            <v>228.87</v>
          </cell>
        </row>
        <row r="5607">
          <cell r="A5607" t="str">
            <v>VS172690</v>
          </cell>
          <cell r="B5607">
            <v>228.87</v>
          </cell>
          <cell r="C5607" t="str">
            <v>Electronic ballast for fluor. lamps TC-SEL 5-7-9W 230-240V 50-60Hz</v>
          </cell>
          <cell r="O5607">
            <v>228.87</v>
          </cell>
        </row>
        <row r="5608">
          <cell r="A5608" t="str">
            <v>VS172689</v>
          </cell>
          <cell r="B5608">
            <v>202.91</v>
          </cell>
          <cell r="C5608" t="str">
            <v>Electronic ballast for fluor. lamps TC-SEL 11W 230-240V 50-60Hz</v>
          </cell>
          <cell r="O5608">
            <v>202.91</v>
          </cell>
        </row>
        <row r="5609">
          <cell r="A5609" t="str">
            <v>VS162664</v>
          </cell>
          <cell r="B5609">
            <v>228.87</v>
          </cell>
          <cell r="C5609" t="str">
            <v>Electronic ballast for fluor. lamps TC-SEL 2x9-2x11W 220-240V 50-60Hz</v>
          </cell>
          <cell r="O5609">
            <v>228.87</v>
          </cell>
        </row>
        <row r="5610">
          <cell r="A5610" t="str">
            <v>VS162753</v>
          </cell>
          <cell r="B5610">
            <v>219.68</v>
          </cell>
          <cell r="C5610" t="str">
            <v>Electronic ballast for fluor. lamps T5-FH 14W 220-240V 50-60Hz</v>
          </cell>
          <cell r="O5610">
            <v>219.68</v>
          </cell>
        </row>
        <row r="5611">
          <cell r="A5611" t="str">
            <v>VS162754</v>
          </cell>
          <cell r="B5611">
            <v>235.06</v>
          </cell>
          <cell r="C5611" t="str">
            <v>Electronic ballast for fluor. lamps T5-FH 2x14W 220-240V 50-60Hz</v>
          </cell>
          <cell r="O5611">
            <v>235.06</v>
          </cell>
        </row>
        <row r="5612">
          <cell r="A5612" t="str">
            <v>VS162755</v>
          </cell>
          <cell r="B5612">
            <v>219.68</v>
          </cell>
          <cell r="C5612" t="str">
            <v>Electronic ballast for fluor. lamps T5-FH 21W 220-240V 50-60Hz</v>
          </cell>
          <cell r="O5612">
            <v>219.68</v>
          </cell>
        </row>
        <row r="5613">
          <cell r="A5613" t="str">
            <v>VS175803</v>
          </cell>
          <cell r="B5613">
            <v>219.68</v>
          </cell>
          <cell r="C5613" t="str">
            <v>Electronic ballast for fluor. lamps T5-FQ 24W 220-240V 50-60Hz</v>
          </cell>
          <cell r="O5613">
            <v>219.68</v>
          </cell>
        </row>
        <row r="5614">
          <cell r="A5614" t="str">
            <v>VS175813</v>
          </cell>
          <cell r="B5614">
            <v>235.06</v>
          </cell>
          <cell r="C5614" t="str">
            <v>Electronic ballast for fluor. lamps T5-FQ 2x24W 220-240V 50-60Hz</v>
          </cell>
          <cell r="O5614">
            <v>235.06</v>
          </cell>
        </row>
        <row r="5615">
          <cell r="A5615" t="str">
            <v>VS162757</v>
          </cell>
          <cell r="B5615">
            <v>219.68</v>
          </cell>
          <cell r="C5615" t="str">
            <v>Electronic ballast for fluor. lamps T5-FH 28W 220-240V 50-60Hz</v>
          </cell>
          <cell r="O5615">
            <v>219.68</v>
          </cell>
        </row>
        <row r="5616">
          <cell r="A5616" t="str">
            <v>VS162759</v>
          </cell>
          <cell r="B5616">
            <v>219.68</v>
          </cell>
          <cell r="C5616" t="str">
            <v>Electronic ballast for fluor. lamps T5-FH 35W 220-240V 50-60Hz</v>
          </cell>
          <cell r="O5616">
            <v>219.68</v>
          </cell>
        </row>
        <row r="5617">
          <cell r="A5617" t="str">
            <v>VS175716</v>
          </cell>
          <cell r="B5617">
            <v>219.68</v>
          </cell>
          <cell r="C5617" t="str">
            <v>Electronic ballast for fluor. lamps T5-FQ 39W 220-240V 50-60Hz</v>
          </cell>
          <cell r="O5617">
            <v>219.68</v>
          </cell>
        </row>
        <row r="5618">
          <cell r="A5618" t="str">
            <v>VS176747</v>
          </cell>
          <cell r="B5618">
            <v>270.41000000000003</v>
          </cell>
          <cell r="C5618" t="str">
            <v>Electronic ballast for fluor. lamps T5-FH 3x14W 220-240V 50-60Hz</v>
          </cell>
          <cell r="O5618">
            <v>270.41000000000003</v>
          </cell>
        </row>
        <row r="5619">
          <cell r="A5619" t="str">
            <v>VS176745</v>
          </cell>
          <cell r="B5619">
            <v>281.99</v>
          </cell>
          <cell r="C5619" t="str">
            <v>Electronic ballast for fluor. lamps T5-FH 4x14W 220-240V 50-60Hz</v>
          </cell>
          <cell r="O5619">
            <v>281.99</v>
          </cell>
        </row>
        <row r="5620">
          <cell r="A5620" t="str">
            <v>VS188051</v>
          </cell>
          <cell r="B5620">
            <v>219.68</v>
          </cell>
          <cell r="C5620" t="str">
            <v>Electronic ballast for fluor. lamps T5-FQ 54W 220-240V 50-60Hz</v>
          </cell>
          <cell r="O5620">
            <v>219.68</v>
          </cell>
        </row>
        <row r="5621">
          <cell r="A5621" t="str">
            <v>VS175816</v>
          </cell>
          <cell r="B5621">
            <v>235.06</v>
          </cell>
          <cell r="C5621" t="str">
            <v>Electronic ballast for fluor. lamps T5-FQ 2x54W 220-240V 50-60Hz</v>
          </cell>
          <cell r="O5621">
            <v>235.06</v>
          </cell>
        </row>
        <row r="5622">
          <cell r="A5622" t="str">
            <v>VS188047</v>
          </cell>
          <cell r="B5622">
            <v>219.68</v>
          </cell>
          <cell r="C5622" t="str">
            <v>Electronic ballast for fluor. lamps T5-FQ 80W 220-240V 50-60Hz</v>
          </cell>
          <cell r="O5622">
            <v>219.68</v>
          </cell>
        </row>
        <row r="5623">
          <cell r="A5623" t="str">
            <v>VS188006</v>
          </cell>
          <cell r="B5623">
            <v>208.9</v>
          </cell>
          <cell r="C5623" t="str">
            <v>Electronic ballast for fluor. Lamps TC-F/-L 18-24W 220-240V 50-60Hz</v>
          </cell>
          <cell r="O5623">
            <v>208.9</v>
          </cell>
        </row>
        <row r="5624">
          <cell r="A5624" t="str">
            <v>VS188007</v>
          </cell>
          <cell r="B5624">
            <v>228.87</v>
          </cell>
          <cell r="C5624" t="str">
            <v>Electronic ballast for fluor. Lamps TC-F/-L 2x18-2x24W 220-240V 50-60Hz</v>
          </cell>
          <cell r="O5624">
            <v>228.87</v>
          </cell>
        </row>
        <row r="5625">
          <cell r="A5625" t="str">
            <v>VS162739</v>
          </cell>
          <cell r="B5625">
            <v>208.9</v>
          </cell>
          <cell r="C5625" t="str">
            <v>Electronic ballast for fluor. Lamps TC-F/-L 36W 220-240V 50-60Hz</v>
          </cell>
          <cell r="O5625">
            <v>208.9</v>
          </cell>
        </row>
        <row r="5626">
          <cell r="A5626" t="str">
            <v>VS162741</v>
          </cell>
          <cell r="B5626">
            <v>208.9</v>
          </cell>
          <cell r="C5626" t="str">
            <v>Electronic ballast for fluor. Lamps TC-L 40W 220-240V 50-60Hz</v>
          </cell>
          <cell r="O5626">
            <v>208.9</v>
          </cell>
        </row>
        <row r="5627">
          <cell r="A5627" t="str">
            <v>VS162740</v>
          </cell>
          <cell r="B5627">
            <v>228.87</v>
          </cell>
          <cell r="C5627" t="str">
            <v>Electronic ballast for fluor. Lamps TC-F/-L 2x36W 220-240V 50-60Hz</v>
          </cell>
          <cell r="O5627">
            <v>228.87</v>
          </cell>
        </row>
        <row r="5628">
          <cell r="A5628" t="str">
            <v>VS162742</v>
          </cell>
          <cell r="B5628">
            <v>228.87</v>
          </cell>
          <cell r="C5628" t="str">
            <v>Electronic ballast for fluor. Lamps TC-L 2x40W 220-240V 50-60Hz</v>
          </cell>
          <cell r="O5628">
            <v>228.87</v>
          </cell>
        </row>
        <row r="5629">
          <cell r="A5629" t="str">
            <v>VS162743</v>
          </cell>
          <cell r="B5629">
            <v>208.9</v>
          </cell>
          <cell r="C5629" t="str">
            <v>Electronic ballast for fluor. Lamps TC-L 55W 220-240V 50-60Hz</v>
          </cell>
          <cell r="O5629">
            <v>208.9</v>
          </cell>
        </row>
        <row r="5630">
          <cell r="A5630" t="str">
            <v>VS162744</v>
          </cell>
          <cell r="B5630">
            <v>228.87</v>
          </cell>
          <cell r="C5630" t="str">
            <v>Electronic ballast for fluor. Lamps TC-L 2x55W 220-240V 50-60Hz</v>
          </cell>
          <cell r="O5630">
            <v>228.87</v>
          </cell>
        </row>
        <row r="5631">
          <cell r="A5631" t="str">
            <v>VS172435</v>
          </cell>
          <cell r="B5631">
            <v>65.900000000000006</v>
          </cell>
          <cell r="C5631" t="str">
            <v>Standard ballast for disch. Lamps HDS/HDI 70W 230V 50Hz</v>
          </cell>
          <cell r="O5631">
            <v>65.900000000000006</v>
          </cell>
        </row>
        <row r="5632">
          <cell r="A5632" t="str">
            <v>VS161426</v>
          </cell>
          <cell r="B5632">
            <v>71.900000000000006</v>
          </cell>
          <cell r="C5632" t="str">
            <v>Standard ballast for disch. Lamps HDS/HDI 100W 230V 50Hz</v>
          </cell>
          <cell r="O5632">
            <v>71.900000000000006</v>
          </cell>
        </row>
        <row r="5633">
          <cell r="A5633" t="str">
            <v>VS169433</v>
          </cell>
          <cell r="B5633">
            <v>87.47</v>
          </cell>
          <cell r="C5633" t="str">
            <v>Standard ballast for disch. Lamps HDS/HDI 150W 230V 50Hz</v>
          </cell>
          <cell r="O5633">
            <v>87.47</v>
          </cell>
        </row>
        <row r="5634">
          <cell r="A5634" t="str">
            <v>VS178771</v>
          </cell>
          <cell r="B5634">
            <v>148.97999999999999</v>
          </cell>
          <cell r="C5634" t="str">
            <v>Standard ballast for disch. Lamps HDS/HDI 250W 230V 50Hz</v>
          </cell>
          <cell r="O5634">
            <v>148.97999999999999</v>
          </cell>
        </row>
        <row r="5635">
          <cell r="A5635" t="str">
            <v>VS178790</v>
          </cell>
          <cell r="B5635">
            <v>194.12</v>
          </cell>
          <cell r="C5635" t="str">
            <v>Standard ballast for disch. Lamps HDS/HDI 400W 230V 50Hz</v>
          </cell>
          <cell r="O5635">
            <v>194.12</v>
          </cell>
        </row>
        <row r="5636">
          <cell r="A5636" t="str">
            <v>VS167367</v>
          </cell>
          <cell r="B5636">
            <v>102.65</v>
          </cell>
          <cell r="C5636" t="str">
            <v>Standard ballast for disch. Lamps HDS/HDI 250W 230V 50Hz (0.75-1kV)</v>
          </cell>
          <cell r="O5636">
            <v>102.65</v>
          </cell>
        </row>
        <row r="5637">
          <cell r="A5637" t="str">
            <v>VS167367</v>
          </cell>
          <cell r="B5637">
            <v>102.65</v>
          </cell>
          <cell r="C5637" t="str">
            <v>Standard ballast for disch. Lamps HDM 250W 230V 50Hz (0.75-1kV)</v>
          </cell>
          <cell r="O5637">
            <v>102.65</v>
          </cell>
        </row>
        <row r="5638">
          <cell r="A5638" t="str">
            <v>VS167330</v>
          </cell>
          <cell r="B5638">
            <v>126.62</v>
          </cell>
          <cell r="C5638" t="str">
            <v>Standard ballast for disch. Lamps HDS/HDI 400W 230V 50Hz (0.75-1kV)</v>
          </cell>
          <cell r="O5638">
            <v>126.62</v>
          </cell>
        </row>
        <row r="5639">
          <cell r="A5639" t="str">
            <v>VS167330</v>
          </cell>
          <cell r="B5639">
            <v>58.71</v>
          </cell>
          <cell r="C5639" t="str">
            <v>Standard ballast for disch. Lamps HDM 400W 230V 50Hz (0.75-1kV)</v>
          </cell>
          <cell r="O5639">
            <v>58.71</v>
          </cell>
        </row>
        <row r="5640">
          <cell r="A5640" t="str">
            <v>VS169722</v>
          </cell>
          <cell r="B5640">
            <v>89.87</v>
          </cell>
          <cell r="C5640" t="str">
            <v>Standard ballast for disch. Lamps HDI 35-70W 230V 50Hz  thermal cut-out</v>
          </cell>
          <cell r="O5640">
            <v>89.87</v>
          </cell>
        </row>
        <row r="5641">
          <cell r="A5641" t="str">
            <v>VS169721</v>
          </cell>
          <cell r="B5641">
            <v>128.21</v>
          </cell>
          <cell r="C5641" t="str">
            <v>Standard ballast for disch. Lamps HDI 100-150W 230V 50Hz thermal cut-out</v>
          </cell>
          <cell r="O5641">
            <v>128.21</v>
          </cell>
        </row>
        <row r="5642">
          <cell r="A5642" t="str">
            <v>VS167304</v>
          </cell>
          <cell r="B5642">
            <v>58.71</v>
          </cell>
          <cell r="C5642" t="str">
            <v>Standard ballast for disch. Lamps HDM 80W 230V 50Hz (0.75-1kV)</v>
          </cell>
          <cell r="O5642">
            <v>58.71</v>
          </cell>
        </row>
        <row r="5643">
          <cell r="A5643" t="str">
            <v>VS167263</v>
          </cell>
          <cell r="B5643">
            <v>63.91</v>
          </cell>
          <cell r="C5643" t="str">
            <v>Standard ballast for disch. Lamps HDM 125W 230V 50Hz (0.75-1kV)</v>
          </cell>
          <cell r="O5643">
            <v>63.91</v>
          </cell>
        </row>
        <row r="5644">
          <cell r="A5644" t="str">
            <v>VS140597</v>
          </cell>
          <cell r="B5644">
            <v>58.71</v>
          </cell>
          <cell r="C5644" t="str">
            <v>Electronic Ign. for disch. Lamps HDS/HDI 70&gt;400W 220-240V 50-60Hz</v>
          </cell>
          <cell r="O5644">
            <v>58.71</v>
          </cell>
        </row>
        <row r="5645">
          <cell r="A5645" t="str">
            <v>VS140617</v>
          </cell>
          <cell r="B5645">
            <v>58.71</v>
          </cell>
          <cell r="C5645" t="str">
            <v>Impulse Ign. for disch. Lamps HDI 250&gt;1000W 220-240V 50-60Hz (0.75-1kV)</v>
          </cell>
          <cell r="O5645">
            <v>58.71</v>
          </cell>
        </row>
        <row r="5646">
          <cell r="A5646" t="str">
            <v>VS141261</v>
          </cell>
          <cell r="B5646">
            <v>58.71</v>
          </cell>
          <cell r="C5646" t="str">
            <v>Electronic Ign. for disch. Lamps HDS 70W/HDI 35&gt;150W 220-240V 50-60Hz</v>
          </cell>
          <cell r="O5646">
            <v>58.71</v>
          </cell>
        </row>
        <row r="5648">
          <cell r="A5648" t="str">
            <v>T00507</v>
          </cell>
          <cell r="B5648">
            <v>2.8952</v>
          </cell>
          <cell r="C5648" t="str">
            <v>E27 15W clear</v>
          </cell>
        </row>
        <row r="5649">
          <cell r="A5649" t="str">
            <v>T00517</v>
          </cell>
          <cell r="B5649">
            <v>2.8952</v>
          </cell>
          <cell r="C5649" t="str">
            <v>E27 25W clear</v>
          </cell>
        </row>
        <row r="5650">
          <cell r="A5650" t="str">
            <v>T00527</v>
          </cell>
          <cell r="B5650">
            <v>2.8952</v>
          </cell>
          <cell r="C5650" t="str">
            <v>E27 40W clear</v>
          </cell>
        </row>
        <row r="5651">
          <cell r="A5651" t="str">
            <v>T00537</v>
          </cell>
          <cell r="B5651">
            <v>2.8952</v>
          </cell>
          <cell r="C5651" t="str">
            <v>E27 60W clear</v>
          </cell>
        </row>
        <row r="5652">
          <cell r="A5652" t="str">
            <v>T00547</v>
          </cell>
          <cell r="B5652">
            <v>2.8952</v>
          </cell>
          <cell r="C5652" t="str">
            <v>E27 75W clear</v>
          </cell>
        </row>
        <row r="5653">
          <cell r="A5653" t="str">
            <v>T00557</v>
          </cell>
          <cell r="B5653">
            <v>3.0184000000000002</v>
          </cell>
          <cell r="C5653" t="str">
            <v>E27 100W clear</v>
          </cell>
        </row>
        <row r="5654">
          <cell r="A5654" t="str">
            <v>T00567</v>
          </cell>
          <cell r="B5654">
            <v>8.1928000000000001</v>
          </cell>
          <cell r="C5654" t="str">
            <v>E27 150W clear</v>
          </cell>
        </row>
        <row r="5655">
          <cell r="A5655" t="str">
            <v>T00577</v>
          </cell>
          <cell r="B5655">
            <v>8.7471999999999994</v>
          </cell>
          <cell r="C5655" t="str">
            <v>E27 200W clear</v>
          </cell>
        </row>
        <row r="5656">
          <cell r="A5656" t="str">
            <v>T00511</v>
          </cell>
          <cell r="B5656">
            <v>3.2032000000000003</v>
          </cell>
          <cell r="C5656" t="str">
            <v>E27 25W frosted</v>
          </cell>
        </row>
        <row r="5657">
          <cell r="A5657" t="str">
            <v>T00521</v>
          </cell>
          <cell r="B5657">
            <v>3.2032000000000003</v>
          </cell>
          <cell r="C5657" t="str">
            <v>E27 40W frosted</v>
          </cell>
        </row>
        <row r="5658">
          <cell r="A5658" t="str">
            <v>T00531</v>
          </cell>
          <cell r="B5658">
            <v>3.2032000000000003</v>
          </cell>
          <cell r="C5658" t="str">
            <v>E27 60W frosted</v>
          </cell>
        </row>
        <row r="5659">
          <cell r="A5659" t="str">
            <v>T00541</v>
          </cell>
          <cell r="B5659">
            <v>3.3880000000000003</v>
          </cell>
          <cell r="C5659" t="str">
            <v>E27 75W frosted</v>
          </cell>
        </row>
        <row r="5660">
          <cell r="A5660" t="str">
            <v>T00551</v>
          </cell>
          <cell r="B5660">
            <v>3.3880000000000003</v>
          </cell>
          <cell r="C5660" t="str">
            <v>E27 100W frosted</v>
          </cell>
        </row>
        <row r="5661">
          <cell r="A5661" t="str">
            <v>T00561</v>
          </cell>
          <cell r="B5661">
            <v>9.3016000000000023</v>
          </cell>
          <cell r="C5661" t="str">
            <v>E27 150W frosted</v>
          </cell>
        </row>
        <row r="5662">
          <cell r="A5662" t="str">
            <v>T00571</v>
          </cell>
          <cell r="B5662">
            <v>9.8560000000000016</v>
          </cell>
          <cell r="C5662" t="str">
            <v>E27 200W frosted</v>
          </cell>
        </row>
        <row r="5663">
          <cell r="A5663" t="str">
            <v>T00535</v>
          </cell>
          <cell r="B5663">
            <v>4.8048000000000011</v>
          </cell>
          <cell r="C5663" t="str">
            <v>E27 60W opal</v>
          </cell>
        </row>
        <row r="5664">
          <cell r="A5664" t="str">
            <v>T00555</v>
          </cell>
          <cell r="B5664">
            <v>4.8048000000000011</v>
          </cell>
          <cell r="C5664" t="str">
            <v>E27 100W opal</v>
          </cell>
        </row>
        <row r="5665">
          <cell r="A5665" t="str">
            <v>T00517R</v>
          </cell>
          <cell r="B5665">
            <v>6.0984000000000007</v>
          </cell>
          <cell r="C5665" t="str">
            <v>E27 25W red</v>
          </cell>
        </row>
        <row r="5666">
          <cell r="A5666" t="str">
            <v>T00517V</v>
          </cell>
          <cell r="B5666">
            <v>6.0984000000000007</v>
          </cell>
          <cell r="C5666" t="str">
            <v>E27 25W green</v>
          </cell>
        </row>
        <row r="5667">
          <cell r="A5667" t="str">
            <v>T00517B</v>
          </cell>
          <cell r="B5667">
            <v>6.0984000000000007</v>
          </cell>
          <cell r="C5667" t="str">
            <v>E27 25W blue</v>
          </cell>
        </row>
        <row r="5668">
          <cell r="A5668" t="str">
            <v>T00517OR</v>
          </cell>
          <cell r="B5668">
            <v>6.0984000000000007</v>
          </cell>
          <cell r="C5668" t="str">
            <v>E27 25W orange</v>
          </cell>
        </row>
        <row r="5669">
          <cell r="A5669" t="str">
            <v>T00527R</v>
          </cell>
          <cell r="B5669">
            <v>6.0984000000000007</v>
          </cell>
          <cell r="C5669" t="str">
            <v>E27 40W red</v>
          </cell>
        </row>
        <row r="5670">
          <cell r="A5670" t="str">
            <v>T00527V</v>
          </cell>
          <cell r="B5670">
            <v>6.0984000000000007</v>
          </cell>
          <cell r="C5670" t="str">
            <v>E27 40W green</v>
          </cell>
        </row>
        <row r="5671">
          <cell r="A5671" t="str">
            <v>T00527Y</v>
          </cell>
          <cell r="B5671">
            <v>6.0984000000000007</v>
          </cell>
          <cell r="C5671" t="str">
            <v>E27 40W yellow</v>
          </cell>
        </row>
        <row r="5672">
          <cell r="A5672" t="str">
            <v>T00527B</v>
          </cell>
          <cell r="B5672">
            <v>6.0984000000000007</v>
          </cell>
          <cell r="C5672" t="str">
            <v>E27 40W blue</v>
          </cell>
        </row>
        <row r="5673">
          <cell r="A5673" t="str">
            <v>T00527OR</v>
          </cell>
          <cell r="B5673">
            <v>6.0984000000000007</v>
          </cell>
          <cell r="C5673" t="str">
            <v>E27 40W orange</v>
          </cell>
        </row>
        <row r="5674">
          <cell r="A5674" t="str">
            <v>T00537V</v>
          </cell>
          <cell r="B5674">
            <v>6.0984000000000007</v>
          </cell>
          <cell r="C5674" t="str">
            <v>E27 60W green</v>
          </cell>
        </row>
        <row r="5675">
          <cell r="A5675" t="str">
            <v>T00537B</v>
          </cell>
          <cell r="B5675">
            <v>6.0984000000000007</v>
          </cell>
          <cell r="C5675" t="str">
            <v>E27 60W blue</v>
          </cell>
        </row>
        <row r="5676">
          <cell r="A5676" t="str">
            <v>T00537OR</v>
          </cell>
          <cell r="B5676">
            <v>6.0984000000000007</v>
          </cell>
          <cell r="C5676" t="str">
            <v>E27 60W orange</v>
          </cell>
        </row>
        <row r="5677">
          <cell r="A5677" t="str">
            <v>T00580</v>
          </cell>
          <cell r="B5677">
            <v>11.642399999999999</v>
          </cell>
          <cell r="C5677" t="str">
            <v>E27 60W blue tinted glass</v>
          </cell>
        </row>
        <row r="5678">
          <cell r="A5678" t="str">
            <v>T00590</v>
          </cell>
          <cell r="B5678">
            <v>11.642399999999999</v>
          </cell>
          <cell r="C5678" t="str">
            <v>E27 100W blue tinted glass</v>
          </cell>
        </row>
        <row r="5679">
          <cell r="A5679" t="str">
            <v>T00534</v>
          </cell>
          <cell r="B5679">
            <v>13.721399999999999</v>
          </cell>
          <cell r="C5679" t="str">
            <v>E27 60W silver crown</v>
          </cell>
        </row>
        <row r="5680">
          <cell r="A5680" t="str">
            <v>T00554</v>
          </cell>
          <cell r="B5680">
            <v>13.721399999999999</v>
          </cell>
          <cell r="C5680" t="str">
            <v>E27 100W silver crown</v>
          </cell>
        </row>
        <row r="5681">
          <cell r="A5681" t="str">
            <v>T1D537-NI</v>
          </cell>
          <cell r="B5681">
            <v>9.0782999999999987</v>
          </cell>
          <cell r="C5681" t="str">
            <v>E27 60W yellow anti-insects</v>
          </cell>
        </row>
        <row r="5682">
          <cell r="A5682" t="str">
            <v>T00537T</v>
          </cell>
          <cell r="B5682">
            <v>4.8509999999999991</v>
          </cell>
          <cell r="C5682" t="str">
            <v>E27 60W traction long life</v>
          </cell>
        </row>
        <row r="5683">
          <cell r="A5683" t="str">
            <v>T00557T</v>
          </cell>
          <cell r="B5683">
            <v>4.8509999999999991</v>
          </cell>
          <cell r="C5683" t="str">
            <v>E27 100W traction long life</v>
          </cell>
        </row>
        <row r="5684">
          <cell r="A5684" t="str">
            <v>T00527/12</v>
          </cell>
          <cell r="B5684">
            <v>6.4448999999999996</v>
          </cell>
          <cell r="C5684" t="str">
            <v>E27 40W clear 12V</v>
          </cell>
        </row>
        <row r="5685">
          <cell r="A5685" t="str">
            <v>T00537/12</v>
          </cell>
          <cell r="B5685">
            <v>6.4448999999999996</v>
          </cell>
          <cell r="C5685" t="str">
            <v>E27 60W clear 12V</v>
          </cell>
        </row>
        <row r="5686">
          <cell r="A5686" t="str">
            <v>T00527/24</v>
          </cell>
          <cell r="B5686">
            <v>6.6527999999999992</v>
          </cell>
          <cell r="C5686" t="str">
            <v>E27 40W clear 24V</v>
          </cell>
        </row>
        <row r="5687">
          <cell r="A5687" t="str">
            <v>T00537/24</v>
          </cell>
          <cell r="B5687">
            <v>6.6527999999999992</v>
          </cell>
          <cell r="C5687" t="str">
            <v>E27 60W clear 24V</v>
          </cell>
        </row>
        <row r="5688">
          <cell r="A5688" t="str">
            <v>T00557/24</v>
          </cell>
          <cell r="B5688">
            <v>6.6527999999999992</v>
          </cell>
          <cell r="C5688" t="str">
            <v>E27 100W clear 24V</v>
          </cell>
        </row>
        <row r="5689">
          <cell r="A5689" t="str">
            <v>T00537/48</v>
          </cell>
          <cell r="B5689">
            <v>6.6527999999999992</v>
          </cell>
          <cell r="C5689" t="str">
            <v>E27 60W clear 48V</v>
          </cell>
        </row>
        <row r="5690">
          <cell r="A5690" t="str">
            <v>T00557/48</v>
          </cell>
          <cell r="B5690">
            <v>6.6527999999999992</v>
          </cell>
          <cell r="C5690" t="str">
            <v>E27 100W clear 48V</v>
          </cell>
        </row>
        <row r="5691">
          <cell r="A5691" t="str">
            <v>T00017</v>
          </cell>
          <cell r="B5691">
            <v>2.8952</v>
          </cell>
          <cell r="C5691" t="str">
            <v>E14 25W clear</v>
          </cell>
        </row>
        <row r="5692">
          <cell r="A5692" t="str">
            <v>T00027</v>
          </cell>
          <cell r="B5692">
            <v>2.8952</v>
          </cell>
          <cell r="C5692" t="str">
            <v>E14 40W clear</v>
          </cell>
        </row>
        <row r="5693">
          <cell r="A5693" t="str">
            <v>T00042</v>
          </cell>
          <cell r="B5693">
            <v>2.8952</v>
          </cell>
          <cell r="C5693" t="str">
            <v>E14 60W clear</v>
          </cell>
        </row>
        <row r="5694">
          <cell r="A5694" t="str">
            <v>T00011</v>
          </cell>
          <cell r="B5694">
            <v>3.08</v>
          </cell>
          <cell r="C5694" t="str">
            <v>E14 25W frosted</v>
          </cell>
        </row>
        <row r="5695">
          <cell r="A5695" t="str">
            <v>T00021</v>
          </cell>
          <cell r="B5695">
            <v>3.08</v>
          </cell>
          <cell r="C5695" t="str">
            <v>E14 40W frosted</v>
          </cell>
        </row>
        <row r="5696">
          <cell r="A5696" t="str">
            <v>T00022</v>
          </cell>
          <cell r="B5696">
            <v>3.08</v>
          </cell>
          <cell r="C5696" t="str">
            <v>E14 60W frosted</v>
          </cell>
        </row>
        <row r="5697">
          <cell r="A5697" t="str">
            <v>T00015</v>
          </cell>
          <cell r="B5697">
            <v>3.9424000000000001</v>
          </cell>
          <cell r="C5697" t="str">
            <v>E14 25W opal</v>
          </cell>
        </row>
        <row r="5698">
          <cell r="A5698" t="str">
            <v>T00025</v>
          </cell>
          <cell r="B5698">
            <v>3.9424000000000001</v>
          </cell>
          <cell r="C5698" t="str">
            <v>E14 40W opal</v>
          </cell>
        </row>
        <row r="5699">
          <cell r="A5699" t="str">
            <v>T00032</v>
          </cell>
          <cell r="B5699">
            <v>3.9424000000000001</v>
          </cell>
          <cell r="C5699" t="str">
            <v>E14 60W opal</v>
          </cell>
        </row>
        <row r="5700">
          <cell r="A5700" t="str">
            <v>T00150</v>
          </cell>
          <cell r="B5700">
            <v>13.721399999999999</v>
          </cell>
          <cell r="C5700" t="str">
            <v>E14 40W blue tinted glass</v>
          </cell>
        </row>
        <row r="5701">
          <cell r="A5701" t="str">
            <v>T00014</v>
          </cell>
          <cell r="B5701">
            <v>13.721399999999999</v>
          </cell>
          <cell r="C5701" t="str">
            <v>E14 25W silver crown</v>
          </cell>
        </row>
        <row r="5702">
          <cell r="A5702" t="str">
            <v>T00024</v>
          </cell>
          <cell r="B5702">
            <v>13.721399999999999</v>
          </cell>
          <cell r="C5702" t="str">
            <v>E14 40W silver crown</v>
          </cell>
        </row>
        <row r="5703">
          <cell r="A5703" t="str">
            <v>T00013</v>
          </cell>
          <cell r="B5703">
            <v>17.186399999999999</v>
          </cell>
          <cell r="C5703" t="str">
            <v>E14 25W gold crown</v>
          </cell>
        </row>
        <row r="5704">
          <cell r="A5704" t="str">
            <v>T00023</v>
          </cell>
          <cell r="B5704">
            <v>17.186399999999999</v>
          </cell>
          <cell r="C5704" t="str">
            <v>E14 40W gold crown</v>
          </cell>
        </row>
        <row r="5705">
          <cell r="A5705" t="str">
            <v>T00140</v>
          </cell>
          <cell r="B5705">
            <v>2.8952</v>
          </cell>
          <cell r="C5705" t="str">
            <v xml:space="preserve">E27 25W fi45mm clear </v>
          </cell>
        </row>
        <row r="5706">
          <cell r="A5706" t="str">
            <v>T00141</v>
          </cell>
          <cell r="B5706">
            <v>2.8952</v>
          </cell>
          <cell r="C5706" t="str">
            <v xml:space="preserve">E27 40W fi45mm clear </v>
          </cell>
        </row>
        <row r="5707">
          <cell r="A5707" t="str">
            <v>T00142</v>
          </cell>
          <cell r="B5707">
            <v>2.8952</v>
          </cell>
          <cell r="C5707" t="str">
            <v xml:space="preserve">E27 60W fi45mm clear </v>
          </cell>
        </row>
        <row r="5708">
          <cell r="A5708" t="str">
            <v>T00143</v>
          </cell>
          <cell r="B5708">
            <v>3.08</v>
          </cell>
          <cell r="C5708" t="str">
            <v xml:space="preserve">E27 25W fi45mm frosted </v>
          </cell>
        </row>
        <row r="5709">
          <cell r="A5709" t="str">
            <v>T00144</v>
          </cell>
          <cell r="B5709">
            <v>3.08</v>
          </cell>
          <cell r="C5709" t="str">
            <v xml:space="preserve">E27 40W fi45mm frosted </v>
          </cell>
        </row>
        <row r="5710">
          <cell r="A5710" t="str">
            <v>T00145</v>
          </cell>
          <cell r="B5710">
            <v>3.08</v>
          </cell>
          <cell r="C5710" t="str">
            <v xml:space="preserve">E27 60W fi45mm frosted </v>
          </cell>
        </row>
        <row r="5711">
          <cell r="A5711" t="str">
            <v>T00146</v>
          </cell>
          <cell r="B5711">
            <v>3.9424000000000001</v>
          </cell>
          <cell r="C5711" t="str">
            <v>E27 25W fi45mm opal</v>
          </cell>
        </row>
        <row r="5712">
          <cell r="A5712" t="str">
            <v>T00147</v>
          </cell>
          <cell r="B5712">
            <v>3.9424000000000001</v>
          </cell>
          <cell r="C5712" t="str">
            <v>E27 40W fi45mm opal</v>
          </cell>
        </row>
        <row r="5713">
          <cell r="A5713" t="str">
            <v>T00148</v>
          </cell>
          <cell r="B5713">
            <v>3.9424000000000001</v>
          </cell>
          <cell r="C5713" t="str">
            <v>E27 60W fi45mm opal</v>
          </cell>
        </row>
        <row r="5714">
          <cell r="A5714" t="str">
            <v>T00151</v>
          </cell>
          <cell r="B5714">
            <v>11.265099999999999</v>
          </cell>
          <cell r="C5714" t="str">
            <v>E14 25W clear flame</v>
          </cell>
        </row>
        <row r="5715">
          <cell r="A5715" t="str">
            <v>T00155</v>
          </cell>
          <cell r="B5715">
            <v>11.265099999999999</v>
          </cell>
          <cell r="C5715" t="str">
            <v>E14 40W clear flame</v>
          </cell>
        </row>
        <row r="5716">
          <cell r="A5716" t="str">
            <v>T00156</v>
          </cell>
          <cell r="B5716">
            <v>11.265099999999999</v>
          </cell>
          <cell r="C5716" t="str">
            <v>E14 60W clear flame</v>
          </cell>
        </row>
        <row r="5717">
          <cell r="A5717" t="str">
            <v>T00153</v>
          </cell>
          <cell r="B5717">
            <v>11.5885</v>
          </cell>
          <cell r="C5717" t="str">
            <v>E14 40W frosted flame</v>
          </cell>
        </row>
        <row r="5718">
          <cell r="A5718" t="str">
            <v>T00152</v>
          </cell>
          <cell r="B5718">
            <v>11.5885</v>
          </cell>
          <cell r="C5718" t="str">
            <v>E14 60W frosted flame</v>
          </cell>
        </row>
        <row r="5719">
          <cell r="A5719" t="str">
            <v>T00037</v>
          </cell>
          <cell r="B5719">
            <v>2.8951621416434699</v>
          </cell>
          <cell r="C5719" t="str">
            <v>E14 25W clear candle</v>
          </cell>
        </row>
        <row r="5720">
          <cell r="A5720" t="str">
            <v>T00047</v>
          </cell>
          <cell r="B5720">
            <v>2.8951621416434699</v>
          </cell>
          <cell r="C5720" t="str">
            <v>E14 40W clear candle</v>
          </cell>
        </row>
        <row r="5721">
          <cell r="A5721" t="str">
            <v>T00072</v>
          </cell>
          <cell r="B5721">
            <v>2.8951621416434699</v>
          </cell>
          <cell r="C5721" t="str">
            <v>E14 60W clear candle</v>
          </cell>
        </row>
        <row r="5722">
          <cell r="A5722" t="str">
            <v>T00031</v>
          </cell>
          <cell r="B5722">
            <v>3.073875854090597</v>
          </cell>
          <cell r="C5722" t="str">
            <v>E14 25W frosted candle</v>
          </cell>
        </row>
        <row r="5723">
          <cell r="A5723" t="str">
            <v>T00041</v>
          </cell>
          <cell r="B5723">
            <v>3.073875854090597</v>
          </cell>
          <cell r="C5723" t="str">
            <v>E14 40W frosted candle</v>
          </cell>
        </row>
        <row r="5724">
          <cell r="A5724" t="str">
            <v>T00052</v>
          </cell>
          <cell r="B5724">
            <v>3.073875854090597</v>
          </cell>
          <cell r="C5724" t="str">
            <v>E14 60W frosted candle</v>
          </cell>
        </row>
        <row r="5725">
          <cell r="A5725" t="str">
            <v>T00035</v>
          </cell>
          <cell r="B5725">
            <v>3.9317016738368111</v>
          </cell>
          <cell r="C5725" t="str">
            <v>E14 25W opal candle</v>
          </cell>
        </row>
        <row r="5726">
          <cell r="A5726" t="str">
            <v>T00045</v>
          </cell>
          <cell r="B5726">
            <v>3.9317016738368111</v>
          </cell>
          <cell r="C5726" t="str">
            <v>E14 40W opal candle</v>
          </cell>
        </row>
        <row r="5727">
          <cell r="A5727" t="str">
            <v>T00062</v>
          </cell>
          <cell r="B5727">
            <v>3.9317016738368111</v>
          </cell>
          <cell r="C5727" t="str">
            <v>E14 60W opal candle</v>
          </cell>
        </row>
        <row r="5728">
          <cell r="A5728" t="str">
            <v>T00057</v>
          </cell>
          <cell r="B5728">
            <v>3.5184262138028277</v>
          </cell>
          <cell r="C5728" t="str">
            <v>E14 25W clear twisted candle</v>
          </cell>
        </row>
        <row r="5729">
          <cell r="A5729" t="str">
            <v>T00067</v>
          </cell>
          <cell r="B5729">
            <v>3.5184262138028277</v>
          </cell>
          <cell r="C5729" t="str">
            <v>E14 40W clear twisted candle</v>
          </cell>
        </row>
        <row r="5730">
          <cell r="A5730" t="str">
            <v>T00092</v>
          </cell>
          <cell r="B5730">
            <v>3.5184262138028277</v>
          </cell>
          <cell r="C5730" t="str">
            <v>E14 60W clear twisted candle</v>
          </cell>
        </row>
        <row r="5731">
          <cell r="A5731" t="str">
            <v>T00051</v>
          </cell>
          <cell r="B5731">
            <v>3.6859703192220103</v>
          </cell>
          <cell r="C5731" t="str">
            <v>E14 25W frosted twisted candle</v>
          </cell>
        </row>
        <row r="5732">
          <cell r="A5732" t="str">
            <v>T00061</v>
          </cell>
          <cell r="B5732">
            <v>3.6859703192220103</v>
          </cell>
          <cell r="C5732" t="str">
            <v>E14 40W frosted twisted candle</v>
          </cell>
        </row>
        <row r="5733">
          <cell r="A5733" t="str">
            <v>T00082</v>
          </cell>
          <cell r="B5733">
            <v>3.6859703192220103</v>
          </cell>
          <cell r="C5733" t="str">
            <v>E14 60W frosted twisted candle</v>
          </cell>
        </row>
        <row r="5734">
          <cell r="A5734" t="str">
            <v>T00615</v>
          </cell>
          <cell r="B5734">
            <v>10.348800000000001</v>
          </cell>
          <cell r="C5734" t="str">
            <v>R39 E14 30W frosted</v>
          </cell>
        </row>
        <row r="5735">
          <cell r="A5735" t="str">
            <v>T00623</v>
          </cell>
          <cell r="B5735">
            <v>5.7288000000000006</v>
          </cell>
          <cell r="C5735" t="str">
            <v>R50 E14 25W frosted</v>
          </cell>
        </row>
        <row r="5736">
          <cell r="A5736" t="str">
            <v>T00625</v>
          </cell>
          <cell r="B5736">
            <v>5.7288000000000006</v>
          </cell>
          <cell r="C5736" t="str">
            <v>R50 E14 40W frosted</v>
          </cell>
        </row>
        <row r="5737">
          <cell r="A5737" t="str">
            <v>T00645</v>
          </cell>
          <cell r="B5737">
            <v>5.7288000000000006</v>
          </cell>
          <cell r="C5737" t="str">
            <v>R50 E14 60W frosted</v>
          </cell>
        </row>
        <row r="5738">
          <cell r="A5738" t="str">
            <v>T00635</v>
          </cell>
          <cell r="B5738">
            <v>5.7288000000000006</v>
          </cell>
          <cell r="C5738" t="str">
            <v>R63 E27 40W frosted</v>
          </cell>
        </row>
        <row r="5739">
          <cell r="A5739" t="str">
            <v>T00636</v>
          </cell>
          <cell r="B5739">
            <v>5.7288000000000006</v>
          </cell>
          <cell r="C5739" t="str">
            <v>R63 E27 60W frosted</v>
          </cell>
        </row>
        <row r="5740">
          <cell r="A5740" t="str">
            <v>T00728</v>
          </cell>
          <cell r="B5740">
            <v>6.8029500000000001</v>
          </cell>
          <cell r="C5740" t="str">
            <v>R80 E27 40W frosted</v>
          </cell>
        </row>
        <row r="5741">
          <cell r="A5741" t="str">
            <v>T00738</v>
          </cell>
          <cell r="B5741">
            <v>6.8029500000000001</v>
          </cell>
          <cell r="C5741" t="str">
            <v>R80 E27 40W frosted</v>
          </cell>
        </row>
        <row r="5742">
          <cell r="A5742" t="str">
            <v>T00748</v>
          </cell>
          <cell r="B5742">
            <v>6.8029500000000001</v>
          </cell>
          <cell r="C5742" t="str">
            <v>R80 E27 40W frosted</v>
          </cell>
        </row>
        <row r="5743">
          <cell r="A5743" t="str">
            <v>T00758</v>
          </cell>
          <cell r="B5743">
            <v>6.8029500000000001</v>
          </cell>
          <cell r="C5743" t="str">
            <v>R80 E27 40W frosted</v>
          </cell>
        </row>
        <row r="5744">
          <cell r="A5744" t="str">
            <v>T00810</v>
          </cell>
          <cell r="B5744">
            <v>30.415000000000003</v>
          </cell>
          <cell r="C5744" t="str">
            <v>R95 E27 100W</v>
          </cell>
        </row>
        <row r="5745">
          <cell r="A5745" t="str">
            <v>T00739</v>
          </cell>
          <cell r="B5745">
            <v>25.025000000000002</v>
          </cell>
          <cell r="C5745" t="str">
            <v>R80 E27 60W neodymium</v>
          </cell>
        </row>
        <row r="5746">
          <cell r="A5746" t="str">
            <v>T00749</v>
          </cell>
          <cell r="B5746">
            <v>25.025000000000002</v>
          </cell>
          <cell r="C5746" t="str">
            <v>R80 E27 100W neodymium</v>
          </cell>
        </row>
        <row r="5747">
          <cell r="A5747" t="str">
            <v>T00759</v>
          </cell>
          <cell r="B5747">
            <v>40.656000000000006</v>
          </cell>
          <cell r="C5747" t="str">
            <v>R95 E27 100W neodymium</v>
          </cell>
        </row>
        <row r="5748">
          <cell r="A5748" t="str">
            <v>T00621</v>
          </cell>
          <cell r="B5748">
            <v>8.8699999999999992</v>
          </cell>
          <cell r="C5748" t="str">
            <v>R50 E14 40W red</v>
          </cell>
        </row>
        <row r="5749">
          <cell r="A5749" t="str">
            <v>T00622</v>
          </cell>
          <cell r="B5749">
            <v>8.8699999999999992</v>
          </cell>
          <cell r="C5749" t="str">
            <v>R50 E14 40W green</v>
          </cell>
        </row>
        <row r="5750">
          <cell r="A5750" t="str">
            <v>T00624</v>
          </cell>
          <cell r="B5750">
            <v>8.8699999999999992</v>
          </cell>
          <cell r="C5750" t="str">
            <v>R50 E14 40W yellow</v>
          </cell>
        </row>
        <row r="5751">
          <cell r="A5751" t="str">
            <v>T00626</v>
          </cell>
          <cell r="B5751">
            <v>8.8699999999999992</v>
          </cell>
          <cell r="C5751" t="str">
            <v>R50 E14 40W blue</v>
          </cell>
        </row>
        <row r="5752">
          <cell r="A5752" t="str">
            <v>T00631</v>
          </cell>
          <cell r="B5752">
            <v>8.8699999999999992</v>
          </cell>
          <cell r="C5752" t="str">
            <v>R63 E27 60W red</v>
          </cell>
        </row>
        <row r="5753">
          <cell r="A5753" t="str">
            <v>T00632</v>
          </cell>
          <cell r="B5753">
            <v>8.8699999999999992</v>
          </cell>
          <cell r="C5753" t="str">
            <v>R63 E27 60W green</v>
          </cell>
        </row>
        <row r="5754">
          <cell r="A5754" t="str">
            <v>T00634</v>
          </cell>
          <cell r="B5754">
            <v>8.8699999999999992</v>
          </cell>
          <cell r="C5754" t="str">
            <v>R63 E27 60W yellow</v>
          </cell>
        </row>
        <row r="5755">
          <cell r="A5755" t="str">
            <v>T00637</v>
          </cell>
          <cell r="B5755">
            <v>8.8699999999999992</v>
          </cell>
          <cell r="C5755" t="str">
            <v>R63 E27 60W blue</v>
          </cell>
        </row>
        <row r="5756">
          <cell r="A5756" t="str">
            <v>T00731</v>
          </cell>
          <cell r="B5756">
            <v>8.8699999999999992</v>
          </cell>
          <cell r="C5756" t="str">
            <v>R80 E27 60W red</v>
          </cell>
        </row>
        <row r="5757">
          <cell r="A5757" t="str">
            <v>T00732</v>
          </cell>
          <cell r="B5757">
            <v>8.8699999999999992</v>
          </cell>
          <cell r="C5757" t="str">
            <v>R80 E27 60W green</v>
          </cell>
        </row>
        <row r="5758">
          <cell r="A5758" t="str">
            <v>T00734</v>
          </cell>
          <cell r="B5758">
            <v>8.8699999999999992</v>
          </cell>
          <cell r="C5758" t="str">
            <v>R80 E27 60W yellow</v>
          </cell>
        </row>
        <row r="5759">
          <cell r="A5759" t="str">
            <v>T00736</v>
          </cell>
          <cell r="B5759">
            <v>8.8699999999999992</v>
          </cell>
          <cell r="C5759" t="str">
            <v>R80 E27 60W blue</v>
          </cell>
        </row>
        <row r="5760">
          <cell r="A5760" t="str">
            <v>T00850</v>
          </cell>
          <cell r="B5760">
            <v>36.282399999999996</v>
          </cell>
          <cell r="C5760" t="str">
            <v>PAR38 E27 80W flood</v>
          </cell>
        </row>
        <row r="5761">
          <cell r="A5761" t="str">
            <v>T00870</v>
          </cell>
          <cell r="B5761">
            <v>36.282399999999996</v>
          </cell>
          <cell r="C5761" t="str">
            <v>PAR38 E27 120W flood</v>
          </cell>
        </row>
        <row r="5762">
          <cell r="A5762" t="str">
            <v>T00857</v>
          </cell>
          <cell r="B5762">
            <v>36.282399999999996</v>
          </cell>
          <cell r="C5762" t="str">
            <v>PAR38 E27 80W spot</v>
          </cell>
        </row>
        <row r="5763">
          <cell r="A5763" t="str">
            <v>T00877</v>
          </cell>
          <cell r="B5763">
            <v>36.282399999999996</v>
          </cell>
          <cell r="C5763" t="str">
            <v>PAR38 E27 120W spot</v>
          </cell>
        </row>
        <row r="5764">
          <cell r="A5764" t="str">
            <v>T00851</v>
          </cell>
          <cell r="B5764">
            <v>48.972000000000001</v>
          </cell>
          <cell r="C5764" t="str">
            <v>PAR38 E27 80W red</v>
          </cell>
        </row>
        <row r="5765">
          <cell r="A5765" t="str">
            <v>T00852</v>
          </cell>
          <cell r="B5765">
            <v>48.972000000000001</v>
          </cell>
          <cell r="C5765" t="str">
            <v>PAR38 E27 80W green</v>
          </cell>
        </row>
        <row r="5766">
          <cell r="A5766" t="str">
            <v>T00854</v>
          </cell>
          <cell r="B5766">
            <v>48.972000000000001</v>
          </cell>
          <cell r="C5766" t="str">
            <v>PAR38 E27 80W yellow</v>
          </cell>
        </row>
        <row r="5767">
          <cell r="A5767" t="str">
            <v>T00856</v>
          </cell>
          <cell r="B5767">
            <v>48.972000000000001</v>
          </cell>
          <cell r="C5767" t="str">
            <v>PAR38 E27 80W blue</v>
          </cell>
        </row>
        <row r="5768">
          <cell r="A5768" t="str">
            <v>T00664</v>
          </cell>
          <cell r="B5768">
            <v>4.6242173095694294</v>
          </cell>
          <cell r="C5768" t="str">
            <v>SUPER D E27 40W opal</v>
          </cell>
        </row>
        <row r="5769">
          <cell r="A5769" t="str">
            <v>T00665</v>
          </cell>
          <cell r="B5769">
            <v>4.6242173095694294</v>
          </cell>
          <cell r="C5769" t="str">
            <v>SUPER D E27 60W opal</v>
          </cell>
        </row>
        <row r="5770">
          <cell r="A5770" t="str">
            <v>T00667</v>
          </cell>
          <cell r="B5770">
            <v>5.0263231625754674</v>
          </cell>
          <cell r="C5770" t="str">
            <v>SUPER D E27 75W opal</v>
          </cell>
        </row>
        <row r="5771">
          <cell r="A5771" t="str">
            <v>T00666</v>
          </cell>
          <cell r="B5771">
            <v>5.0263231625754674</v>
          </cell>
          <cell r="C5771" t="str">
            <v>SUPER D E27 100W opal</v>
          </cell>
        </row>
        <row r="5772">
          <cell r="A5772" t="str">
            <v>T00568</v>
          </cell>
          <cell r="B5772">
            <v>6.4141000000000004</v>
          </cell>
          <cell r="C5772" t="str">
            <v>SOFTLIGHT E14 25W opal</v>
          </cell>
        </row>
        <row r="5773">
          <cell r="A5773" t="str">
            <v>T00578</v>
          </cell>
          <cell r="B5773">
            <v>6.4141000000000004</v>
          </cell>
          <cell r="C5773" t="str">
            <v>SOFTLIGHT E14 40W opal</v>
          </cell>
        </row>
        <row r="5774">
          <cell r="A5774" t="str">
            <v>T00528</v>
          </cell>
          <cell r="B5774">
            <v>4.3851500000000012</v>
          </cell>
          <cell r="C5774" t="str">
            <v>SOFTLIGHT E27 40W opal</v>
          </cell>
        </row>
        <row r="5775">
          <cell r="A5775" t="str">
            <v>T00538</v>
          </cell>
          <cell r="B5775">
            <v>4.3851500000000012</v>
          </cell>
          <cell r="C5775" t="str">
            <v>SOFTLIGHT E27 60W opal</v>
          </cell>
        </row>
        <row r="5776">
          <cell r="A5776" t="str">
            <v>T00548</v>
          </cell>
          <cell r="B5776">
            <v>4.5815000000000001</v>
          </cell>
          <cell r="C5776" t="str">
            <v>SOFTLIGHT E27 75W opal</v>
          </cell>
        </row>
        <row r="5777">
          <cell r="A5777" t="str">
            <v>T00558</v>
          </cell>
          <cell r="B5777">
            <v>4.5815000000000001</v>
          </cell>
          <cell r="C5777" t="str">
            <v>SOFTLIGHT E27 100W opal</v>
          </cell>
        </row>
        <row r="5778">
          <cell r="A5778" t="str">
            <v>T00117</v>
          </cell>
          <cell r="B5778">
            <v>3.5227500000000003</v>
          </cell>
          <cell r="C5778" t="str">
            <v>LITTLE PEAR E14 3C clear</v>
          </cell>
        </row>
        <row r="5779">
          <cell r="A5779" t="str">
            <v>T00118</v>
          </cell>
          <cell r="B5779">
            <v>3.5227500000000003</v>
          </cell>
          <cell r="C5779" t="str">
            <v>LITTLE PEAR E14 15W clear</v>
          </cell>
        </row>
        <row r="5780">
          <cell r="A5780" t="str">
            <v>T00119</v>
          </cell>
          <cell r="B5780">
            <v>5.3707500000000001</v>
          </cell>
          <cell r="C5780" t="str">
            <v>LITTLE PEAR E14 1/2C frosted</v>
          </cell>
        </row>
        <row r="5781">
          <cell r="A5781" t="str">
            <v>T00112</v>
          </cell>
          <cell r="B5781">
            <v>5.7172499999999999</v>
          </cell>
          <cell r="C5781" t="str">
            <v>LITTLE PEAR E14 3C green</v>
          </cell>
        </row>
        <row r="5782">
          <cell r="A5782" t="str">
            <v>T00113</v>
          </cell>
          <cell r="B5782">
            <v>5.7172499999999999</v>
          </cell>
          <cell r="C5782" t="str">
            <v>LITTLE PEAR E14 3C red</v>
          </cell>
        </row>
        <row r="5783">
          <cell r="A5783" t="str">
            <v>T00114</v>
          </cell>
          <cell r="B5783">
            <v>5.7172499999999999</v>
          </cell>
          <cell r="C5783" t="str">
            <v>LITTLE PEAR E14 3C yellow</v>
          </cell>
        </row>
        <row r="5784">
          <cell r="A5784" t="str">
            <v>T00116</v>
          </cell>
          <cell r="B5784">
            <v>5.7172499999999999</v>
          </cell>
          <cell r="C5784" t="str">
            <v>LITTLE PEAR E14 3C blue</v>
          </cell>
        </row>
        <row r="5785">
          <cell r="A5785" t="str">
            <v>T00120</v>
          </cell>
          <cell r="B5785">
            <v>4.3312499999999998</v>
          </cell>
          <cell r="C5785" t="str">
            <v>LITTLE PEAR E14 15W for ovens</v>
          </cell>
        </row>
        <row r="5786">
          <cell r="A5786" t="str">
            <v>T00121</v>
          </cell>
          <cell r="B5786">
            <v>4.3312499999999998</v>
          </cell>
          <cell r="C5786" t="str">
            <v>LITTLE PEAR E14 15W for refrigerators</v>
          </cell>
        </row>
        <row r="5787">
          <cell r="A5787" t="str">
            <v>T00108</v>
          </cell>
          <cell r="B5787">
            <v>4.6777500000000005</v>
          </cell>
          <cell r="C5787" t="str">
            <v>TUBULAR E14 1/2C clear</v>
          </cell>
        </row>
        <row r="5788">
          <cell r="A5788" t="str">
            <v>T00109</v>
          </cell>
          <cell r="B5788">
            <v>4.6777500000000005</v>
          </cell>
          <cell r="C5788" t="str">
            <v>TUBULAR E14 3C clear</v>
          </cell>
        </row>
        <row r="5789">
          <cell r="A5789" t="str">
            <v>T00110</v>
          </cell>
          <cell r="B5789">
            <v>5.1975000000000007</v>
          </cell>
          <cell r="C5789" t="str">
            <v>TUBULAR E14 25W clear</v>
          </cell>
        </row>
        <row r="5790">
          <cell r="A5790" t="str">
            <v>T00111</v>
          </cell>
          <cell r="B5790">
            <v>5.1975000000000007</v>
          </cell>
          <cell r="C5790" t="str">
            <v>TUBULAR E14 40W clear</v>
          </cell>
        </row>
        <row r="5791">
          <cell r="A5791" t="str">
            <v>T1DTC40FC</v>
          </cell>
          <cell r="B5791">
            <v>5.3707500000000001</v>
          </cell>
          <cell r="C5791" t="str">
            <v>TUBULAR E14 40W for ovens</v>
          </cell>
        </row>
        <row r="5792">
          <cell r="A5792" t="str">
            <v>T00127</v>
          </cell>
          <cell r="B5792">
            <v>6.3525000000000009</v>
          </cell>
          <cell r="C5792" t="str">
            <v>TUBULAR B15d 15W for sewing machine</v>
          </cell>
        </row>
        <row r="5793">
          <cell r="A5793" t="str">
            <v>T00128</v>
          </cell>
          <cell r="B5793">
            <v>6.3525000000000009</v>
          </cell>
          <cell r="C5793" t="str">
            <v xml:space="preserve">E14 15W for sewing machine </v>
          </cell>
        </row>
        <row r="5794">
          <cell r="A5794" t="str">
            <v>T00107</v>
          </cell>
          <cell r="B5794">
            <v>2.1945000000000001</v>
          </cell>
          <cell r="C5794" t="str">
            <v>E14 5W fi18mm 14V</v>
          </cell>
        </row>
        <row r="5795">
          <cell r="A5795" t="str">
            <v>T00129</v>
          </cell>
          <cell r="B5795">
            <v>6.3525000000000009</v>
          </cell>
          <cell r="C5795" t="str">
            <v>E14 1,5W fi18mm 24V</v>
          </cell>
        </row>
        <row r="5796">
          <cell r="A5796" t="str">
            <v>T00130</v>
          </cell>
          <cell r="B5796">
            <v>6.3525000000000009</v>
          </cell>
          <cell r="C5796" t="str">
            <v>E14 3W fi18mm 24V</v>
          </cell>
        </row>
        <row r="5797">
          <cell r="A5797" t="str">
            <v>T00131</v>
          </cell>
          <cell r="B5797">
            <v>7.7962500000000015</v>
          </cell>
          <cell r="C5797" t="str">
            <v>E14 8W fi18mm 60V</v>
          </cell>
        </row>
        <row r="5798">
          <cell r="A5798" t="str">
            <v>T00102</v>
          </cell>
          <cell r="B5798">
            <v>2.8297500000000002</v>
          </cell>
          <cell r="C5798" t="str">
            <v>E14 5W 14V green</v>
          </cell>
        </row>
        <row r="5799">
          <cell r="A5799" t="str">
            <v>T00103</v>
          </cell>
          <cell r="B5799">
            <v>2.8297500000000002</v>
          </cell>
          <cell r="C5799" t="str">
            <v>E14 5W 14V red</v>
          </cell>
        </row>
        <row r="5800">
          <cell r="A5800" t="str">
            <v>T00104</v>
          </cell>
          <cell r="B5800">
            <v>2.8297500000000002</v>
          </cell>
          <cell r="C5800" t="str">
            <v>E14 5W 14V yellow</v>
          </cell>
        </row>
        <row r="5801">
          <cell r="A5801" t="str">
            <v>T00106</v>
          </cell>
          <cell r="B5801">
            <v>2.8297500000000002</v>
          </cell>
          <cell r="C5801" t="str">
            <v>E14 5W 14V blue</v>
          </cell>
        </row>
        <row r="5802">
          <cell r="A5802" t="str">
            <v>T00126</v>
          </cell>
          <cell r="B5802">
            <v>16.770599999999998</v>
          </cell>
          <cell r="C5802" t="str">
            <v>E27 40W fi60mm opal</v>
          </cell>
        </row>
        <row r="5803">
          <cell r="A5803" t="str">
            <v>T00125</v>
          </cell>
          <cell r="B5803">
            <v>16.770599999999998</v>
          </cell>
          <cell r="C5803" t="str">
            <v xml:space="preserve">E27 60W fi60mm opal </v>
          </cell>
        </row>
        <row r="5804">
          <cell r="A5804" t="str">
            <v>T00227</v>
          </cell>
          <cell r="B5804">
            <v>16.770599999999998</v>
          </cell>
          <cell r="C5804" t="str">
            <v>E27 60W fi80mm clear</v>
          </cell>
        </row>
        <row r="5805">
          <cell r="A5805" t="str">
            <v>T00225</v>
          </cell>
          <cell r="B5805">
            <v>16.770599999999998</v>
          </cell>
          <cell r="C5805" t="str">
            <v>E27 40W fi80mm opal</v>
          </cell>
        </row>
        <row r="5806">
          <cell r="A5806" t="str">
            <v>T00235</v>
          </cell>
          <cell r="B5806">
            <v>16.770599999999998</v>
          </cell>
          <cell r="C5806" t="str">
            <v>E27 60W fi80mm opal</v>
          </cell>
        </row>
        <row r="5807">
          <cell r="A5807" t="str">
            <v>T00228</v>
          </cell>
          <cell r="B5807">
            <v>16.770599999999998</v>
          </cell>
          <cell r="C5807" t="str">
            <v>E27 100W fi80mm opal</v>
          </cell>
        </row>
        <row r="5808">
          <cell r="A5808" t="str">
            <v>T00337</v>
          </cell>
          <cell r="B5808">
            <v>16.770599999999998</v>
          </cell>
          <cell r="C5808" t="str">
            <v>E27 60W fi95mm clear</v>
          </cell>
        </row>
        <row r="5809">
          <cell r="A5809" t="str">
            <v>T00357</v>
          </cell>
          <cell r="B5809">
            <v>16.770599999999998</v>
          </cell>
          <cell r="C5809" t="str">
            <v>E27 100W fi95mm clear</v>
          </cell>
        </row>
        <row r="5810">
          <cell r="A5810" t="str">
            <v>T00315</v>
          </cell>
          <cell r="B5810">
            <v>16.770599999999998</v>
          </cell>
          <cell r="C5810" t="str">
            <v>E27 60W fi95mm opal</v>
          </cell>
        </row>
        <row r="5811">
          <cell r="A5811" t="str">
            <v>T00356</v>
          </cell>
          <cell r="B5811">
            <v>16.770599999999998</v>
          </cell>
          <cell r="C5811" t="str">
            <v>E27 100W fi95mm opal</v>
          </cell>
        </row>
        <row r="5812">
          <cell r="A5812" t="str">
            <v>T00314</v>
          </cell>
          <cell r="B5812">
            <v>30.407300000000003</v>
          </cell>
          <cell r="C5812" t="str">
            <v>E27 60W fi95mm silver crown</v>
          </cell>
        </row>
        <row r="5813">
          <cell r="A5813" t="str">
            <v>T00313</v>
          </cell>
          <cell r="B5813">
            <v>30.407300000000003</v>
          </cell>
          <cell r="C5813" t="str">
            <v>E27 60W fi95mm side silver-plating</v>
          </cell>
        </row>
        <row r="5814">
          <cell r="A5814" t="str">
            <v>T00353</v>
          </cell>
          <cell r="B5814">
            <v>30.407300000000003</v>
          </cell>
          <cell r="C5814" t="str">
            <v>E27 100W fi95mm side silver-plating</v>
          </cell>
        </row>
        <row r="5815">
          <cell r="A5815" t="str">
            <v>T00312</v>
          </cell>
          <cell r="B5815">
            <v>30.407300000000003</v>
          </cell>
          <cell r="C5815" t="str">
            <v>E27 60W fi95mm lower silver-plating</v>
          </cell>
        </row>
        <row r="5816">
          <cell r="A5816" t="str">
            <v>T1D000417</v>
          </cell>
          <cell r="B5816">
            <v>23.4619</v>
          </cell>
          <cell r="C5816" t="str">
            <v>E27 25W fi125mm clear</v>
          </cell>
        </row>
        <row r="5817">
          <cell r="A5817" t="str">
            <v>T1D000427</v>
          </cell>
          <cell r="B5817">
            <v>23.4619</v>
          </cell>
          <cell r="C5817" t="str">
            <v>E27 40W fi125mm clear</v>
          </cell>
        </row>
        <row r="5818">
          <cell r="A5818" t="str">
            <v>T1D000437</v>
          </cell>
          <cell r="B5818">
            <v>23.4619</v>
          </cell>
          <cell r="C5818" t="str">
            <v>E27 60W fi125mm clear</v>
          </cell>
        </row>
        <row r="5819">
          <cell r="A5819" t="str">
            <v>T00457</v>
          </cell>
          <cell r="B5819">
            <v>23.4619</v>
          </cell>
          <cell r="C5819" t="str">
            <v>E27 100W fi125mm clear</v>
          </cell>
        </row>
        <row r="5820">
          <cell r="A5820" t="str">
            <v>T00435</v>
          </cell>
          <cell r="B5820">
            <v>23.4619</v>
          </cell>
          <cell r="C5820" t="str">
            <v>E27 60W fi125mm opal</v>
          </cell>
        </row>
        <row r="5821">
          <cell r="A5821" t="str">
            <v>T00455</v>
          </cell>
          <cell r="B5821">
            <v>23.487310000000004</v>
          </cell>
          <cell r="C5821" t="str">
            <v>E27 100W fi125mm opal</v>
          </cell>
        </row>
        <row r="5822">
          <cell r="A5822" t="str">
            <v>T00475</v>
          </cell>
          <cell r="B5822">
            <v>23.4619</v>
          </cell>
          <cell r="C5822" t="str">
            <v>E27 150W fi125mm opal</v>
          </cell>
        </row>
        <row r="5823">
          <cell r="A5823" t="str">
            <v>T01937</v>
          </cell>
          <cell r="B5823">
            <v>6.9992999999999999</v>
          </cell>
          <cell r="C5823" t="str">
            <v>G4 10W 6V clear</v>
          </cell>
        </row>
        <row r="5824">
          <cell r="A5824" t="str">
            <v>T01945</v>
          </cell>
          <cell r="B5824">
            <v>6.1677</v>
          </cell>
          <cell r="C5824" t="str">
            <v>G4 5W 12V clear</v>
          </cell>
        </row>
        <row r="5825">
          <cell r="A5825" t="str">
            <v>T01946</v>
          </cell>
          <cell r="B5825">
            <v>2.9105999999999996</v>
          </cell>
          <cell r="C5825" t="str">
            <v>G4 10W 12V clear</v>
          </cell>
        </row>
        <row r="5826">
          <cell r="A5826" t="str">
            <v>T01946-IF</v>
          </cell>
          <cell r="B5826">
            <v>2.9105999999999996</v>
          </cell>
          <cell r="C5826" t="str">
            <v>G4 10W 12V clear</v>
          </cell>
        </row>
        <row r="5827">
          <cell r="A5827" t="str">
            <v>T01947</v>
          </cell>
          <cell r="B5827">
            <v>2.9105999999999996</v>
          </cell>
          <cell r="C5827" t="str">
            <v>G4 20W 12V clear</v>
          </cell>
        </row>
        <row r="5828">
          <cell r="A5828" t="str">
            <v>T01947-IF</v>
          </cell>
          <cell r="B5828">
            <v>2.9105999999999996</v>
          </cell>
          <cell r="C5828" t="str">
            <v>G4 20W 12V clear</v>
          </cell>
        </row>
        <row r="5829">
          <cell r="A5829" t="str">
            <v>T01948-G4</v>
          </cell>
          <cell r="B5829">
            <v>2.9105999999999996</v>
          </cell>
          <cell r="C5829" t="str">
            <v>G4 35W 12V clear</v>
          </cell>
        </row>
        <row r="5830">
          <cell r="A5830" t="str">
            <v>T01948</v>
          </cell>
          <cell r="B5830">
            <v>2.9105999999999996</v>
          </cell>
          <cell r="C5830" t="str">
            <v>G6.35 35W 12V clear</v>
          </cell>
        </row>
        <row r="5831">
          <cell r="A5831" t="str">
            <v>T01967</v>
          </cell>
          <cell r="B5831">
            <v>2.9105999999999996</v>
          </cell>
          <cell r="C5831" t="str">
            <v>G6.35 50W 12V clear</v>
          </cell>
        </row>
        <row r="5832">
          <cell r="A5832" t="str">
            <v>T01958</v>
          </cell>
          <cell r="B5832">
            <v>6.583499999999999</v>
          </cell>
          <cell r="C5832" t="str">
            <v>GY6.35 100W 12V clear</v>
          </cell>
        </row>
        <row r="5833">
          <cell r="A5833" t="str">
            <v>T01945-SM</v>
          </cell>
          <cell r="B5833">
            <v>6.0983999999999998</v>
          </cell>
          <cell r="C5833" t="str">
            <v>G4 5W 12V frosted</v>
          </cell>
        </row>
        <row r="5834">
          <cell r="A5834" t="str">
            <v>T01946-SM</v>
          </cell>
          <cell r="B5834">
            <v>3.2570999999999994</v>
          </cell>
          <cell r="C5834" t="str">
            <v>G4 10W 12V frosted</v>
          </cell>
        </row>
        <row r="5835">
          <cell r="A5835" t="str">
            <v>T01928</v>
          </cell>
          <cell r="B5835">
            <v>3.2570999999999994</v>
          </cell>
          <cell r="C5835" t="str">
            <v>G4 20W 12V frosted</v>
          </cell>
        </row>
        <row r="5836">
          <cell r="A5836" t="str">
            <v>T01949</v>
          </cell>
          <cell r="B5836">
            <v>3.2570999999999994</v>
          </cell>
          <cell r="C5836" t="str">
            <v>G4 35W 12V frosted</v>
          </cell>
        </row>
        <row r="5837">
          <cell r="A5837" t="str">
            <v>T01948-SM</v>
          </cell>
          <cell r="B5837">
            <v>3.2570999999999994</v>
          </cell>
          <cell r="C5837" t="str">
            <v>G4 35W 12V frosted</v>
          </cell>
        </row>
        <row r="5838">
          <cell r="A5838" t="str">
            <v>T01929</v>
          </cell>
          <cell r="B5838">
            <v>3.2570999999999994</v>
          </cell>
          <cell r="C5838" t="str">
            <v>G4 50W 12V frosted</v>
          </cell>
        </row>
        <row r="5839">
          <cell r="A5839" t="str">
            <v>T01924</v>
          </cell>
          <cell r="B5839">
            <v>9.4940999999999995</v>
          </cell>
          <cell r="C5839" t="str">
            <v>G4 10W 24V clear</v>
          </cell>
        </row>
        <row r="5840">
          <cell r="A5840" t="str">
            <v>T01925</v>
          </cell>
          <cell r="B5840">
            <v>9.4940999999999995</v>
          </cell>
          <cell r="C5840" t="str">
            <v>G4 20W 24V clear</v>
          </cell>
        </row>
        <row r="5841">
          <cell r="A5841" t="str">
            <v>T01927</v>
          </cell>
          <cell r="B5841">
            <v>10.048499999999999</v>
          </cell>
          <cell r="C5841" t="str">
            <v>GY6.35 50W 24V clear</v>
          </cell>
        </row>
        <row r="5842">
          <cell r="A5842" t="str">
            <v>T01961</v>
          </cell>
          <cell r="B5842">
            <v>10.048499999999999</v>
          </cell>
          <cell r="C5842" t="str">
            <v>GY6.35 100W 24V clear</v>
          </cell>
        </row>
        <row r="5843">
          <cell r="A5843" t="str">
            <v>T01962</v>
          </cell>
          <cell r="B5843">
            <v>16.285499999999999</v>
          </cell>
          <cell r="C5843" t="str">
            <v>GY6.35 150W 24V clear</v>
          </cell>
        </row>
        <row r="5844">
          <cell r="A5844" t="str">
            <v>T01964</v>
          </cell>
          <cell r="B5844">
            <v>16.285499999999999</v>
          </cell>
          <cell r="C5844" t="str">
            <v>GY6.35 250W 24V clear</v>
          </cell>
        </row>
        <row r="5845">
          <cell r="A5845" t="str">
            <v>T01850</v>
          </cell>
          <cell r="B5845">
            <v>9.2861999999999991</v>
          </cell>
          <cell r="C5845" t="str">
            <v>GZ4 fi25mm 10W 12V 10° with safety glass</v>
          </cell>
        </row>
        <row r="5846">
          <cell r="A5846" t="str">
            <v>T01851</v>
          </cell>
          <cell r="B5846">
            <v>9.2861999999999991</v>
          </cell>
          <cell r="C5846" t="str">
            <v>GZ4 fi25mm 10W 12V 26° with safety glass</v>
          </cell>
        </row>
        <row r="5847">
          <cell r="A5847" t="str">
            <v>T01852</v>
          </cell>
          <cell r="B5847">
            <v>9.2861999999999991</v>
          </cell>
          <cell r="C5847" t="str">
            <v>GZ4 fi25mm 20W 12V 10° with safety glass</v>
          </cell>
        </row>
        <row r="5848">
          <cell r="A5848" t="str">
            <v>T01853</v>
          </cell>
          <cell r="B5848">
            <v>9.2861999999999991</v>
          </cell>
          <cell r="C5848" t="str">
            <v>GZ4 fi25mm 20W 12V 10° with safety glass</v>
          </cell>
        </row>
        <row r="5849">
          <cell r="A5849" t="str">
            <v>T01950</v>
          </cell>
          <cell r="B5849">
            <v>7.0839999999999996</v>
          </cell>
          <cell r="C5849" t="str">
            <v>GU4 20W 12V 30° without safety glass</v>
          </cell>
        </row>
        <row r="5850">
          <cell r="A5850" t="str">
            <v>T01951</v>
          </cell>
          <cell r="B5850">
            <v>7.0839999999999996</v>
          </cell>
          <cell r="C5850" t="str">
            <v>GU4 20W 12V 10° without safety glass</v>
          </cell>
        </row>
        <row r="5851">
          <cell r="A5851" t="str">
            <v>T01952</v>
          </cell>
          <cell r="B5851">
            <v>7.0839999999999996</v>
          </cell>
          <cell r="C5851" t="str">
            <v>GU4 35W 12V 30° without safety glass</v>
          </cell>
        </row>
        <row r="5852">
          <cell r="A5852" t="str">
            <v>T01210</v>
          </cell>
          <cell r="B5852">
            <v>8.2544000000000004</v>
          </cell>
          <cell r="C5852" t="str">
            <v>GU4 10W 12V 24° with safety glass</v>
          </cell>
        </row>
        <row r="5853">
          <cell r="A5853" t="str">
            <v>T01211</v>
          </cell>
          <cell r="B5853">
            <v>8.2544000000000004</v>
          </cell>
          <cell r="C5853" t="str">
            <v>GU4 20W 12V 10° with safety glass</v>
          </cell>
        </row>
        <row r="5854">
          <cell r="A5854" t="str">
            <v>T01212</v>
          </cell>
          <cell r="B5854">
            <v>8.2544000000000004</v>
          </cell>
          <cell r="C5854" t="str">
            <v>GU4 20W 12V 30° with safety glass</v>
          </cell>
        </row>
        <row r="5855">
          <cell r="A5855" t="str">
            <v>T01213</v>
          </cell>
          <cell r="B5855">
            <v>8.2544000000000004</v>
          </cell>
          <cell r="C5855" t="str">
            <v>GU4 35W 12V 30° with safety glass</v>
          </cell>
        </row>
        <row r="5856">
          <cell r="A5856" t="str">
            <v>T01970</v>
          </cell>
          <cell r="B5856">
            <v>6.9992999999999999</v>
          </cell>
          <cell r="C5856" t="str">
            <v>GU5,3 20W 12V 36° without safety glass</v>
          </cell>
        </row>
        <row r="5857">
          <cell r="A5857" t="str">
            <v>T01971</v>
          </cell>
          <cell r="B5857">
            <v>6.9992999999999999</v>
          </cell>
          <cell r="C5857" t="str">
            <v>GU5,3 20W 12V 36° without safety glass</v>
          </cell>
        </row>
        <row r="5858">
          <cell r="A5858" t="str">
            <v>T01966</v>
          </cell>
          <cell r="B5858">
            <v>6.9992999999999999</v>
          </cell>
          <cell r="C5858" t="str">
            <v>GU5,3 35W 12V 38° without safety glass</v>
          </cell>
        </row>
        <row r="5859">
          <cell r="A5859" t="str">
            <v>T01180</v>
          </cell>
          <cell r="B5859">
            <v>6.9992999999999999</v>
          </cell>
          <cell r="C5859" t="str">
            <v>GU5,3 50W 12V 38° without safety glass</v>
          </cell>
        </row>
        <row r="5860">
          <cell r="A5860" t="str">
            <v>T01969</v>
          </cell>
          <cell r="B5860">
            <v>6.9992999999999999</v>
          </cell>
          <cell r="C5860" t="str">
            <v>GU5,3 50W 12V 38° without safety glass</v>
          </cell>
        </row>
        <row r="5861">
          <cell r="A5861" t="str">
            <v>T01960</v>
          </cell>
          <cell r="B5861">
            <v>6.9992999999999999</v>
          </cell>
          <cell r="C5861" t="str">
            <v>GU5,3 50W 12V 38° without safety glass</v>
          </cell>
        </row>
        <row r="5862">
          <cell r="A5862" t="str">
            <v>T01968</v>
          </cell>
          <cell r="B5862">
            <v>7.2071999999999994</v>
          </cell>
          <cell r="C5862" t="str">
            <v>GU5,3 50W 12V 12° without safety glass</v>
          </cell>
        </row>
        <row r="5863">
          <cell r="A5863" t="str">
            <v>T01275</v>
          </cell>
          <cell r="B5863">
            <v>7.2071999999999994</v>
          </cell>
          <cell r="C5863" t="str">
            <v>GU5,3 20W 12V 60° with transparent safety glass</v>
          </cell>
        </row>
        <row r="5864">
          <cell r="A5864" t="str">
            <v>T01270</v>
          </cell>
          <cell r="B5864">
            <v>7.2071999999999994</v>
          </cell>
          <cell r="C5864" t="str">
            <v>GU5,3 20W 12V 36° with transparent safety glass</v>
          </cell>
        </row>
        <row r="5865">
          <cell r="A5865" t="str">
            <v>T01271</v>
          </cell>
          <cell r="B5865">
            <v>7.2071999999999994</v>
          </cell>
          <cell r="C5865" t="str">
            <v>GU5,3 20W 12V 12° with transparent safety glass</v>
          </cell>
        </row>
        <row r="5866">
          <cell r="A5866" t="str">
            <v>T01290</v>
          </cell>
          <cell r="B5866">
            <v>7.2071999999999994</v>
          </cell>
          <cell r="C5866" t="str">
            <v>GU5,3 35W 12V 60° with transparent safety glass</v>
          </cell>
        </row>
        <row r="5867">
          <cell r="A5867" t="str">
            <v>T01266</v>
          </cell>
          <cell r="B5867">
            <v>7.2071999999999994</v>
          </cell>
          <cell r="C5867" t="str">
            <v>GU5,3 35W 12V 38° with transparent safety glass</v>
          </cell>
        </row>
        <row r="5868">
          <cell r="A5868" t="str">
            <v>T01264</v>
          </cell>
          <cell r="B5868">
            <v>7.2071999999999994</v>
          </cell>
          <cell r="C5868" t="str">
            <v>GU5,3 35W 12V 12° with transparent safety glass</v>
          </cell>
        </row>
        <row r="5869">
          <cell r="A5869" t="str">
            <v>T01280</v>
          </cell>
          <cell r="B5869">
            <v>7.2071999999999994</v>
          </cell>
          <cell r="C5869" t="str">
            <v>GU5,3 50W 12V 60° with transparent safety glass</v>
          </cell>
        </row>
        <row r="5870">
          <cell r="A5870" t="str">
            <v>T01269</v>
          </cell>
          <cell r="B5870">
            <v>7.2071999999999994</v>
          </cell>
          <cell r="C5870" t="str">
            <v>GU5,3 50W 12V 38° with transparent safety glass</v>
          </cell>
        </row>
        <row r="5871">
          <cell r="A5871" t="str">
            <v>T01260</v>
          </cell>
          <cell r="B5871">
            <v>7.2071999999999994</v>
          </cell>
          <cell r="C5871" t="str">
            <v>GU5,3 50W 12V 24° with transparent safety glass</v>
          </cell>
        </row>
        <row r="5872">
          <cell r="A5872" t="str">
            <v>T01268</v>
          </cell>
          <cell r="B5872">
            <v>7.2071999999999994</v>
          </cell>
          <cell r="C5872" t="str">
            <v>GU5,3 50W 12V 12° with transparent safety glass</v>
          </cell>
        </row>
        <row r="5873">
          <cell r="A5873" t="str">
            <v>T01270FG</v>
          </cell>
          <cell r="B5873">
            <v>16.146899999999999</v>
          </cell>
          <cell r="C5873" t="str">
            <v>GU5,3 20W 12V flood with satin safety glass</v>
          </cell>
        </row>
        <row r="5874">
          <cell r="A5874" t="str">
            <v>T01266FG</v>
          </cell>
          <cell r="B5874">
            <v>16.146899999999999</v>
          </cell>
          <cell r="C5874" t="str">
            <v>GU5,3 35W 12V flood with satin safety glass</v>
          </cell>
        </row>
        <row r="5875">
          <cell r="A5875" t="str">
            <v>T01269FG</v>
          </cell>
          <cell r="B5875">
            <v>16.146899999999999</v>
          </cell>
          <cell r="C5875" t="str">
            <v>GU5,3 20W 12V flood with satin safety glass</v>
          </cell>
        </row>
        <row r="5876">
          <cell r="A5876" t="str">
            <v>T01568</v>
          </cell>
          <cell r="B5876">
            <v>14.483699999999999</v>
          </cell>
          <cell r="C5876" t="str">
            <v>MR16 35W 12V 36° with safety glass</v>
          </cell>
        </row>
        <row r="5877">
          <cell r="A5877" t="str">
            <v>T01569</v>
          </cell>
          <cell r="B5877">
            <v>14.483699999999999</v>
          </cell>
          <cell r="C5877" t="str">
            <v>MR16 50W 12V 38° with safety glass</v>
          </cell>
        </row>
        <row r="5878">
          <cell r="A5878" t="str">
            <v>T1D01270L</v>
          </cell>
          <cell r="B5878">
            <v>13.6136</v>
          </cell>
          <cell r="C5878" t="str">
            <v>GU5,3 20W 12V 36° with safety glass</v>
          </cell>
        </row>
        <row r="5879">
          <cell r="A5879" t="str">
            <v>T1D01271L</v>
          </cell>
          <cell r="B5879">
            <v>13.6136</v>
          </cell>
          <cell r="C5879" t="str">
            <v>GU5,3 20W 12V 60° with safety glass</v>
          </cell>
        </row>
        <row r="5880">
          <cell r="A5880" t="str">
            <v>T1D01266L</v>
          </cell>
          <cell r="B5880">
            <v>13.6136</v>
          </cell>
          <cell r="C5880" t="str">
            <v>GU5,3 35W 12V 38° with safety glass</v>
          </cell>
        </row>
        <row r="5881">
          <cell r="A5881" t="str">
            <v>T1D01269L</v>
          </cell>
          <cell r="B5881">
            <v>13.6136</v>
          </cell>
          <cell r="C5881" t="str">
            <v>GU5,3 50W 12V 38° with safety glass</v>
          </cell>
        </row>
        <row r="5882">
          <cell r="A5882" t="str">
            <v>T1D01280L</v>
          </cell>
          <cell r="B5882">
            <v>13.6136</v>
          </cell>
          <cell r="C5882" t="str">
            <v>GU5,3 50W 12V 60° with safety glass</v>
          </cell>
        </row>
        <row r="5883">
          <cell r="A5883" t="str">
            <v>T1D01268L</v>
          </cell>
          <cell r="B5883">
            <v>13.6136</v>
          </cell>
          <cell r="C5883" t="str">
            <v>GU5,3 50W 12V 12° with safety glass</v>
          </cell>
        </row>
        <row r="5884">
          <cell r="A5884" t="str">
            <v>T1D1269V</v>
          </cell>
          <cell r="B5884">
            <v>16.631999999999998</v>
          </cell>
          <cell r="C5884" t="str">
            <v>GU5,3 50W 12V 38° green</v>
          </cell>
        </row>
        <row r="5885">
          <cell r="A5885" t="str">
            <v>T1D1269R</v>
          </cell>
          <cell r="B5885">
            <v>16.631999999999998</v>
          </cell>
          <cell r="C5885" t="str">
            <v>GU5,3 50W 12V 38° red</v>
          </cell>
        </row>
        <row r="5886">
          <cell r="A5886" t="str">
            <v>T1D1269Y</v>
          </cell>
          <cell r="B5886">
            <v>16.631999999999998</v>
          </cell>
          <cell r="C5886" t="str">
            <v>GU5,3 50W 12V 38° yellow</v>
          </cell>
        </row>
        <row r="5887">
          <cell r="A5887" t="str">
            <v>T1D1269B</v>
          </cell>
          <cell r="B5887">
            <v>16.631999999999998</v>
          </cell>
          <cell r="C5887" t="str">
            <v>GU5,3 50W 12V 38° blue</v>
          </cell>
        </row>
        <row r="5888">
          <cell r="A5888" t="str">
            <v>T1D1269N</v>
          </cell>
          <cell r="B5888">
            <v>16.631999999999998</v>
          </cell>
          <cell r="C5888" t="str">
            <v>GU5,3 50W 12V 38° black</v>
          </cell>
        </row>
        <row r="5889">
          <cell r="A5889" t="str">
            <v>T1D1269W</v>
          </cell>
          <cell r="B5889">
            <v>34.857900000000001</v>
          </cell>
          <cell r="C5889" t="str">
            <v>GU5,3 50W 12V 38° white</v>
          </cell>
        </row>
        <row r="5890">
          <cell r="A5890" t="str">
            <v>T1D1269G</v>
          </cell>
          <cell r="B5890">
            <v>34.857900000000001</v>
          </cell>
          <cell r="C5890" t="str">
            <v>GU5,3 50W 12V 38° gold</v>
          </cell>
        </row>
        <row r="5891">
          <cell r="A5891" t="str">
            <v>T1D1269ST</v>
          </cell>
          <cell r="B5891">
            <v>34.857900000000001</v>
          </cell>
          <cell r="C5891" t="str">
            <v>GU5,3 50W 12V 38° satine</v>
          </cell>
        </row>
        <row r="5892">
          <cell r="A5892" t="str">
            <v>T1D000993</v>
          </cell>
          <cell r="B5892">
            <v>46.446400000000004</v>
          </cell>
          <cell r="C5892" t="str">
            <v>G53 50W 12V 4°</v>
          </cell>
        </row>
        <row r="5893">
          <cell r="A5893" t="str">
            <v>T1D000994</v>
          </cell>
          <cell r="B5893">
            <v>46.446400000000004</v>
          </cell>
          <cell r="C5893" t="str">
            <v>G53 50W 12V 8°</v>
          </cell>
        </row>
        <row r="5894">
          <cell r="A5894" t="str">
            <v>T1D000995</v>
          </cell>
          <cell r="B5894">
            <v>46.446400000000004</v>
          </cell>
          <cell r="C5894" t="str">
            <v>G53 50W 12V 24°</v>
          </cell>
        </row>
        <row r="5895">
          <cell r="A5895" t="str">
            <v>T1D000996</v>
          </cell>
          <cell r="B5895">
            <v>46.446400000000004</v>
          </cell>
          <cell r="C5895" t="str">
            <v>G53 50W 12V 45°</v>
          </cell>
        </row>
        <row r="5896">
          <cell r="A5896" t="str">
            <v>T1D000784</v>
          </cell>
          <cell r="B5896">
            <v>51.620800000000003</v>
          </cell>
          <cell r="C5896" t="str">
            <v>G53 75W 12V 8°</v>
          </cell>
        </row>
        <row r="5897">
          <cell r="A5897" t="str">
            <v>T1D000792</v>
          </cell>
          <cell r="B5897">
            <v>51.620800000000003</v>
          </cell>
          <cell r="C5897" t="str">
            <v>G53 75W 12V 24°</v>
          </cell>
        </row>
        <row r="5898">
          <cell r="A5898" t="str">
            <v>T1D000794</v>
          </cell>
          <cell r="B5898">
            <v>51.620800000000003</v>
          </cell>
          <cell r="C5898" t="str">
            <v>G53 75W 12V 45°</v>
          </cell>
        </row>
        <row r="5899">
          <cell r="A5899" t="str">
            <v>T1D000791</v>
          </cell>
          <cell r="B5899">
            <v>0</v>
          </cell>
          <cell r="C5899" t="str">
            <v>G53 100W 12V 8°</v>
          </cell>
        </row>
        <row r="5900">
          <cell r="A5900" t="str">
            <v>T1D000793</v>
          </cell>
          <cell r="B5900">
            <v>0</v>
          </cell>
          <cell r="C5900" t="str">
            <v>G53 100W 12V 24°</v>
          </cell>
        </row>
        <row r="5901">
          <cell r="A5901" t="str">
            <v>T1D000795</v>
          </cell>
          <cell r="B5901">
            <v>0</v>
          </cell>
          <cell r="C5901" t="str">
            <v>G53 100W 12V 45°</v>
          </cell>
        </row>
        <row r="5902">
          <cell r="A5902" t="str">
            <v>T1D000897</v>
          </cell>
          <cell r="B5902">
            <v>49.549499999999995</v>
          </cell>
          <cell r="C5902" t="str">
            <v>BA15d 20W 12V 8°</v>
          </cell>
        </row>
        <row r="5903">
          <cell r="A5903" t="str">
            <v>T1D000898</v>
          </cell>
          <cell r="B5903">
            <v>49.549499999999995</v>
          </cell>
          <cell r="C5903" t="str">
            <v>BA15d 20W 12V 24°</v>
          </cell>
        </row>
        <row r="5904">
          <cell r="A5904" t="str">
            <v>T1D000899</v>
          </cell>
          <cell r="B5904">
            <v>49.549499999999995</v>
          </cell>
          <cell r="C5904" t="str">
            <v>BA15d 50W 12V 8°</v>
          </cell>
        </row>
        <row r="5905">
          <cell r="A5905" t="str">
            <v>T1D000900</v>
          </cell>
          <cell r="B5905">
            <v>49.549499999999995</v>
          </cell>
          <cell r="C5905" t="str">
            <v>BA15d 50W 12V 24°</v>
          </cell>
        </row>
        <row r="5906">
          <cell r="A5906" t="str">
            <v>T01946LX</v>
          </cell>
          <cell r="B5906">
            <v>9.1167999999999996</v>
          </cell>
          <cell r="C5906" t="str">
            <v>G4 10W 12V xenon</v>
          </cell>
        </row>
        <row r="5907">
          <cell r="A5907" t="str">
            <v>T01947LX</v>
          </cell>
          <cell r="B5907">
            <v>9.1167999999999996</v>
          </cell>
          <cell r="C5907" t="str">
            <v>G4 20W 12V xenon</v>
          </cell>
        </row>
        <row r="5908">
          <cell r="A5908" t="str">
            <v>T01948LX</v>
          </cell>
          <cell r="B5908">
            <v>9.1167999999999996</v>
          </cell>
          <cell r="C5908" t="str">
            <v>G6.35 35W 12V xenon</v>
          </cell>
        </row>
        <row r="5909">
          <cell r="A5909" t="str">
            <v>T01967LX</v>
          </cell>
          <cell r="B5909">
            <v>9.1167999999999996</v>
          </cell>
          <cell r="C5909" t="str">
            <v>G6.35 50W 12V xenon</v>
          </cell>
        </row>
        <row r="5910">
          <cell r="A5910" t="str">
            <v>T1D1270LX</v>
          </cell>
          <cell r="B5910">
            <v>25.810400000000001</v>
          </cell>
          <cell r="C5910" t="str">
            <v>GU5,3 20W 12V 36° with safety glass xenon</v>
          </cell>
        </row>
        <row r="5911">
          <cell r="A5911" t="str">
            <v>T1D1266LX</v>
          </cell>
          <cell r="B5911">
            <v>25.810400000000001</v>
          </cell>
          <cell r="C5911" t="str">
            <v>GU5,3 35W 12V 38° with safety glass xenon</v>
          </cell>
        </row>
        <row r="5912">
          <cell r="A5912" t="str">
            <v>T1D1280LX</v>
          </cell>
          <cell r="B5912">
            <v>25.810400000000001</v>
          </cell>
          <cell r="C5912" t="str">
            <v>GU5,3 50W 12V 60° with safety glass xenon</v>
          </cell>
        </row>
        <row r="5913">
          <cell r="A5913" t="str">
            <v>T1D1269LX</v>
          </cell>
          <cell r="B5913">
            <v>25.810400000000001</v>
          </cell>
          <cell r="C5913" t="str">
            <v>GU5,3 50W 12V 38° with safety glass xenon</v>
          </cell>
        </row>
        <row r="5914">
          <cell r="A5914" t="str">
            <v>T01570LX</v>
          </cell>
          <cell r="B5914">
            <v>32.956000000000003</v>
          </cell>
          <cell r="C5914" t="str">
            <v>GU5,3 20W 12V 36° with safety glass xenon constant</v>
          </cell>
        </row>
        <row r="5915">
          <cell r="A5915" t="str">
            <v>T01560LX</v>
          </cell>
          <cell r="B5915">
            <v>32.956000000000003</v>
          </cell>
          <cell r="C5915" t="str">
            <v>GU5,3 35W 12V 36° with safety glass xenon constant</v>
          </cell>
        </row>
        <row r="5916">
          <cell r="A5916" t="str">
            <v>T01569LX</v>
          </cell>
          <cell r="B5916">
            <v>32.956000000000003</v>
          </cell>
          <cell r="C5916" t="str">
            <v>GU5,3 50W 12V 60° with safety glass xenon constant</v>
          </cell>
        </row>
        <row r="5917">
          <cell r="A5917" t="str">
            <v>T01580LX</v>
          </cell>
          <cell r="B5917">
            <v>32.956000000000003</v>
          </cell>
          <cell r="C5917" t="str">
            <v>GU5,3 50W 12V 38° with safety glass xenon constant</v>
          </cell>
        </row>
        <row r="5918">
          <cell r="A5918" t="str">
            <v>T1D0993LX</v>
          </cell>
          <cell r="B5918">
            <v>99.792000000000016</v>
          </cell>
          <cell r="C5918" t="str">
            <v>G53 50W 12V 4° xenon</v>
          </cell>
        </row>
        <row r="5919">
          <cell r="A5919" t="str">
            <v>T1D0994LX</v>
          </cell>
          <cell r="B5919">
            <v>99.792000000000016</v>
          </cell>
          <cell r="C5919" t="str">
            <v>G53 50W 12V 8° xenon</v>
          </cell>
        </row>
        <row r="5920">
          <cell r="A5920" t="str">
            <v>T1D0995LX</v>
          </cell>
          <cell r="B5920">
            <v>99.792000000000016</v>
          </cell>
          <cell r="C5920" t="str">
            <v>G53 50W 12V 24° xenon</v>
          </cell>
        </row>
        <row r="5921">
          <cell r="A5921" t="str">
            <v>T1D0996LX</v>
          </cell>
          <cell r="B5921">
            <v>99.792000000000016</v>
          </cell>
          <cell r="C5921" t="str">
            <v>G53 50W 12V 45° xenon</v>
          </cell>
        </row>
        <row r="5922">
          <cell r="A5922" t="str">
            <v>T1D0784LX</v>
          </cell>
          <cell r="B5922">
            <v>110.94160000000001</v>
          </cell>
          <cell r="C5922" t="str">
            <v>G53 75W 12V 8° xenon</v>
          </cell>
        </row>
        <row r="5923">
          <cell r="A5923" t="str">
            <v>T1D0792LX</v>
          </cell>
          <cell r="B5923">
            <v>110.94160000000001</v>
          </cell>
          <cell r="C5923" t="str">
            <v>G53 75W 12V 24° xenon</v>
          </cell>
        </row>
        <row r="5924">
          <cell r="A5924" t="str">
            <v>T1D0794LX</v>
          </cell>
          <cell r="B5924">
            <v>110.94160000000001</v>
          </cell>
          <cell r="C5924" t="str">
            <v>G53 75W 12V 45° xenon</v>
          </cell>
        </row>
        <row r="5925">
          <cell r="A5925" t="str">
            <v>T01447</v>
          </cell>
          <cell r="B5925">
            <v>9.5480000000000018</v>
          </cell>
          <cell r="C5925" t="str">
            <v>G4 20W 12V white light</v>
          </cell>
        </row>
        <row r="5926">
          <cell r="A5926" t="str">
            <v>T01467</v>
          </cell>
          <cell r="B5926">
            <v>9.5480000000000018</v>
          </cell>
          <cell r="C5926" t="str">
            <v>G6.35 50W 12V white light</v>
          </cell>
        </row>
        <row r="5927">
          <cell r="A5927" t="str">
            <v>T01450</v>
          </cell>
          <cell r="B5927">
            <v>15.461600000000001</v>
          </cell>
          <cell r="C5927" t="str">
            <v>GU4 20W 12V 30° white light</v>
          </cell>
        </row>
        <row r="5928">
          <cell r="A5928" t="str">
            <v>T01452</v>
          </cell>
          <cell r="B5928">
            <v>15.461600000000001</v>
          </cell>
          <cell r="C5928" t="str">
            <v>GU4 35W 12V 30° white light</v>
          </cell>
        </row>
        <row r="5929">
          <cell r="A5929" t="str">
            <v>T1D001470</v>
          </cell>
          <cell r="B5929">
            <v>13.6136</v>
          </cell>
          <cell r="C5929" t="str">
            <v>GU5,3 20W 12V 36° with safety glass white light</v>
          </cell>
        </row>
        <row r="5930">
          <cell r="A5930" t="str">
            <v>T1D001466</v>
          </cell>
          <cell r="B5930">
            <v>13.6136</v>
          </cell>
          <cell r="C5930" t="str">
            <v>GU5,3 35W 12V 36° with safety glass white light</v>
          </cell>
        </row>
        <row r="5931">
          <cell r="A5931" t="str">
            <v>T01469</v>
          </cell>
          <cell r="B5931">
            <v>13.6136</v>
          </cell>
          <cell r="C5931" t="str">
            <v>GU5,3 50W 12V 38° with safety glass white light</v>
          </cell>
        </row>
        <row r="5932">
          <cell r="A5932" t="str">
            <v>T01480</v>
          </cell>
          <cell r="B5932">
            <v>13.6136</v>
          </cell>
          <cell r="C5932" t="str">
            <v>GU5,3 50W 12V 60° with safety glass white light</v>
          </cell>
        </row>
        <row r="5933">
          <cell r="A5933" t="str">
            <v>T01470L</v>
          </cell>
          <cell r="B5933">
            <v>18.295200000000001</v>
          </cell>
          <cell r="C5933" t="str">
            <v>GU5,3 20W 12V 36° with safety glass white light 5000h</v>
          </cell>
        </row>
        <row r="5934">
          <cell r="A5934" t="str">
            <v>T01466L</v>
          </cell>
          <cell r="B5934">
            <v>18.295200000000001</v>
          </cell>
          <cell r="C5934" t="str">
            <v>GU5,3 35W 12V 36° with safety glass white light 5000h</v>
          </cell>
        </row>
        <row r="5935">
          <cell r="A5935" t="str">
            <v>T01469L</v>
          </cell>
          <cell r="B5935">
            <v>18.295200000000001</v>
          </cell>
          <cell r="C5935" t="str">
            <v>GU5,3 50W 12V 38° with safety glass white light 5000h</v>
          </cell>
        </row>
        <row r="5936">
          <cell r="A5936" t="str">
            <v>T01480L</v>
          </cell>
          <cell r="B5936">
            <v>18.295200000000001</v>
          </cell>
          <cell r="C5936" t="str">
            <v>GU5,3 50W 12V 60° with safety glass white light 5000h</v>
          </cell>
        </row>
        <row r="5937">
          <cell r="A5937" t="str">
            <v>T01469G</v>
          </cell>
          <cell r="B5937">
            <v>26.3032</v>
          </cell>
          <cell r="C5937" t="str">
            <v>GU10 50W 25° white light</v>
          </cell>
        </row>
        <row r="5938">
          <cell r="A5938" t="str">
            <v>T01926</v>
          </cell>
          <cell r="B5938">
            <v>12.404699999999998</v>
          </cell>
          <cell r="C5938" t="str">
            <v>G4  10W 28V for boat JC</v>
          </cell>
        </row>
        <row r="5939">
          <cell r="A5939" t="str">
            <v>T01922</v>
          </cell>
          <cell r="B5939">
            <v>12.404699999999998</v>
          </cell>
          <cell r="C5939" t="str">
            <v>G4  20W 28V for boat JC</v>
          </cell>
        </row>
        <row r="5940">
          <cell r="A5940" t="str">
            <v>T1270-NS</v>
          </cell>
          <cell r="B5940">
            <v>30.561299999999999</v>
          </cell>
          <cell r="C5940" t="str">
            <v>GU5,3 20W 13V for boat honey</v>
          </cell>
        </row>
        <row r="5941">
          <cell r="A5941" t="str">
            <v>T1271-NS</v>
          </cell>
          <cell r="B5941">
            <v>30.561299999999999</v>
          </cell>
          <cell r="C5941" t="str">
            <v>GU5,3 20W 25V for boat honey</v>
          </cell>
        </row>
        <row r="5942">
          <cell r="A5942" t="str">
            <v>T1273-NS</v>
          </cell>
          <cell r="B5942">
            <v>30.561299999999999</v>
          </cell>
          <cell r="C5942" t="str">
            <v>GU5,3 20W 28V for boat honey</v>
          </cell>
        </row>
        <row r="5943">
          <cell r="A5943" t="str">
            <v>T1272-NS</v>
          </cell>
          <cell r="B5943">
            <v>30.561299999999999</v>
          </cell>
          <cell r="C5943" t="str">
            <v>GU5,3 20W 25V for boat transparent</v>
          </cell>
        </row>
        <row r="5944">
          <cell r="A5944" t="str">
            <v>T02976</v>
          </cell>
          <cell r="B5944">
            <v>5.4824000000000011</v>
          </cell>
          <cell r="C5944" t="str">
            <v>R7s-15 200W 118mm standard</v>
          </cell>
        </row>
        <row r="5945">
          <cell r="A5945" t="str">
            <v>T02977</v>
          </cell>
          <cell r="B5945">
            <v>5.4824000000000011</v>
          </cell>
          <cell r="C5945" t="str">
            <v>R7s-15 300W 118mm standard</v>
          </cell>
        </row>
        <row r="5946">
          <cell r="A5946" t="str">
            <v>T02987</v>
          </cell>
          <cell r="B5946">
            <v>5.4824000000000011</v>
          </cell>
          <cell r="C5946" t="str">
            <v>R7s-15 500W 118mm standard</v>
          </cell>
        </row>
        <row r="5947">
          <cell r="A5947" t="str">
            <v>T01988</v>
          </cell>
          <cell r="B5947">
            <v>11.8888</v>
          </cell>
          <cell r="C5947" t="str">
            <v>R7s-15 1000W 189mm standard</v>
          </cell>
        </row>
        <row r="5948">
          <cell r="A5948" t="str">
            <v>T01989</v>
          </cell>
          <cell r="B5948">
            <v>13.736800000000001</v>
          </cell>
          <cell r="C5948" t="str">
            <v>R7s-15 1500W 254mm standard</v>
          </cell>
        </row>
        <row r="5949">
          <cell r="A5949" t="str">
            <v>T01992</v>
          </cell>
          <cell r="B5949">
            <v>14.106400000000001</v>
          </cell>
          <cell r="C5949" t="str">
            <v>R7s-15 40W 78mm multispire welded</v>
          </cell>
        </row>
        <row r="5950">
          <cell r="A5950" t="str">
            <v>T01993</v>
          </cell>
          <cell r="B5950">
            <v>14.106400000000001</v>
          </cell>
          <cell r="C5950" t="str">
            <v>R7s-15 60W 78mm multispire welded</v>
          </cell>
        </row>
        <row r="5951">
          <cell r="A5951" t="str">
            <v>T01974</v>
          </cell>
          <cell r="B5951">
            <v>9.9792000000000023</v>
          </cell>
          <cell r="C5951" t="str">
            <v>R7s-15 100W 78mm multispire welded</v>
          </cell>
        </row>
        <row r="5952">
          <cell r="A5952" t="str">
            <v>T01975</v>
          </cell>
          <cell r="B5952">
            <v>9.9792000000000023</v>
          </cell>
          <cell r="C5952" t="str">
            <v>R7s-15 150W 78mm multispire welded</v>
          </cell>
        </row>
        <row r="5953">
          <cell r="A5953" t="str">
            <v>T01990</v>
          </cell>
          <cell r="B5953">
            <v>9.9792000000000023</v>
          </cell>
          <cell r="C5953" t="str">
            <v>R7s-15 200W 78mm multispire welded</v>
          </cell>
        </row>
        <row r="5954">
          <cell r="A5954" t="str">
            <v>T01991</v>
          </cell>
          <cell r="B5954">
            <v>9.9792000000000023</v>
          </cell>
          <cell r="C5954" t="str">
            <v>R7s-15 250W 78mm multispire welded</v>
          </cell>
        </row>
        <row r="5955">
          <cell r="A5955" t="str">
            <v>T01982</v>
          </cell>
          <cell r="B5955">
            <v>14.106400000000001</v>
          </cell>
          <cell r="C5955" t="str">
            <v>R7s-15 100W 118mm multispire welded</v>
          </cell>
        </row>
        <row r="5956">
          <cell r="A5956" t="str">
            <v>T01983</v>
          </cell>
          <cell r="B5956">
            <v>9.9792000000000023</v>
          </cell>
          <cell r="C5956" t="str">
            <v>R7s-15 150W 118mm multispire welded</v>
          </cell>
        </row>
        <row r="5957">
          <cell r="A5957" t="str">
            <v>T01976</v>
          </cell>
          <cell r="B5957">
            <v>9.9792000000000023</v>
          </cell>
          <cell r="C5957" t="str">
            <v>R7s-15 200W 118mm multispire welded</v>
          </cell>
        </row>
        <row r="5958">
          <cell r="A5958" t="str">
            <v>T01977</v>
          </cell>
          <cell r="B5958">
            <v>9.9792000000000023</v>
          </cell>
          <cell r="C5958" t="str">
            <v>R7s-15 300W 118mm multispire welded</v>
          </cell>
        </row>
        <row r="5959">
          <cell r="A5959" t="str">
            <v>T01986</v>
          </cell>
          <cell r="B5959">
            <v>9.9792000000000023</v>
          </cell>
          <cell r="C5959" t="str">
            <v>R7s-15 400W 118mm multispire welded</v>
          </cell>
        </row>
        <row r="5960">
          <cell r="A5960" t="str">
            <v>T01987</v>
          </cell>
          <cell r="B5960">
            <v>9.9792000000000023</v>
          </cell>
          <cell r="C5960" t="str">
            <v>R7s-15 500W 118mm multispire welded</v>
          </cell>
        </row>
        <row r="5961">
          <cell r="A5961" t="str">
            <v>T01770</v>
          </cell>
          <cell r="B5961">
            <v>47.678400000000003</v>
          </cell>
          <cell r="C5961" t="str">
            <v>PAR20 50W with honey-comb safety glass flood</v>
          </cell>
        </row>
        <row r="5962">
          <cell r="A5962" t="str">
            <v>T01770VT</v>
          </cell>
          <cell r="B5962">
            <v>47.678400000000003</v>
          </cell>
          <cell r="C5962" t="str">
            <v>PAR20 50W with transparent safety glass flood</v>
          </cell>
        </row>
        <row r="5963">
          <cell r="A5963" t="str">
            <v>T01773VT</v>
          </cell>
          <cell r="B5963">
            <v>47.678400000000003</v>
          </cell>
          <cell r="C5963" t="str">
            <v>PAR20 50W with transparent safety glass spot</v>
          </cell>
        </row>
        <row r="5964">
          <cell r="A5964" t="str">
            <v>T01773</v>
          </cell>
          <cell r="B5964">
            <v>47.678400000000003</v>
          </cell>
          <cell r="C5964" t="str">
            <v>PAR20 50W with frosted safety glass spot</v>
          </cell>
        </row>
        <row r="5965">
          <cell r="A5965" t="str">
            <v>T01771</v>
          </cell>
          <cell r="B5965">
            <v>47.678400000000003</v>
          </cell>
          <cell r="C5965" t="str">
            <v>PAR30 75W with honey-comb safety glass flood</v>
          </cell>
        </row>
        <row r="5966">
          <cell r="A5966" t="str">
            <v>T01772</v>
          </cell>
          <cell r="B5966">
            <v>47.678400000000003</v>
          </cell>
          <cell r="C5966" t="str">
            <v>PAR30 100W with honey-comb safety glass flood</v>
          </cell>
        </row>
        <row r="5967">
          <cell r="A5967" t="str">
            <v>T01771VT</v>
          </cell>
          <cell r="B5967">
            <v>47.678400000000003</v>
          </cell>
          <cell r="C5967" t="str">
            <v>PAR30 75W with transparent safety glass flood</v>
          </cell>
        </row>
        <row r="5968">
          <cell r="A5968" t="str">
            <v>T01774VT</v>
          </cell>
          <cell r="B5968">
            <v>47.678400000000003</v>
          </cell>
          <cell r="C5968" t="str">
            <v>PAR30 75W with transparent safety glass spot</v>
          </cell>
        </row>
        <row r="5969">
          <cell r="A5969" t="str">
            <v>T01772VT</v>
          </cell>
          <cell r="B5969">
            <v>47.678400000000003</v>
          </cell>
          <cell r="C5969" t="str">
            <v>PAR30 100W with transparent safety glass flood</v>
          </cell>
        </row>
        <row r="5970">
          <cell r="A5970" t="str">
            <v>T01773VT</v>
          </cell>
          <cell r="B5970">
            <v>47.678400000000003</v>
          </cell>
          <cell r="C5970" t="str">
            <v>PAR30 100W with transparent safety glass spot</v>
          </cell>
        </row>
        <row r="5971">
          <cell r="A5971" t="str">
            <v>T01774</v>
          </cell>
          <cell r="B5971">
            <v>47.678400000000003</v>
          </cell>
          <cell r="C5971" t="str">
            <v>PAR30 75W with frosted safety glass spot</v>
          </cell>
        </row>
        <row r="5972">
          <cell r="A5972" t="str">
            <v>T01775</v>
          </cell>
          <cell r="B5972">
            <v>47.678400000000003</v>
          </cell>
          <cell r="C5972" t="str">
            <v>PAR30 100W with frosted safety glass spot</v>
          </cell>
        </row>
        <row r="5973">
          <cell r="A5973" t="str">
            <v>T00860</v>
          </cell>
          <cell r="B5973">
            <v>44.213399999999993</v>
          </cell>
          <cell r="C5973" t="str">
            <v>PAR38 100W with honey-comb safety glass flood</v>
          </cell>
        </row>
        <row r="5974">
          <cell r="A5974" t="str">
            <v>T30012PAR56FL</v>
          </cell>
          <cell r="B5974">
            <v>119.54249999999999</v>
          </cell>
          <cell r="C5974" t="str">
            <v>PAR56 300W 12V for swimming pool</v>
          </cell>
        </row>
        <row r="5975">
          <cell r="A5975" t="str">
            <v>T1D1900CH</v>
          </cell>
          <cell r="B5975">
            <v>14.629999999999995</v>
          </cell>
          <cell r="C5975" t="str">
            <v>G9 25W clear</v>
          </cell>
        </row>
        <row r="5976">
          <cell r="A5976" t="str">
            <v>T1D1901CH</v>
          </cell>
          <cell r="B5976">
            <v>14.629999999999995</v>
          </cell>
          <cell r="C5976" t="str">
            <v>G9 40W clear</v>
          </cell>
        </row>
        <row r="5977">
          <cell r="A5977" t="str">
            <v>T1D1906CH</v>
          </cell>
          <cell r="B5977">
            <v>14.629999999999995</v>
          </cell>
          <cell r="C5977" t="str">
            <v>G9 60W clear</v>
          </cell>
        </row>
        <row r="5978">
          <cell r="A5978" t="str">
            <v>T1D1907CH</v>
          </cell>
          <cell r="B5978">
            <v>14.629999999999995</v>
          </cell>
          <cell r="C5978" t="str">
            <v>G9 75W clear</v>
          </cell>
        </row>
        <row r="5979">
          <cell r="A5979" t="str">
            <v>T1D1900SM</v>
          </cell>
          <cell r="B5979">
            <v>15.646399999999996</v>
          </cell>
          <cell r="C5979" t="str">
            <v>G9 25W frosted</v>
          </cell>
        </row>
        <row r="5980">
          <cell r="A5980" t="str">
            <v>T1D1901SM</v>
          </cell>
          <cell r="B5980">
            <v>15.646399999999996</v>
          </cell>
          <cell r="C5980" t="str">
            <v>G9 40W frosted</v>
          </cell>
        </row>
        <row r="5981">
          <cell r="A5981" t="str">
            <v>T1D1906SM</v>
          </cell>
          <cell r="B5981">
            <v>15.646399999999996</v>
          </cell>
          <cell r="C5981" t="str">
            <v>G9 60W frosted</v>
          </cell>
        </row>
        <row r="5982">
          <cell r="A5982" t="str">
            <v>T1D1907SM</v>
          </cell>
          <cell r="B5982">
            <v>15.646399999999996</v>
          </cell>
          <cell r="C5982" t="str">
            <v>G9 75W frosted</v>
          </cell>
        </row>
        <row r="5983">
          <cell r="A5983" t="str">
            <v>T01367</v>
          </cell>
          <cell r="B5983">
            <v>23.977799999999998</v>
          </cell>
          <cell r="C5983" t="str">
            <v>E14 35W 40° JDR</v>
          </cell>
        </row>
        <row r="5984">
          <cell r="A5984" t="str">
            <v>T01370</v>
          </cell>
          <cell r="B5984">
            <v>23.977799999999998</v>
          </cell>
          <cell r="C5984" t="str">
            <v>E14 50W 40° JDR</v>
          </cell>
        </row>
        <row r="5985">
          <cell r="A5985" t="str">
            <v>T01373</v>
          </cell>
          <cell r="B5985">
            <v>23.977799999999998</v>
          </cell>
          <cell r="C5985" t="str">
            <v>E14 75W 40° JDR</v>
          </cell>
        </row>
        <row r="5986">
          <cell r="A5986" t="str">
            <v>T01366</v>
          </cell>
          <cell r="B5986">
            <v>23.977799999999998</v>
          </cell>
          <cell r="C5986" t="str">
            <v>E27 35W 40° JDR</v>
          </cell>
        </row>
        <row r="5987">
          <cell r="A5987" t="str">
            <v>T01369</v>
          </cell>
          <cell r="B5987">
            <v>23.977799999999998</v>
          </cell>
          <cell r="C5987" t="str">
            <v>E27 50W 40° JDR</v>
          </cell>
        </row>
        <row r="5988">
          <cell r="A5988" t="str">
            <v>T01360</v>
          </cell>
          <cell r="B5988">
            <v>23.977799999999998</v>
          </cell>
          <cell r="C5988" t="str">
            <v>E27 60W 40° JDR</v>
          </cell>
        </row>
        <row r="5989">
          <cell r="A5989" t="str">
            <v>T01372</v>
          </cell>
          <cell r="B5989">
            <v>23.977799999999998</v>
          </cell>
          <cell r="C5989" t="str">
            <v>E27 75W 40° JDR</v>
          </cell>
        </row>
        <row r="5990">
          <cell r="A5990" t="str">
            <v>T1D1270GU</v>
          </cell>
          <cell r="B5990">
            <v>15.053500000000001</v>
          </cell>
          <cell r="C5990" t="str">
            <v>GU10 20W 36° fi50mm</v>
          </cell>
        </row>
        <row r="5991">
          <cell r="A5991" t="str">
            <v>T1D1266GU</v>
          </cell>
          <cell r="B5991">
            <v>15.053500000000001</v>
          </cell>
          <cell r="C5991" t="str">
            <v>GU10 35W 25° fi50mm</v>
          </cell>
        </row>
        <row r="5992">
          <cell r="A5992" t="str">
            <v>T1D1266GG</v>
          </cell>
          <cell r="B5992">
            <v>15.053500000000001</v>
          </cell>
          <cell r="C5992" t="str">
            <v>GU10 35W 50° fi50mm</v>
          </cell>
        </row>
        <row r="5993">
          <cell r="A5993" t="str">
            <v>T01969G</v>
          </cell>
          <cell r="B5993">
            <v>15.053500000000001</v>
          </cell>
          <cell r="C5993" t="str">
            <v>GU10 50W 25° fi50mm</v>
          </cell>
        </row>
        <row r="5994">
          <cell r="A5994" t="str">
            <v>T1D1969GG</v>
          </cell>
          <cell r="B5994">
            <v>15.053500000000001</v>
          </cell>
          <cell r="C5994" t="str">
            <v>GU10 50W 50° fi50mm</v>
          </cell>
        </row>
        <row r="5995">
          <cell r="A5995" t="str">
            <v>T01212G</v>
          </cell>
          <cell r="B5995">
            <v>15.053500000000001</v>
          </cell>
          <cell r="C5995" t="str">
            <v>GU10 35W 30° fi35mm</v>
          </cell>
        </row>
        <row r="5996">
          <cell r="A5996" t="str">
            <v>T1D1266GZ</v>
          </cell>
          <cell r="B5996">
            <v>17.094000000000001</v>
          </cell>
          <cell r="C5996" t="str">
            <v>GZ10 35W 25°</v>
          </cell>
        </row>
        <row r="5997">
          <cell r="A5997" t="str">
            <v>T1D1266DD</v>
          </cell>
          <cell r="B5997">
            <v>17.094000000000001</v>
          </cell>
          <cell r="C5997" t="str">
            <v>GZ10 50W 50°</v>
          </cell>
        </row>
        <row r="5998">
          <cell r="A5998" t="str">
            <v>T01969GD</v>
          </cell>
          <cell r="B5998">
            <v>17.094000000000001</v>
          </cell>
          <cell r="C5998" t="str">
            <v>GZ10 50W 25°</v>
          </cell>
        </row>
        <row r="5999">
          <cell r="A5999" t="str">
            <v>T1D1969DD</v>
          </cell>
          <cell r="B5999">
            <v>17.094000000000001</v>
          </cell>
          <cell r="C5999" t="str">
            <v>GZ10 50W 50°</v>
          </cell>
        </row>
        <row r="6000">
          <cell r="A6000" t="str">
            <v>T1D01973G</v>
          </cell>
          <cell r="B6000">
            <v>34.3035</v>
          </cell>
          <cell r="C6000" t="str">
            <v>GU10 75W 25° fi64mm</v>
          </cell>
        </row>
        <row r="6001">
          <cell r="A6001" t="str">
            <v>T1D01972G</v>
          </cell>
          <cell r="B6001">
            <v>34.3035</v>
          </cell>
          <cell r="C6001" t="str">
            <v>GU10 75W fi64mm</v>
          </cell>
        </row>
        <row r="6002">
          <cell r="A6002" t="str">
            <v>T1D1300CH</v>
          </cell>
          <cell r="B6002">
            <v>32.293799999999997</v>
          </cell>
          <cell r="C6002" t="str">
            <v>E14 40W tubular JDD clear</v>
          </cell>
        </row>
        <row r="6003">
          <cell r="A6003" t="str">
            <v>T1D1304CH</v>
          </cell>
          <cell r="B6003">
            <v>32.293799999999997</v>
          </cell>
          <cell r="C6003" t="str">
            <v>E14 60W tubular JDD clear</v>
          </cell>
        </row>
        <row r="6004">
          <cell r="A6004" t="str">
            <v>T01301</v>
          </cell>
          <cell r="B6004">
            <v>32.293799999999997</v>
          </cell>
          <cell r="C6004" t="str">
            <v>E14 75W tubular JDD clear</v>
          </cell>
        </row>
        <row r="6005">
          <cell r="A6005" t="str">
            <v>T01302</v>
          </cell>
          <cell r="B6005">
            <v>32.293799999999997</v>
          </cell>
          <cell r="C6005" t="str">
            <v>E14 100W tubular JDD clear</v>
          </cell>
        </row>
        <row r="6006">
          <cell r="A6006" t="str">
            <v>T01303</v>
          </cell>
          <cell r="B6006">
            <v>32.293799999999997</v>
          </cell>
          <cell r="C6006" t="str">
            <v>E14 150W tubular JDD clear</v>
          </cell>
        </row>
        <row r="6007">
          <cell r="A6007" t="str">
            <v>T1D1300SM</v>
          </cell>
          <cell r="B6007">
            <v>34.442099999999996</v>
          </cell>
          <cell r="C6007" t="str">
            <v>E14 40W tubular JDD frosted</v>
          </cell>
        </row>
        <row r="6008">
          <cell r="A6008" t="str">
            <v>T1D1304SM</v>
          </cell>
          <cell r="B6008">
            <v>34.442099999999996</v>
          </cell>
          <cell r="C6008" t="str">
            <v>E14 60W tubular JDD frosted</v>
          </cell>
        </row>
        <row r="6009">
          <cell r="A6009" t="str">
            <v>T01311</v>
          </cell>
          <cell r="B6009">
            <v>34.442099999999996</v>
          </cell>
          <cell r="C6009" t="str">
            <v>E14 75W tubular JDD frosted</v>
          </cell>
        </row>
        <row r="6010">
          <cell r="A6010" t="str">
            <v>T01312</v>
          </cell>
          <cell r="B6010">
            <v>34.442099999999996</v>
          </cell>
          <cell r="C6010" t="str">
            <v>E14 100W tubular JDD frosted</v>
          </cell>
        </row>
        <row r="6011">
          <cell r="A6011" t="str">
            <v>T01313</v>
          </cell>
          <cell r="B6011">
            <v>34.442099999999996</v>
          </cell>
          <cell r="C6011" t="str">
            <v>E14 150W tubular JDD frosted</v>
          </cell>
        </row>
        <row r="6012">
          <cell r="A6012" t="str">
            <v>T01908</v>
          </cell>
          <cell r="B6012">
            <v>32.293799999999997</v>
          </cell>
          <cell r="C6012" t="str">
            <v>E27 75W tubular JDD clear</v>
          </cell>
        </row>
        <row r="6013">
          <cell r="A6013" t="str">
            <v>T01909</v>
          </cell>
          <cell r="B6013">
            <v>32.293799999999997</v>
          </cell>
          <cell r="C6013" t="str">
            <v>E27 100W tubular JDD clear</v>
          </cell>
        </row>
        <row r="6014">
          <cell r="A6014" t="str">
            <v>T01916</v>
          </cell>
          <cell r="B6014">
            <v>32.293799999999997</v>
          </cell>
          <cell r="C6014" t="str">
            <v>E27 150W tubular JDD clear</v>
          </cell>
        </row>
        <row r="6015">
          <cell r="A6015" t="str">
            <v>T01917</v>
          </cell>
          <cell r="B6015">
            <v>34.442099999999996</v>
          </cell>
          <cell r="C6015" t="str">
            <v>E27 250W tubular JDD clear</v>
          </cell>
        </row>
        <row r="6016">
          <cell r="A6016" t="str">
            <v>T01910</v>
          </cell>
          <cell r="B6016">
            <v>34.442099999999996</v>
          </cell>
          <cell r="C6016" t="str">
            <v>E27 150W tubular JDD frosted</v>
          </cell>
        </row>
        <row r="6017">
          <cell r="A6017" t="str">
            <v>T01911</v>
          </cell>
          <cell r="B6017">
            <v>34.442099999999996</v>
          </cell>
          <cell r="C6017" t="str">
            <v>E27 250W tubular JDD frosted</v>
          </cell>
        </row>
        <row r="6018">
          <cell r="A6018" t="str">
            <v>T01909PH</v>
          </cell>
          <cell r="B6018">
            <v>29.591099999999994</v>
          </cell>
          <cell r="C6018" t="str">
            <v>E27 100W tubular JTT clear</v>
          </cell>
        </row>
        <row r="6019">
          <cell r="A6019" t="str">
            <v>T01916PH</v>
          </cell>
          <cell r="B6019">
            <v>29.591099999999994</v>
          </cell>
          <cell r="C6019" t="str">
            <v>E27 150W tubular JTT clear</v>
          </cell>
        </row>
        <row r="6020">
          <cell r="A6020" t="str">
            <v>T01917PH</v>
          </cell>
          <cell r="B6020">
            <v>29.591099999999994</v>
          </cell>
          <cell r="C6020" t="str">
            <v>E27 250W tubular JTT clear</v>
          </cell>
        </row>
        <row r="6021">
          <cell r="A6021" t="str">
            <v>T01910PH</v>
          </cell>
          <cell r="B6021">
            <v>34.442099999999996</v>
          </cell>
          <cell r="C6021" t="str">
            <v>E27 150W tubular JTT frosted</v>
          </cell>
        </row>
        <row r="6022">
          <cell r="A6022" t="str">
            <v>T01911PH</v>
          </cell>
          <cell r="B6022">
            <v>34.442099999999996</v>
          </cell>
          <cell r="C6022" t="str">
            <v>E27 250W tubular JTT frosted</v>
          </cell>
        </row>
        <row r="6023">
          <cell r="A6023" t="str">
            <v>T01900</v>
          </cell>
          <cell r="B6023">
            <v>20.096999999999998</v>
          </cell>
          <cell r="C6023" t="str">
            <v>E14 60W tubular JD clear</v>
          </cell>
        </row>
        <row r="6024">
          <cell r="A6024" t="str">
            <v>T01901</v>
          </cell>
          <cell r="B6024">
            <v>20.096999999999998</v>
          </cell>
          <cell r="C6024" t="str">
            <v>E14 75W tubular JD clear</v>
          </cell>
        </row>
        <row r="6025">
          <cell r="A6025" t="str">
            <v>T01902</v>
          </cell>
          <cell r="B6025">
            <v>20.096999999999998</v>
          </cell>
          <cell r="C6025" t="str">
            <v>E14 100W tubular JD clear</v>
          </cell>
        </row>
        <row r="6026">
          <cell r="A6026" t="str">
            <v>T01903</v>
          </cell>
          <cell r="B6026">
            <v>20.096999999999998</v>
          </cell>
          <cell r="C6026" t="str">
            <v>E14 150W tubular JD clear</v>
          </cell>
        </row>
        <row r="6027">
          <cell r="A6027" t="str">
            <v>T01905</v>
          </cell>
          <cell r="B6027">
            <v>22.2453</v>
          </cell>
          <cell r="C6027" t="str">
            <v>E14 200W tubular JD clear</v>
          </cell>
        </row>
        <row r="6028">
          <cell r="A6028" t="str">
            <v>T01904</v>
          </cell>
          <cell r="B6028">
            <v>22.2453</v>
          </cell>
          <cell r="C6028" t="str">
            <v>E14 250W tubular JD clear</v>
          </cell>
        </row>
        <row r="6029">
          <cell r="A6029" t="str">
            <v>T01907</v>
          </cell>
          <cell r="B6029">
            <v>22.2453</v>
          </cell>
          <cell r="C6029" t="str">
            <v>E14 75W tubular JD frosted</v>
          </cell>
        </row>
        <row r="6030">
          <cell r="A6030" t="str">
            <v>T01912</v>
          </cell>
          <cell r="B6030">
            <v>22.2453</v>
          </cell>
          <cell r="C6030" t="str">
            <v>E14 100W tubular JD frosted</v>
          </cell>
        </row>
        <row r="6031">
          <cell r="A6031" t="str">
            <v>T01913</v>
          </cell>
          <cell r="B6031">
            <v>22.2453</v>
          </cell>
          <cell r="C6031" t="str">
            <v>E14 150W tubular JD frosted</v>
          </cell>
        </row>
        <row r="6032">
          <cell r="A6032" t="str">
            <v>T01915</v>
          </cell>
          <cell r="B6032">
            <v>24.185700000000001</v>
          </cell>
          <cell r="C6032" t="str">
            <v>E14 200W tubular JD frosted</v>
          </cell>
        </row>
        <row r="6033">
          <cell r="A6033" t="str">
            <v>T01914</v>
          </cell>
          <cell r="B6033">
            <v>24.185700000000001</v>
          </cell>
          <cell r="C6033" t="str">
            <v>E14 250W tubular JD frosted</v>
          </cell>
        </row>
        <row r="6034">
          <cell r="A6034" t="str">
            <v>T01941</v>
          </cell>
          <cell r="B6034">
            <v>20.096999999999998</v>
          </cell>
          <cell r="C6034" t="str">
            <v>B15d 75W tubular JD clear</v>
          </cell>
        </row>
        <row r="6035">
          <cell r="A6035" t="str">
            <v>T01942</v>
          </cell>
          <cell r="B6035">
            <v>20.096999999999998</v>
          </cell>
          <cell r="C6035" t="str">
            <v>B15d 100W tubular JD clear</v>
          </cell>
        </row>
        <row r="6036">
          <cell r="A6036" t="str">
            <v>T01943</v>
          </cell>
          <cell r="B6036">
            <v>20.096999999999998</v>
          </cell>
          <cell r="C6036" t="str">
            <v>B15d 150W tubular JD clear</v>
          </cell>
        </row>
        <row r="6037">
          <cell r="A6037" t="str">
            <v>T01944</v>
          </cell>
          <cell r="B6037">
            <v>22.2453</v>
          </cell>
          <cell r="C6037" t="str">
            <v>B15d 250W tubular JD clear</v>
          </cell>
        </row>
        <row r="6038">
          <cell r="A6038" t="str">
            <v>T01920</v>
          </cell>
          <cell r="B6038">
            <v>22.2453</v>
          </cell>
          <cell r="C6038" t="str">
            <v>B15d 40W tubular JD frosted</v>
          </cell>
        </row>
        <row r="6039">
          <cell r="A6039" t="str">
            <v>T01921</v>
          </cell>
          <cell r="B6039">
            <v>22.2453</v>
          </cell>
          <cell r="C6039" t="str">
            <v>B15d 60W tubular JD frosted</v>
          </cell>
        </row>
        <row r="6040">
          <cell r="A6040" t="str">
            <v>T01923</v>
          </cell>
          <cell r="B6040">
            <v>22.2453</v>
          </cell>
          <cell r="C6040" t="str">
            <v>B15d 150W tubular JD frosted</v>
          </cell>
        </row>
        <row r="6041">
          <cell r="A6041" t="str">
            <v>T01931</v>
          </cell>
          <cell r="B6041">
            <v>20.096999999999998</v>
          </cell>
          <cell r="C6041" t="str">
            <v>JD E11 CHIARA 100W</v>
          </cell>
        </row>
        <row r="6042">
          <cell r="A6042" t="str">
            <v>T01932</v>
          </cell>
          <cell r="B6042">
            <v>20.096999999999998</v>
          </cell>
          <cell r="C6042" t="str">
            <v>JD E11 CHIARA 150W</v>
          </cell>
        </row>
        <row r="6043">
          <cell r="A6043" t="str">
            <v>T01933</v>
          </cell>
          <cell r="B6043">
            <v>22.2453</v>
          </cell>
          <cell r="C6043" t="str">
            <v>JD E11 CHIARA 250W</v>
          </cell>
        </row>
        <row r="6044">
          <cell r="A6044" t="str">
            <v>T02006</v>
          </cell>
          <cell r="B6044">
            <v>10.629850000000001</v>
          </cell>
          <cell r="C6044" t="str">
            <v>S G23 7W 2700K</v>
          </cell>
        </row>
        <row r="6045">
          <cell r="A6045" t="str">
            <v>T02000</v>
          </cell>
          <cell r="B6045">
            <v>10.629850000000001</v>
          </cell>
          <cell r="C6045" t="str">
            <v>S G23 7W 3000K</v>
          </cell>
        </row>
        <row r="6046">
          <cell r="A6046" t="str">
            <v>T02001</v>
          </cell>
          <cell r="B6046">
            <v>10.629850000000001</v>
          </cell>
          <cell r="C6046" t="str">
            <v>S G23 7W 4000K</v>
          </cell>
        </row>
        <row r="6047">
          <cell r="A6047" t="str">
            <v>T02064</v>
          </cell>
          <cell r="B6047">
            <v>10.629850000000001</v>
          </cell>
          <cell r="C6047" t="str">
            <v>S G23 7W 6000K</v>
          </cell>
        </row>
        <row r="6048">
          <cell r="A6048" t="str">
            <v>T02007</v>
          </cell>
          <cell r="B6048">
            <v>10.629850000000001</v>
          </cell>
          <cell r="C6048" t="str">
            <v>S G23 9W 2700K</v>
          </cell>
        </row>
        <row r="6049">
          <cell r="A6049" t="str">
            <v>T02002</v>
          </cell>
          <cell r="B6049">
            <v>10.629850000000001</v>
          </cell>
          <cell r="C6049" t="str">
            <v>S G23 9W 3000K</v>
          </cell>
        </row>
        <row r="6050">
          <cell r="A6050" t="str">
            <v>T02003</v>
          </cell>
          <cell r="B6050">
            <v>10.629850000000001</v>
          </cell>
          <cell r="C6050" t="str">
            <v>S G23 9W 4000K</v>
          </cell>
        </row>
        <row r="6051">
          <cell r="A6051" t="str">
            <v>T02065</v>
          </cell>
          <cell r="B6051">
            <v>10.629850000000001</v>
          </cell>
          <cell r="C6051" t="str">
            <v>S G23 9W 6000K</v>
          </cell>
        </row>
        <row r="6052">
          <cell r="A6052" t="str">
            <v>T02008</v>
          </cell>
          <cell r="B6052">
            <v>10.629850000000001</v>
          </cell>
          <cell r="C6052" t="str">
            <v>S G23 11W 2700K</v>
          </cell>
        </row>
        <row r="6053">
          <cell r="A6053" t="str">
            <v>T02004</v>
          </cell>
          <cell r="B6053">
            <v>10.629850000000001</v>
          </cell>
          <cell r="C6053" t="str">
            <v>S G23 11W 3000K</v>
          </cell>
        </row>
        <row r="6054">
          <cell r="A6054" t="str">
            <v>T02005</v>
          </cell>
          <cell r="B6054">
            <v>10.629850000000001</v>
          </cell>
          <cell r="C6054" t="str">
            <v>S G23 11W 4000K</v>
          </cell>
        </row>
        <row r="6055">
          <cell r="A6055" t="str">
            <v>T02066</v>
          </cell>
          <cell r="B6055">
            <v>10.629850000000001</v>
          </cell>
          <cell r="C6055" t="str">
            <v>S G23 11W 6000K</v>
          </cell>
        </row>
        <row r="6056">
          <cell r="A6056" t="str">
            <v>T02010</v>
          </cell>
          <cell r="B6056">
            <v>19.134499999999999</v>
          </cell>
          <cell r="C6056" t="str">
            <v>D G24-d1 10W 3000K</v>
          </cell>
        </row>
        <row r="6057">
          <cell r="A6057" t="str">
            <v>T02011</v>
          </cell>
          <cell r="B6057">
            <v>19.134499999999999</v>
          </cell>
          <cell r="C6057" t="str">
            <v>D G24-d1 10W 4000K</v>
          </cell>
        </row>
        <row r="6058">
          <cell r="A6058" t="str">
            <v>T02067</v>
          </cell>
          <cell r="B6058">
            <v>19.134499999999999</v>
          </cell>
          <cell r="C6058" t="str">
            <v>D G24-d1 10W 6000K</v>
          </cell>
        </row>
        <row r="6059">
          <cell r="A6059" t="str">
            <v>T02012</v>
          </cell>
          <cell r="B6059">
            <v>19.134499999999999</v>
          </cell>
          <cell r="C6059" t="str">
            <v>D G24-d1 13W 3000K</v>
          </cell>
        </row>
        <row r="6060">
          <cell r="A6060" t="str">
            <v>T02013</v>
          </cell>
          <cell r="B6060">
            <v>19.134499999999999</v>
          </cell>
          <cell r="C6060" t="str">
            <v>D G24-d1 13W 4000K</v>
          </cell>
        </row>
        <row r="6061">
          <cell r="A6061" t="str">
            <v>T02068</v>
          </cell>
          <cell r="B6061">
            <v>19.134499999999999</v>
          </cell>
          <cell r="C6061" t="str">
            <v>D G24-d1 13W 6000K</v>
          </cell>
        </row>
        <row r="6062">
          <cell r="A6062" t="str">
            <v>T02018</v>
          </cell>
          <cell r="B6062">
            <v>19.134499999999999</v>
          </cell>
          <cell r="C6062" t="str">
            <v>D G24-d2 18W 2700K</v>
          </cell>
        </row>
        <row r="6063">
          <cell r="A6063" t="str">
            <v>T02014</v>
          </cell>
          <cell r="B6063">
            <v>19.134499999999999</v>
          </cell>
          <cell r="C6063" t="str">
            <v>D G24-d2 18W 3000K</v>
          </cell>
        </row>
        <row r="6064">
          <cell r="A6064" t="str">
            <v>T02015</v>
          </cell>
          <cell r="B6064">
            <v>19.134499999999999</v>
          </cell>
          <cell r="C6064" t="str">
            <v>D G24-d2 18W 4000K</v>
          </cell>
        </row>
        <row r="6065">
          <cell r="A6065" t="str">
            <v>T02069</v>
          </cell>
          <cell r="B6065">
            <v>19.134499999999999</v>
          </cell>
          <cell r="C6065" t="str">
            <v>D G24-d2 18W 6000K</v>
          </cell>
        </row>
        <row r="6066">
          <cell r="A6066" t="str">
            <v>T02019</v>
          </cell>
          <cell r="B6066">
            <v>19.134499999999999</v>
          </cell>
          <cell r="C6066" t="str">
            <v>D G24-d3 26W 2700K</v>
          </cell>
        </row>
        <row r="6067">
          <cell r="A6067" t="str">
            <v>T02016</v>
          </cell>
          <cell r="B6067">
            <v>19.134499999999999</v>
          </cell>
          <cell r="C6067" t="str">
            <v>D G24-d3 26W 3000K</v>
          </cell>
        </row>
        <row r="6068">
          <cell r="A6068" t="str">
            <v>T02017</v>
          </cell>
          <cell r="B6068">
            <v>19.134499999999999</v>
          </cell>
          <cell r="C6068" t="str">
            <v>D G24-d3 26W 4000K</v>
          </cell>
        </row>
        <row r="6069">
          <cell r="A6069" t="str">
            <v>T02070</v>
          </cell>
          <cell r="B6069">
            <v>19.134499999999999</v>
          </cell>
          <cell r="C6069" t="str">
            <v>D G24-d3 26W 6000K</v>
          </cell>
        </row>
        <row r="6070">
          <cell r="A6070" t="str">
            <v>T02020</v>
          </cell>
          <cell r="B6070">
            <v>19.134499999999999</v>
          </cell>
          <cell r="C6070" t="str">
            <v>D/E G24-q1 10W 3000K</v>
          </cell>
        </row>
        <row r="6071">
          <cell r="A6071" t="str">
            <v>T02021</v>
          </cell>
          <cell r="B6071">
            <v>19.134499999999999</v>
          </cell>
          <cell r="C6071" t="str">
            <v>D/E G24-q1 10W 4000K</v>
          </cell>
        </row>
        <row r="6072">
          <cell r="A6072" t="str">
            <v>T02022</v>
          </cell>
          <cell r="B6072">
            <v>19.134499999999999</v>
          </cell>
          <cell r="C6072" t="str">
            <v>D/E G24-q1 13W 3000K</v>
          </cell>
        </row>
        <row r="6073">
          <cell r="A6073" t="str">
            <v>T02023</v>
          </cell>
          <cell r="B6073">
            <v>19.134499999999999</v>
          </cell>
          <cell r="C6073" t="str">
            <v>D/E G24-q1 13W 4000K</v>
          </cell>
        </row>
        <row r="6074">
          <cell r="A6074" t="str">
            <v>T02072</v>
          </cell>
          <cell r="B6074">
            <v>19.134499999999999</v>
          </cell>
          <cell r="C6074" t="str">
            <v>D/E G24-q1 13W 6000K</v>
          </cell>
        </row>
        <row r="6075">
          <cell r="A6075" t="str">
            <v>T02024</v>
          </cell>
          <cell r="B6075">
            <v>19.134499999999999</v>
          </cell>
          <cell r="C6075" t="str">
            <v>D/E G24-q2 18W 3000K</v>
          </cell>
        </row>
        <row r="6076">
          <cell r="A6076" t="str">
            <v>T02025</v>
          </cell>
          <cell r="B6076">
            <v>19.134499999999999</v>
          </cell>
          <cell r="C6076" t="str">
            <v>D/E G24-q2 18W 4000K</v>
          </cell>
        </row>
        <row r="6077">
          <cell r="A6077" t="str">
            <v>T02073</v>
          </cell>
          <cell r="B6077">
            <v>19.134499999999999</v>
          </cell>
          <cell r="C6077" t="str">
            <v>D/E G24-q2 18W 6000K</v>
          </cell>
        </row>
        <row r="6078">
          <cell r="A6078" t="str">
            <v>T02026</v>
          </cell>
          <cell r="B6078">
            <v>19.134499999999999</v>
          </cell>
          <cell r="C6078" t="str">
            <v>D/E G24-q3 26W 3000K</v>
          </cell>
        </row>
        <row r="6079">
          <cell r="A6079" t="str">
            <v>T02027</v>
          </cell>
          <cell r="B6079">
            <v>19.134499999999999</v>
          </cell>
          <cell r="C6079" t="str">
            <v>D/E G24-q3 26W 4000K</v>
          </cell>
        </row>
        <row r="6080">
          <cell r="A6080" t="str">
            <v>T02074</v>
          </cell>
          <cell r="B6080">
            <v>19.134499999999999</v>
          </cell>
          <cell r="C6080" t="str">
            <v>D/E G24-q3 26W 6000K</v>
          </cell>
        </row>
        <row r="6081">
          <cell r="A6081" t="str">
            <v>T1D079783</v>
          </cell>
          <cell r="B6081">
            <v>46.353999999999999</v>
          </cell>
          <cell r="C6081" t="str">
            <v>T GX24-q2 18W 3000K</v>
          </cell>
        </row>
        <row r="6082">
          <cell r="A6082" t="str">
            <v>T1D077483</v>
          </cell>
          <cell r="B6082">
            <v>46.353999999999999</v>
          </cell>
          <cell r="C6082" t="str">
            <v>T GX24-q3 26W 3000K</v>
          </cell>
        </row>
        <row r="6083">
          <cell r="A6083" t="str">
            <v>T1D079784</v>
          </cell>
          <cell r="B6083">
            <v>46.353999999999999</v>
          </cell>
          <cell r="C6083" t="str">
            <v>T GX24-q2 18W 4000K</v>
          </cell>
        </row>
        <row r="6084">
          <cell r="A6084" t="str">
            <v>T1D077484</v>
          </cell>
          <cell r="B6084">
            <v>46.353999999999999</v>
          </cell>
          <cell r="C6084" t="str">
            <v>T GX24-q3 26W 4000K</v>
          </cell>
        </row>
        <row r="6085">
          <cell r="A6085" t="str">
            <v>T1D079883</v>
          </cell>
          <cell r="B6085">
            <v>46.353999999999999</v>
          </cell>
          <cell r="C6085" t="str">
            <v>T/E GX24-q2 18W 3000K</v>
          </cell>
        </row>
        <row r="6086">
          <cell r="A6086" t="str">
            <v>T1D080083</v>
          </cell>
          <cell r="B6086">
            <v>46.353999999999999</v>
          </cell>
          <cell r="C6086" t="str">
            <v>T/E GX24-q3 26W 3000K</v>
          </cell>
        </row>
        <row r="6087">
          <cell r="A6087" t="str">
            <v>T1D080183</v>
          </cell>
          <cell r="B6087">
            <v>49.534099999999995</v>
          </cell>
          <cell r="C6087" t="str">
            <v>T/E GX24-q3 32W 3000K</v>
          </cell>
        </row>
        <row r="6088">
          <cell r="A6088" t="str">
            <v>T1D080383</v>
          </cell>
          <cell r="B6088">
            <v>53.360999999999997</v>
          </cell>
          <cell r="C6088" t="str">
            <v>T/E GX24-q4 42W 3000K</v>
          </cell>
        </row>
        <row r="6089">
          <cell r="A6089" t="str">
            <v>T1D079884</v>
          </cell>
          <cell r="B6089">
            <v>46.353999999999999</v>
          </cell>
          <cell r="C6089" t="str">
            <v>T/E GX24-q2 18W 4000K</v>
          </cell>
        </row>
        <row r="6090">
          <cell r="A6090" t="str">
            <v>T1D080084</v>
          </cell>
          <cell r="B6090">
            <v>46.353999999999999</v>
          </cell>
          <cell r="C6090" t="str">
            <v>T/E GX24-q3 26W 4000K</v>
          </cell>
        </row>
        <row r="6091">
          <cell r="A6091" t="str">
            <v>T1D080184</v>
          </cell>
          <cell r="B6091">
            <v>49.534099999999995</v>
          </cell>
          <cell r="C6091" t="str">
            <v>T/E GX24-q3 32W 4000K</v>
          </cell>
        </row>
        <row r="6092">
          <cell r="A6092" t="str">
            <v>T1D080384</v>
          </cell>
          <cell r="B6092">
            <v>53.360999999999997</v>
          </cell>
          <cell r="C6092" t="str">
            <v>T/E GX24-q4 42W 4000K</v>
          </cell>
        </row>
        <row r="6093">
          <cell r="A6093" t="str">
            <v>T1D1018K3</v>
          </cell>
          <cell r="B6093">
            <v>33.202400000000004</v>
          </cell>
          <cell r="C6093" t="str">
            <v>L 2G11 18W 3000K</v>
          </cell>
        </row>
        <row r="6094">
          <cell r="A6094" t="str">
            <v>T1D1024K3</v>
          </cell>
          <cell r="B6094">
            <v>33.202400000000004</v>
          </cell>
          <cell r="C6094" t="str">
            <v>L 2G11 24W 3000K</v>
          </cell>
        </row>
        <row r="6095">
          <cell r="A6095" t="str">
            <v>T1D1036K3</v>
          </cell>
          <cell r="B6095">
            <v>33.202400000000004</v>
          </cell>
          <cell r="C6095" t="str">
            <v>L 2G11 36W 3000K</v>
          </cell>
        </row>
        <row r="6096">
          <cell r="A6096" t="str">
            <v>T1D1018K4</v>
          </cell>
          <cell r="B6096">
            <v>33.202400000000004</v>
          </cell>
          <cell r="C6096" t="str">
            <v>L 2G11 18W 4000K</v>
          </cell>
        </row>
        <row r="6097">
          <cell r="A6097" t="str">
            <v>T1D1024K4</v>
          </cell>
          <cell r="B6097">
            <v>33.202400000000004</v>
          </cell>
          <cell r="C6097" t="str">
            <v>L 2G11 24W 4000K</v>
          </cell>
        </row>
        <row r="6098">
          <cell r="A6098" t="str">
            <v>T1D1036K4</v>
          </cell>
          <cell r="B6098">
            <v>33.202400000000004</v>
          </cell>
          <cell r="C6098" t="str">
            <v>L 2G11 36W 4000K</v>
          </cell>
        </row>
        <row r="6099">
          <cell r="A6099" t="str">
            <v>T1D0776K3</v>
          </cell>
          <cell r="B6099">
            <v>39.362400000000001</v>
          </cell>
          <cell r="C6099" t="str">
            <v>L/E 2G11 40W 3000K</v>
          </cell>
        </row>
        <row r="6100">
          <cell r="A6100" t="str">
            <v>T1D0777K3</v>
          </cell>
          <cell r="B6100">
            <v>39.362400000000001</v>
          </cell>
          <cell r="C6100" t="str">
            <v>L/E 2G11 55W 3000K</v>
          </cell>
        </row>
        <row r="6101">
          <cell r="A6101" t="str">
            <v>T1D0776K4</v>
          </cell>
          <cell r="B6101">
            <v>39.362400000000001</v>
          </cell>
          <cell r="C6101" t="str">
            <v>L/E 2G11 40W 4000K</v>
          </cell>
        </row>
        <row r="6102">
          <cell r="A6102" t="str">
            <v>T1D0777K4</v>
          </cell>
          <cell r="B6102">
            <v>39.362400000000001</v>
          </cell>
          <cell r="C6102" t="str">
            <v>L/E 2G11 55W 4000K</v>
          </cell>
        </row>
        <row r="6103">
          <cell r="A6103" t="str">
            <v>T1554L</v>
          </cell>
          <cell r="B6103">
            <v>10.4412</v>
          </cell>
          <cell r="C6103" t="str">
            <v>T8 15W 6500K</v>
          </cell>
        </row>
        <row r="6104">
          <cell r="A6104" t="str">
            <v>T1533L</v>
          </cell>
          <cell r="B6104">
            <v>10.4412</v>
          </cell>
          <cell r="C6104" t="str">
            <v>T8 15W 4300K</v>
          </cell>
        </row>
        <row r="6105">
          <cell r="A6105" t="str">
            <v>T1854L</v>
          </cell>
          <cell r="B6105">
            <v>6.9762000000000013</v>
          </cell>
          <cell r="C6105" t="str">
            <v>T8 18W 6500K</v>
          </cell>
        </row>
        <row r="6106">
          <cell r="A6106" t="str">
            <v>T1833L</v>
          </cell>
          <cell r="B6106">
            <v>6.9762000000000013</v>
          </cell>
          <cell r="C6106" t="str">
            <v>T8 18W 4300K</v>
          </cell>
        </row>
        <row r="6107">
          <cell r="A6107" t="str">
            <v>T1829L</v>
          </cell>
          <cell r="B6107">
            <v>6.9762000000000013</v>
          </cell>
          <cell r="C6107" t="str">
            <v>T8 18W 3000K</v>
          </cell>
        </row>
        <row r="6108">
          <cell r="A6108" t="str">
            <v>T3054L</v>
          </cell>
          <cell r="B6108">
            <v>10.4412</v>
          </cell>
          <cell r="C6108" t="str">
            <v>T8 30W 6500K</v>
          </cell>
        </row>
        <row r="6109">
          <cell r="A6109" t="str">
            <v>T3033L</v>
          </cell>
          <cell r="B6109">
            <v>10.4412</v>
          </cell>
          <cell r="C6109" t="str">
            <v>T8 30W 4300K</v>
          </cell>
        </row>
        <row r="6110">
          <cell r="A6110" t="str">
            <v>T3654L</v>
          </cell>
          <cell r="B6110">
            <v>7.4382000000000019</v>
          </cell>
          <cell r="C6110" t="str">
            <v>T8 36W 6500K</v>
          </cell>
        </row>
        <row r="6111">
          <cell r="A6111" t="str">
            <v>T3633L</v>
          </cell>
          <cell r="B6111">
            <v>7.4382000000000019</v>
          </cell>
          <cell r="C6111" t="str">
            <v>T8 36W 4300K</v>
          </cell>
        </row>
        <row r="6112">
          <cell r="A6112" t="str">
            <v>T3629L</v>
          </cell>
          <cell r="B6112">
            <v>7.4382000000000019</v>
          </cell>
          <cell r="C6112" t="str">
            <v>T8 36W 3000K</v>
          </cell>
        </row>
        <row r="6113">
          <cell r="A6113" t="str">
            <v>T5854L</v>
          </cell>
          <cell r="B6113">
            <v>11.781000000000001</v>
          </cell>
          <cell r="C6113" t="str">
            <v>T8 58W 6500K</v>
          </cell>
        </row>
        <row r="6114">
          <cell r="A6114" t="str">
            <v>T5833L</v>
          </cell>
          <cell r="B6114">
            <v>11.781000000000001</v>
          </cell>
          <cell r="C6114" t="str">
            <v>T8 58W 4300K</v>
          </cell>
        </row>
        <row r="6115">
          <cell r="A6115" t="str">
            <v>T5829L</v>
          </cell>
          <cell r="B6115">
            <v>11.78</v>
          </cell>
          <cell r="C6115" t="str">
            <v>T8 58W 3000K</v>
          </cell>
        </row>
        <row r="6116">
          <cell r="A6116" t="str">
            <v>T0654M</v>
          </cell>
          <cell r="B6116">
            <v>6.9698347854379827</v>
          </cell>
          <cell r="C6116" t="str">
            <v>T5 6W 6100K</v>
          </cell>
        </row>
        <row r="6117">
          <cell r="A6117" t="str">
            <v>T0633M</v>
          </cell>
          <cell r="B6117">
            <v>6.9698347854379827</v>
          </cell>
          <cell r="C6117" t="str">
            <v>T5 6W 4300K</v>
          </cell>
        </row>
        <row r="6118">
          <cell r="A6118" t="str">
            <v>T0854M</v>
          </cell>
          <cell r="B6118">
            <v>6.9698347854379827</v>
          </cell>
          <cell r="C6118" t="str">
            <v>T5 8W 6100K</v>
          </cell>
        </row>
        <row r="6119">
          <cell r="A6119" t="str">
            <v>T0833M</v>
          </cell>
          <cell r="B6119">
            <v>6.9698347854379827</v>
          </cell>
          <cell r="C6119" t="str">
            <v>T5 8W 4300K</v>
          </cell>
        </row>
        <row r="6120">
          <cell r="A6120" t="str">
            <v>T1354M</v>
          </cell>
          <cell r="B6120">
            <v>8.5782581974621337</v>
          </cell>
          <cell r="C6120" t="str">
            <v>T5 13W 6100K</v>
          </cell>
        </row>
        <row r="6121">
          <cell r="A6121" t="str">
            <v>T1333M</v>
          </cell>
          <cell r="B6121">
            <v>8.5782581974621337</v>
          </cell>
          <cell r="C6121" t="str">
            <v>T5 13W 4300K</v>
          </cell>
        </row>
        <row r="6122">
          <cell r="A6122" t="str">
            <v>T2254C</v>
          </cell>
          <cell r="B6122">
            <v>23.333310000000001</v>
          </cell>
          <cell r="C6122" t="str">
            <v>G10q 22W 6100K</v>
          </cell>
        </row>
        <row r="6123">
          <cell r="A6123" t="str">
            <v>T2233C</v>
          </cell>
          <cell r="B6123">
            <v>23.333310000000001</v>
          </cell>
          <cell r="C6123" t="str">
            <v>G10q 22W 4300K</v>
          </cell>
        </row>
        <row r="6124">
          <cell r="A6124" t="str">
            <v>T3254C</v>
          </cell>
          <cell r="B6124">
            <v>23.333310000000001</v>
          </cell>
          <cell r="C6124" t="str">
            <v>G10q 32W 6100K</v>
          </cell>
        </row>
        <row r="6125">
          <cell r="A6125" t="str">
            <v>T3233C</v>
          </cell>
          <cell r="B6125">
            <v>23.333310000000001</v>
          </cell>
          <cell r="C6125" t="str">
            <v>G10q 32W 4300K</v>
          </cell>
        </row>
        <row r="6126">
          <cell r="A6126" t="str">
            <v>T4054C</v>
          </cell>
          <cell r="B6126">
            <v>32.695740000000008</v>
          </cell>
          <cell r="C6126" t="str">
            <v>G10q 40W 6100K</v>
          </cell>
        </row>
        <row r="6127">
          <cell r="A6127" t="str">
            <v>T4033C</v>
          </cell>
          <cell r="B6127">
            <v>32.695740000000008</v>
          </cell>
          <cell r="C6127" t="str">
            <v>G10q 40W 4300K</v>
          </cell>
        </row>
        <row r="6128">
          <cell r="A6128" t="str">
            <v>T3222/54</v>
          </cell>
          <cell r="B6128">
            <v>0</v>
          </cell>
          <cell r="C6128" t="str">
            <v>G10q double pack 22+32W 6100K</v>
          </cell>
        </row>
        <row r="6129">
          <cell r="A6129" t="str">
            <v>T3222/33</v>
          </cell>
          <cell r="B6129">
            <v>0</v>
          </cell>
          <cell r="C6129" t="str">
            <v>G10q double pack 22+32W 4300K</v>
          </cell>
        </row>
        <row r="6130">
          <cell r="A6130" t="str">
            <v>T1886T</v>
          </cell>
          <cell r="B6130">
            <v>14.229600000000003</v>
          </cell>
          <cell r="C6130" t="str">
            <v>T8 18W 6500K</v>
          </cell>
        </row>
        <row r="6131">
          <cell r="A6131" t="str">
            <v>T1884T</v>
          </cell>
          <cell r="B6131">
            <v>14.229600000000003</v>
          </cell>
          <cell r="C6131" t="str">
            <v>T8 18W 4000K</v>
          </cell>
        </row>
        <row r="6132">
          <cell r="A6132" t="str">
            <v>T1883T</v>
          </cell>
          <cell r="B6132">
            <v>14.229600000000003</v>
          </cell>
          <cell r="C6132" t="str">
            <v>T8 18W 3000K</v>
          </cell>
        </row>
        <row r="6133">
          <cell r="A6133" t="str">
            <v>T1827T</v>
          </cell>
          <cell r="B6133">
            <v>14.229600000000003</v>
          </cell>
          <cell r="C6133" t="str">
            <v>T8 18W 2700K</v>
          </cell>
        </row>
        <row r="6134">
          <cell r="A6134" t="str">
            <v>T3686T</v>
          </cell>
          <cell r="B6134">
            <v>14.229600000000003</v>
          </cell>
          <cell r="C6134" t="str">
            <v>T8 36W 6500K</v>
          </cell>
        </row>
        <row r="6135">
          <cell r="A6135" t="str">
            <v>T3684T</v>
          </cell>
          <cell r="B6135">
            <v>14.229600000000003</v>
          </cell>
          <cell r="C6135" t="str">
            <v>T8 36W 4000K</v>
          </cell>
        </row>
        <row r="6136">
          <cell r="A6136" t="str">
            <v>T3683T</v>
          </cell>
          <cell r="B6136">
            <v>14.229600000000003</v>
          </cell>
          <cell r="C6136" t="str">
            <v>T8 36W 3000K</v>
          </cell>
        </row>
        <row r="6137">
          <cell r="A6137" t="str">
            <v>T3682T</v>
          </cell>
          <cell r="B6137">
            <v>14.229600000000003</v>
          </cell>
          <cell r="C6137" t="str">
            <v>T8 36W 2700K</v>
          </cell>
        </row>
        <row r="6138">
          <cell r="A6138" t="str">
            <v>T5886T</v>
          </cell>
          <cell r="B6138">
            <v>18.064200000000003</v>
          </cell>
          <cell r="C6138" t="str">
            <v>T8 58W 6500K</v>
          </cell>
        </row>
        <row r="6139">
          <cell r="A6139" t="str">
            <v>T5884T</v>
          </cell>
          <cell r="B6139">
            <v>18.064200000000003</v>
          </cell>
          <cell r="C6139" t="str">
            <v>T8 58W 4000K</v>
          </cell>
        </row>
        <row r="6140">
          <cell r="A6140" t="str">
            <v>T5883T</v>
          </cell>
          <cell r="B6140">
            <v>18.064200000000003</v>
          </cell>
          <cell r="C6140" t="str">
            <v>T8 58W 3000K</v>
          </cell>
        </row>
        <row r="6141">
          <cell r="A6141" t="str">
            <v>T5882T</v>
          </cell>
          <cell r="B6141">
            <v>18.064200000000003</v>
          </cell>
          <cell r="C6141" t="str">
            <v>T8 58W 2700K</v>
          </cell>
        </row>
        <row r="6142">
          <cell r="A6142" t="str">
            <v>T1486FH</v>
          </cell>
          <cell r="B6142">
            <v>31.65</v>
          </cell>
          <cell r="C6142" t="str">
            <v>T5 14W 6000K</v>
          </cell>
        </row>
        <row r="6143">
          <cell r="A6143" t="str">
            <v>T1484FH</v>
          </cell>
          <cell r="B6143">
            <v>31.65</v>
          </cell>
          <cell r="C6143" t="str">
            <v>T5 14W 4000K</v>
          </cell>
        </row>
        <row r="6144">
          <cell r="A6144" t="str">
            <v>T1483FH</v>
          </cell>
          <cell r="B6144">
            <v>31.65</v>
          </cell>
          <cell r="C6144" t="str">
            <v>T5 14W 3000K</v>
          </cell>
        </row>
        <row r="6145">
          <cell r="A6145" t="str">
            <v>T2186FH</v>
          </cell>
          <cell r="B6145">
            <v>31.65</v>
          </cell>
          <cell r="C6145" t="str">
            <v>T5 21W 6000K</v>
          </cell>
        </row>
        <row r="6146">
          <cell r="A6146" t="str">
            <v>T2184FH</v>
          </cell>
          <cell r="B6146">
            <v>31.65</v>
          </cell>
          <cell r="C6146" t="str">
            <v>T5 21W 4000K</v>
          </cell>
        </row>
        <row r="6147">
          <cell r="A6147" t="str">
            <v>T2183FH</v>
          </cell>
          <cell r="B6147">
            <v>31.65</v>
          </cell>
          <cell r="C6147" t="str">
            <v>T5 21W 3000K</v>
          </cell>
        </row>
        <row r="6148">
          <cell r="A6148" t="str">
            <v>T2886FH</v>
          </cell>
          <cell r="B6148">
            <v>31.65</v>
          </cell>
          <cell r="C6148" t="str">
            <v>T5 28W 6000K</v>
          </cell>
        </row>
        <row r="6149">
          <cell r="A6149" t="str">
            <v>T2884FH</v>
          </cell>
          <cell r="B6149">
            <v>31.65</v>
          </cell>
          <cell r="C6149" t="str">
            <v>T5 28W 4000K</v>
          </cell>
        </row>
        <row r="6150">
          <cell r="A6150" t="str">
            <v>T2883FH</v>
          </cell>
          <cell r="B6150">
            <v>31.65</v>
          </cell>
          <cell r="C6150" t="str">
            <v>T5 28W 3000K</v>
          </cell>
        </row>
        <row r="6151">
          <cell r="A6151" t="str">
            <v>T3586FH</v>
          </cell>
          <cell r="B6151">
            <v>31.65</v>
          </cell>
          <cell r="C6151" t="str">
            <v>T5 35W 6000K</v>
          </cell>
        </row>
        <row r="6152">
          <cell r="A6152" t="str">
            <v>T3584FH</v>
          </cell>
          <cell r="B6152">
            <v>31.65</v>
          </cell>
          <cell r="C6152" t="str">
            <v>T5 35W 4000K</v>
          </cell>
        </row>
        <row r="6153">
          <cell r="A6153" t="str">
            <v>T3583FH</v>
          </cell>
          <cell r="B6153">
            <v>31.65</v>
          </cell>
          <cell r="C6153" t="str">
            <v>T5 35W 3000K</v>
          </cell>
        </row>
        <row r="6154">
          <cell r="A6154" t="str">
            <v>T2486FQ</v>
          </cell>
          <cell r="B6154">
            <v>33.630000000000003</v>
          </cell>
          <cell r="C6154" t="str">
            <v>T5 24W 6000K</v>
          </cell>
        </row>
        <row r="6155">
          <cell r="A6155" t="str">
            <v>T2484FQ</v>
          </cell>
          <cell r="B6155">
            <v>33.630000000000003</v>
          </cell>
          <cell r="C6155" t="str">
            <v>T5 24W 4000K</v>
          </cell>
        </row>
        <row r="6156">
          <cell r="A6156" t="str">
            <v>T2483FQ</v>
          </cell>
          <cell r="B6156">
            <v>33.630000000000003</v>
          </cell>
          <cell r="C6156" t="str">
            <v>T5 24W 3000K</v>
          </cell>
        </row>
        <row r="6157">
          <cell r="A6157" t="str">
            <v>T3986FQ</v>
          </cell>
          <cell r="B6157">
            <v>33.630000000000003</v>
          </cell>
          <cell r="C6157" t="str">
            <v>T5 39W 6000K</v>
          </cell>
        </row>
        <row r="6158">
          <cell r="A6158" t="str">
            <v>T3984FQ</v>
          </cell>
          <cell r="B6158">
            <v>33.630000000000003</v>
          </cell>
          <cell r="C6158" t="str">
            <v>T5 39W 4000K</v>
          </cell>
        </row>
        <row r="6159">
          <cell r="A6159" t="str">
            <v>T3983FQ</v>
          </cell>
          <cell r="B6159">
            <v>33.630000000000003</v>
          </cell>
          <cell r="C6159" t="str">
            <v>T5 39W 3000K</v>
          </cell>
        </row>
        <row r="6160">
          <cell r="A6160" t="str">
            <v>T5486FQ</v>
          </cell>
          <cell r="B6160">
            <v>33.630000000000003</v>
          </cell>
          <cell r="C6160" t="str">
            <v>T5 54W 6000K</v>
          </cell>
        </row>
        <row r="6161">
          <cell r="A6161" t="str">
            <v>T5484FQ</v>
          </cell>
          <cell r="B6161">
            <v>33.630000000000003</v>
          </cell>
          <cell r="C6161" t="str">
            <v>T5 54W 4000K</v>
          </cell>
        </row>
        <row r="6162">
          <cell r="A6162" t="str">
            <v>T5483FQ</v>
          </cell>
          <cell r="B6162">
            <v>33.630000000000003</v>
          </cell>
          <cell r="C6162" t="str">
            <v>T5 54W 3000K</v>
          </cell>
        </row>
        <row r="6163">
          <cell r="A6163" t="str">
            <v>T8086FQ</v>
          </cell>
          <cell r="B6163">
            <v>33.630000000000003</v>
          </cell>
          <cell r="C6163" t="str">
            <v>T5 80W 6000K</v>
          </cell>
        </row>
        <row r="6164">
          <cell r="A6164" t="str">
            <v>T8084FQ</v>
          </cell>
          <cell r="B6164">
            <v>33.630000000000003</v>
          </cell>
          <cell r="C6164" t="str">
            <v>T5 80W 4000K</v>
          </cell>
        </row>
        <row r="6165">
          <cell r="A6165" t="str">
            <v>T8083FQ</v>
          </cell>
          <cell r="B6165">
            <v>33.630000000000003</v>
          </cell>
          <cell r="C6165" t="str">
            <v>T5 80W 3000K</v>
          </cell>
        </row>
        <row r="6166">
          <cell r="A6166" t="str">
            <v>T1D10104P</v>
          </cell>
          <cell r="B6166">
            <v>25.271400000000003</v>
          </cell>
          <cell r="C6166" t="str">
            <v>GR10q 10W 2700K</v>
          </cell>
        </row>
        <row r="6167">
          <cell r="A6167" t="str">
            <v>T1D10114P</v>
          </cell>
          <cell r="B6167">
            <v>25.271400000000003</v>
          </cell>
          <cell r="C6167" t="str">
            <v>GR10q 10W 4000K</v>
          </cell>
        </row>
        <row r="6168">
          <cell r="A6168" t="str">
            <v>T1D10102P</v>
          </cell>
          <cell r="B6168">
            <v>25.271400000000003</v>
          </cell>
          <cell r="C6168" t="str">
            <v>GR8 10W</v>
          </cell>
        </row>
        <row r="6169">
          <cell r="A6169" t="str">
            <v>T1D10112P</v>
          </cell>
          <cell r="B6169">
            <v>25.271400000000003</v>
          </cell>
          <cell r="C6169" t="str">
            <v>GR8 10W</v>
          </cell>
        </row>
        <row r="6170">
          <cell r="A6170" t="str">
            <v>T1D10162P</v>
          </cell>
          <cell r="B6170">
            <v>28.366800000000001</v>
          </cell>
          <cell r="C6170" t="str">
            <v>GR8 16W 2700K</v>
          </cell>
        </row>
        <row r="6171">
          <cell r="A6171" t="str">
            <v>T1D10152P</v>
          </cell>
          <cell r="B6171">
            <v>28.366800000000001</v>
          </cell>
          <cell r="C6171" t="str">
            <v>GR8 16W 3500K</v>
          </cell>
        </row>
        <row r="6172">
          <cell r="A6172" t="str">
            <v>T1D10172P</v>
          </cell>
          <cell r="B6172">
            <v>28.366800000000001</v>
          </cell>
          <cell r="C6172" t="str">
            <v>GR8 16W 4000K</v>
          </cell>
        </row>
        <row r="6173">
          <cell r="A6173" t="str">
            <v>T1D10132P</v>
          </cell>
          <cell r="B6173">
            <v>28.366800000000001</v>
          </cell>
          <cell r="C6173" t="str">
            <v>GR8 16W 6400K</v>
          </cell>
        </row>
        <row r="6174">
          <cell r="A6174" t="str">
            <v>T1D10164P</v>
          </cell>
          <cell r="B6174">
            <v>28.366800000000001</v>
          </cell>
          <cell r="C6174" t="str">
            <v>GR10q 16W 2700K</v>
          </cell>
        </row>
        <row r="6175">
          <cell r="A6175" t="str">
            <v>T1D10154P</v>
          </cell>
          <cell r="B6175">
            <v>28.366800000000001</v>
          </cell>
          <cell r="C6175" t="str">
            <v>GR10q 16W 3500K</v>
          </cell>
        </row>
        <row r="6176">
          <cell r="A6176" t="str">
            <v>T1D10184P</v>
          </cell>
          <cell r="B6176">
            <v>28.366800000000001</v>
          </cell>
          <cell r="C6176" t="str">
            <v>GR10q 16W 4000K</v>
          </cell>
        </row>
        <row r="6177">
          <cell r="A6177" t="str">
            <v>T1D10134P</v>
          </cell>
          <cell r="B6177">
            <v>28.366800000000001</v>
          </cell>
          <cell r="C6177" t="str">
            <v>GR10q 16W 6400K</v>
          </cell>
        </row>
        <row r="6178">
          <cell r="A6178" t="str">
            <v>T1D10212P</v>
          </cell>
          <cell r="B6178">
            <v>30.954000000000004</v>
          </cell>
          <cell r="C6178" t="str">
            <v>GR8 21W 2700K</v>
          </cell>
        </row>
        <row r="6179">
          <cell r="A6179" t="str">
            <v>T1D10202P</v>
          </cell>
          <cell r="B6179">
            <v>30.954000000000004</v>
          </cell>
          <cell r="C6179" t="str">
            <v>GR8 21W 3500K</v>
          </cell>
        </row>
        <row r="6180">
          <cell r="A6180" t="str">
            <v>T1D10232P</v>
          </cell>
          <cell r="B6180">
            <v>30.954000000000004</v>
          </cell>
          <cell r="C6180" t="str">
            <v>GR8 21W 4000K</v>
          </cell>
        </row>
        <row r="6181">
          <cell r="A6181" t="str">
            <v>T1D10142P</v>
          </cell>
          <cell r="B6181">
            <v>30.954000000000004</v>
          </cell>
          <cell r="C6181" t="str">
            <v>GR8 21W 6400K</v>
          </cell>
        </row>
        <row r="6182">
          <cell r="A6182" t="str">
            <v>T1D10224P</v>
          </cell>
          <cell r="B6182">
            <v>30.954000000000004</v>
          </cell>
          <cell r="C6182" t="str">
            <v>GR10q 21W 2700K</v>
          </cell>
        </row>
        <row r="6183">
          <cell r="A6183" t="str">
            <v>T1D10204P</v>
          </cell>
          <cell r="B6183">
            <v>30.954000000000004</v>
          </cell>
          <cell r="C6183" t="str">
            <v>GR10q 21W 3500K</v>
          </cell>
        </row>
        <row r="6184">
          <cell r="A6184" t="str">
            <v>T1D10244P</v>
          </cell>
          <cell r="B6184">
            <v>30.954000000000004</v>
          </cell>
          <cell r="C6184" t="str">
            <v>GR10q 21W 4000K</v>
          </cell>
        </row>
        <row r="6185">
          <cell r="A6185" t="str">
            <v>T1D10144P</v>
          </cell>
          <cell r="B6185">
            <v>30.954000000000004</v>
          </cell>
          <cell r="C6185" t="str">
            <v>GR10q 21W 6400K</v>
          </cell>
        </row>
        <row r="6186">
          <cell r="A6186" t="str">
            <v>T1D10282P</v>
          </cell>
          <cell r="B6186">
            <v>41.302800000000005</v>
          </cell>
          <cell r="C6186" t="str">
            <v>GR8 28W 2700K</v>
          </cell>
        </row>
        <row r="6187">
          <cell r="A6187" t="str">
            <v>T1D10272P</v>
          </cell>
          <cell r="B6187">
            <v>41.302800000000005</v>
          </cell>
          <cell r="C6187" t="str">
            <v>GR8 28W 3500K</v>
          </cell>
        </row>
        <row r="6188">
          <cell r="A6188" t="str">
            <v>T1D10284P</v>
          </cell>
          <cell r="B6188">
            <v>41.302800000000005</v>
          </cell>
          <cell r="C6188" t="str">
            <v>GR10q 28W 2700K</v>
          </cell>
        </row>
        <row r="6189">
          <cell r="A6189" t="str">
            <v>T1D10274P</v>
          </cell>
          <cell r="B6189">
            <v>41.302800000000005</v>
          </cell>
          <cell r="C6189" t="str">
            <v>GR10q 28W 3500K</v>
          </cell>
        </row>
        <row r="6190">
          <cell r="A6190" t="str">
            <v>T1D10294P</v>
          </cell>
          <cell r="B6190">
            <v>41.302800000000005</v>
          </cell>
          <cell r="C6190" t="str">
            <v>GR10q 28W 4000K</v>
          </cell>
        </row>
        <row r="6191">
          <cell r="A6191" t="str">
            <v>T1D10374P</v>
          </cell>
          <cell r="B6191">
            <v>45.137400000000007</v>
          </cell>
          <cell r="C6191" t="str">
            <v>GR10q 38W 3500K</v>
          </cell>
        </row>
        <row r="6192">
          <cell r="A6192" t="str">
            <v>T1D10384P</v>
          </cell>
          <cell r="B6192">
            <v>45.137400000000007</v>
          </cell>
          <cell r="C6192" t="str">
            <v>GR10q 38W 2700K</v>
          </cell>
        </row>
        <row r="6193">
          <cell r="A6193" t="str">
            <v>T1D10394P</v>
          </cell>
          <cell r="B6193">
            <v>45.137400000000007</v>
          </cell>
          <cell r="C6193" t="str">
            <v>GR10q 38W 4000K</v>
          </cell>
        </row>
        <row r="6194">
          <cell r="A6194" t="str">
            <v>T01007W</v>
          </cell>
          <cell r="B6194">
            <v>48.694800000000008</v>
          </cell>
          <cell r="C6194" t="str">
            <v>G23 360nm 7W</v>
          </cell>
        </row>
        <row r="6195">
          <cell r="A6195" t="str">
            <v>T01010W</v>
          </cell>
          <cell r="B6195">
            <v>48.694800000000008</v>
          </cell>
          <cell r="C6195" t="str">
            <v>G23 360nm 11W</v>
          </cell>
        </row>
        <row r="6196">
          <cell r="A6196" t="str">
            <v>T0654W</v>
          </cell>
          <cell r="B6196">
            <v>50.589000000000006</v>
          </cell>
          <cell r="C6196" t="str">
            <v>T5 4W luce di wood</v>
          </cell>
        </row>
        <row r="6197">
          <cell r="A6197" t="str">
            <v>T0606W</v>
          </cell>
          <cell r="B6197">
            <v>50.589000000000006</v>
          </cell>
          <cell r="C6197" t="str">
            <v>T5 6W luce di wood</v>
          </cell>
        </row>
        <row r="6198">
          <cell r="A6198" t="str">
            <v>T0608W</v>
          </cell>
          <cell r="B6198">
            <v>50.589000000000006</v>
          </cell>
          <cell r="C6198" t="str">
            <v>T5 8W luce di wood</v>
          </cell>
        </row>
        <row r="6199">
          <cell r="A6199" t="str">
            <v>T0609W</v>
          </cell>
          <cell r="B6199">
            <v>50.589000000000006</v>
          </cell>
          <cell r="C6199" t="str">
            <v>T5 13W luce di wood</v>
          </cell>
        </row>
        <row r="6200">
          <cell r="A6200" t="str">
            <v>TAST-480S</v>
          </cell>
          <cell r="B6200">
            <v>1.9095999999999995</v>
          </cell>
          <cell r="C6200" t="str">
            <v>AST-480S SUPER 4/80W</v>
          </cell>
        </row>
        <row r="6201">
          <cell r="A6201" t="str">
            <v>TAST-480</v>
          </cell>
          <cell r="B6201">
            <v>1.3859999999999997</v>
          </cell>
          <cell r="C6201" t="str">
            <v>AST-480 STANDARD 4/80W</v>
          </cell>
        </row>
        <row r="6202">
          <cell r="A6202" t="str">
            <v>TAST-422S</v>
          </cell>
          <cell r="B6202">
            <v>1.9095999999999995</v>
          </cell>
          <cell r="C6202" t="str">
            <v>AST-422S SERIES 4/22W</v>
          </cell>
        </row>
        <row r="6203">
          <cell r="A6203" t="str">
            <v>T02030</v>
          </cell>
          <cell r="B6203">
            <v>42.149799999999999</v>
          </cell>
          <cell r="C6203" t="str">
            <v>E14 7W 2700K fi41mm</v>
          </cell>
        </row>
        <row r="6204">
          <cell r="A6204" t="str">
            <v>T02031</v>
          </cell>
          <cell r="B6204">
            <v>42.149799999999999</v>
          </cell>
          <cell r="C6204" t="str">
            <v>E14 7W 4000K fi41mm</v>
          </cell>
        </row>
        <row r="6205">
          <cell r="A6205" t="str">
            <v>T02075</v>
          </cell>
          <cell r="B6205">
            <v>42.149799999999999</v>
          </cell>
          <cell r="C6205" t="str">
            <v>E14 7W 6400K fi41mm</v>
          </cell>
        </row>
        <row r="6206">
          <cell r="A6206" t="str">
            <v>T02034</v>
          </cell>
          <cell r="B6206">
            <v>42.149799999999999</v>
          </cell>
          <cell r="C6206" t="str">
            <v>E14 11W 2700K fi41mm</v>
          </cell>
        </row>
        <row r="6207">
          <cell r="A6207" t="str">
            <v>T02035</v>
          </cell>
          <cell r="B6207">
            <v>42.149799999999999</v>
          </cell>
          <cell r="C6207" t="str">
            <v>E14 11W 4000K fi41mm</v>
          </cell>
        </row>
        <row r="6208">
          <cell r="A6208" t="str">
            <v>T02085</v>
          </cell>
          <cell r="B6208">
            <v>42.149799999999999</v>
          </cell>
          <cell r="C6208" t="str">
            <v>E14 11W 6400K fi41mm</v>
          </cell>
        </row>
        <row r="6209">
          <cell r="A6209" t="str">
            <v>T1D2050ES</v>
          </cell>
          <cell r="B6209">
            <v>42.149799999999999</v>
          </cell>
          <cell r="C6209" t="str">
            <v>E14 15W 2700K fi41mm</v>
          </cell>
        </row>
        <row r="6210">
          <cell r="A6210" t="str">
            <v>T1D2051ES</v>
          </cell>
          <cell r="B6210">
            <v>42.149799999999999</v>
          </cell>
          <cell r="C6210" t="str">
            <v>E14 15W 4000K fi41mm</v>
          </cell>
        </row>
        <row r="6211">
          <cell r="A6211" t="str">
            <v>T1D2079ES</v>
          </cell>
          <cell r="B6211">
            <v>42.149799999999999</v>
          </cell>
          <cell r="C6211" t="str">
            <v>E14 15W 6400K fi41mm</v>
          </cell>
        </row>
        <row r="6212">
          <cell r="A6212" t="str">
            <v>T02040</v>
          </cell>
          <cell r="B6212">
            <v>42.149799999999999</v>
          </cell>
          <cell r="C6212" t="str">
            <v>E27 7W 2700K fi41mm</v>
          </cell>
        </row>
        <row r="6213">
          <cell r="A6213" t="str">
            <v>T02041</v>
          </cell>
          <cell r="B6213">
            <v>42.149799999999999</v>
          </cell>
          <cell r="C6213" t="str">
            <v>E27 7W 4000K fi41mm</v>
          </cell>
        </row>
        <row r="6214">
          <cell r="A6214" t="str">
            <v>T02077</v>
          </cell>
          <cell r="B6214">
            <v>42.149799999999999</v>
          </cell>
          <cell r="C6214" t="str">
            <v>E27 7W 6400K fi41mm</v>
          </cell>
        </row>
        <row r="6215">
          <cell r="A6215" t="str">
            <v>T02042</v>
          </cell>
          <cell r="B6215">
            <v>42.149799999999999</v>
          </cell>
          <cell r="C6215" t="str">
            <v>E27 11W 2700K fi41mm</v>
          </cell>
        </row>
        <row r="6216">
          <cell r="A6216" t="str">
            <v>T02043</v>
          </cell>
          <cell r="B6216">
            <v>42.149799999999999</v>
          </cell>
          <cell r="C6216" t="str">
            <v>E27 11W 4000K fi41mm</v>
          </cell>
        </row>
        <row r="6217">
          <cell r="A6217" t="str">
            <v>T02073</v>
          </cell>
          <cell r="B6217">
            <v>42.149799999999999</v>
          </cell>
          <cell r="C6217" t="str">
            <v>E27 11W 6400K fi41mm</v>
          </cell>
        </row>
        <row r="6218">
          <cell r="A6218" t="str">
            <v>T02050</v>
          </cell>
          <cell r="B6218">
            <v>42.149799999999999</v>
          </cell>
          <cell r="C6218" t="str">
            <v>E27 15W 2700K fi41mm</v>
          </cell>
        </row>
        <row r="6219">
          <cell r="A6219" t="str">
            <v>T02051</v>
          </cell>
          <cell r="B6219">
            <v>42.149799999999999</v>
          </cell>
          <cell r="C6219" t="str">
            <v>E27 15W 4000K fi41mm</v>
          </cell>
        </row>
        <row r="6220">
          <cell r="A6220" t="str">
            <v>T02079</v>
          </cell>
          <cell r="B6220">
            <v>42.149799999999999</v>
          </cell>
          <cell r="C6220" t="str">
            <v>E27 15W 6400K fi41mm</v>
          </cell>
        </row>
        <row r="6221">
          <cell r="A6221" t="str">
            <v>T02052</v>
          </cell>
          <cell r="B6221">
            <v>42.581000000000003</v>
          </cell>
          <cell r="C6221" t="str">
            <v>E27 20W 2700K fi52mm</v>
          </cell>
        </row>
        <row r="6222">
          <cell r="A6222" t="str">
            <v>T02053</v>
          </cell>
          <cell r="B6222">
            <v>42.581000000000003</v>
          </cell>
          <cell r="C6222" t="str">
            <v>E27 20W 4000K fi52mm</v>
          </cell>
        </row>
        <row r="6223">
          <cell r="A6223" t="str">
            <v>T02080</v>
          </cell>
          <cell r="B6223">
            <v>42.581000000000003</v>
          </cell>
          <cell r="C6223" t="str">
            <v>E27 20W 6400K fi52mm</v>
          </cell>
        </row>
        <row r="6224">
          <cell r="A6224" t="str">
            <v>T02054</v>
          </cell>
          <cell r="B6224">
            <v>46.677399999999999</v>
          </cell>
          <cell r="C6224" t="str">
            <v>E27 23W 2700K fi52mm</v>
          </cell>
        </row>
        <row r="6225">
          <cell r="A6225" t="str">
            <v>T02055</v>
          </cell>
          <cell r="B6225">
            <v>46.677399999999999</v>
          </cell>
          <cell r="C6225" t="str">
            <v>E27 23W 4000K fi52mm</v>
          </cell>
        </row>
        <row r="6226">
          <cell r="A6226" t="str">
            <v>T02081</v>
          </cell>
          <cell r="B6226">
            <v>46.677399999999999</v>
          </cell>
          <cell r="C6226" t="str">
            <v>E27 23W 6400K fi52mm</v>
          </cell>
        </row>
        <row r="6227">
          <cell r="A6227" t="str">
            <v>T06057</v>
          </cell>
          <cell r="B6227">
            <v>46.663904052637292</v>
          </cell>
          <cell r="C6227" t="str">
            <v>SHORT E27 15W 2700K</v>
          </cell>
        </row>
        <row r="6228">
          <cell r="A6228" t="str">
            <v>T06058</v>
          </cell>
          <cell r="B6228">
            <v>46.663904052637292</v>
          </cell>
          <cell r="C6228" t="str">
            <v>SHORT E27 15W 4000K</v>
          </cell>
        </row>
        <row r="6229">
          <cell r="A6229" t="str">
            <v>T06059</v>
          </cell>
          <cell r="B6229">
            <v>46.663904052637292</v>
          </cell>
          <cell r="C6229" t="str">
            <v>SHORT E27 15W 6400K</v>
          </cell>
        </row>
        <row r="6230">
          <cell r="A6230" t="str">
            <v>T06060</v>
          </cell>
          <cell r="B6230">
            <v>46.663904052637292</v>
          </cell>
          <cell r="C6230" t="str">
            <v>SHORT E27 18W 2700K</v>
          </cell>
        </row>
        <row r="6231">
          <cell r="A6231" t="str">
            <v>T06063</v>
          </cell>
          <cell r="B6231">
            <v>46.663904052637292</v>
          </cell>
          <cell r="C6231" t="str">
            <v>SHORT E27 18W 4000K</v>
          </cell>
        </row>
        <row r="6232">
          <cell r="A6232" t="str">
            <v>T06070</v>
          </cell>
          <cell r="B6232">
            <v>46.663904052637292</v>
          </cell>
          <cell r="C6232" t="str">
            <v>SHORT E27 18W 6400K</v>
          </cell>
        </row>
        <row r="6233">
          <cell r="A6233" t="str">
            <v>T06061</v>
          </cell>
          <cell r="B6233">
            <v>46.663904052637292</v>
          </cell>
          <cell r="C6233" t="str">
            <v>SHORT E27 20W 2700K</v>
          </cell>
        </row>
        <row r="6234">
          <cell r="A6234" t="str">
            <v>T06064</v>
          </cell>
          <cell r="B6234">
            <v>46.663904052637292</v>
          </cell>
          <cell r="C6234" t="str">
            <v>SHORT E27 20W 4000K</v>
          </cell>
        </row>
        <row r="6235">
          <cell r="A6235" t="str">
            <v>T06071</v>
          </cell>
          <cell r="B6235">
            <v>46.663904052637292</v>
          </cell>
          <cell r="C6235" t="str">
            <v>SHORT E27 20W 6400K</v>
          </cell>
        </row>
        <row r="6236">
          <cell r="A6236" t="str">
            <v>T06062</v>
          </cell>
          <cell r="B6236">
            <v>51.179765735150575</v>
          </cell>
          <cell r="C6236" t="str">
            <v>SHORT E27 24W 2700K</v>
          </cell>
        </row>
        <row r="6237">
          <cell r="A6237" t="str">
            <v>T06065</v>
          </cell>
          <cell r="B6237">
            <v>51.179765735150575</v>
          </cell>
          <cell r="C6237" t="str">
            <v>SHORT E27 24W 4000K</v>
          </cell>
        </row>
        <row r="6238">
          <cell r="A6238" t="str">
            <v>T06072</v>
          </cell>
          <cell r="B6238">
            <v>51.179765735150575</v>
          </cell>
          <cell r="C6238" t="str">
            <v>SHORT E27 24W 6400K</v>
          </cell>
        </row>
        <row r="6239">
          <cell r="A6239" t="str">
            <v>T06080</v>
          </cell>
          <cell r="B6239">
            <v>40.532799999999995</v>
          </cell>
          <cell r="C6239" t="str">
            <v>MICRO E14 7W</v>
          </cell>
        </row>
        <row r="6240">
          <cell r="A6240" t="str">
            <v>T06086</v>
          </cell>
          <cell r="B6240">
            <v>25.96</v>
          </cell>
          <cell r="C6240" t="str">
            <v>ECO 8000h E14 8W 2700K</v>
          </cell>
        </row>
        <row r="6241">
          <cell r="A6241" t="str">
            <v>T07024</v>
          </cell>
          <cell r="B6241">
            <v>25.96</v>
          </cell>
          <cell r="C6241" t="str">
            <v>ECO 8000h E14 8W 2700K</v>
          </cell>
        </row>
        <row r="6242">
          <cell r="A6242" t="str">
            <v>T06087</v>
          </cell>
          <cell r="B6242">
            <v>25.96</v>
          </cell>
          <cell r="C6242" t="str">
            <v>ECO 8000h E14 8W 4000K</v>
          </cell>
        </row>
        <row r="6243">
          <cell r="A6243" t="str">
            <v>T07050</v>
          </cell>
          <cell r="B6243">
            <v>25.96</v>
          </cell>
          <cell r="C6243" t="str">
            <v>ECO 8000h E14 8W 6400K</v>
          </cell>
        </row>
        <row r="6244">
          <cell r="A6244" t="str">
            <v>T07055</v>
          </cell>
          <cell r="B6244">
            <v>25.96</v>
          </cell>
          <cell r="C6244" t="str">
            <v>ECO 8000h E14 12W 2700K</v>
          </cell>
        </row>
        <row r="6245">
          <cell r="A6245" t="str">
            <v>T07031</v>
          </cell>
          <cell r="B6245">
            <v>25.96</v>
          </cell>
          <cell r="C6245" t="str">
            <v>ECO 8000h E14 12W 2700K</v>
          </cell>
        </row>
        <row r="6246">
          <cell r="A6246" t="str">
            <v>T07057</v>
          </cell>
          <cell r="B6246">
            <v>25.96</v>
          </cell>
          <cell r="C6246" t="str">
            <v>ECO 8000h E14 12W 4000K</v>
          </cell>
        </row>
        <row r="6247">
          <cell r="A6247" t="str">
            <v>T07058</v>
          </cell>
          <cell r="B6247">
            <v>25.96</v>
          </cell>
          <cell r="C6247" t="str">
            <v>ECO 8000h E14 12W 6400K</v>
          </cell>
        </row>
        <row r="6248">
          <cell r="A6248" t="str">
            <v>T06088</v>
          </cell>
          <cell r="B6248">
            <v>25.96</v>
          </cell>
          <cell r="C6248" t="str">
            <v>ECO 8000h E27 8W 2700K</v>
          </cell>
        </row>
        <row r="6249">
          <cell r="A6249" t="str">
            <v>T07025</v>
          </cell>
          <cell r="B6249">
            <v>25.96</v>
          </cell>
          <cell r="C6249" t="str">
            <v>ECO 8000h E27 8W 2700K</v>
          </cell>
        </row>
        <row r="6250">
          <cell r="A6250" t="str">
            <v>T06089</v>
          </cell>
          <cell r="B6250">
            <v>25.96</v>
          </cell>
          <cell r="C6250" t="str">
            <v>ECO 8000h E27 8W 4000K</v>
          </cell>
        </row>
        <row r="6251">
          <cell r="A6251" t="str">
            <v>T07051</v>
          </cell>
          <cell r="B6251">
            <v>25.96</v>
          </cell>
          <cell r="C6251" t="str">
            <v>ECO 8000h E27 8W</v>
          </cell>
        </row>
        <row r="6252">
          <cell r="A6252" t="str">
            <v>T07056</v>
          </cell>
          <cell r="B6252">
            <v>25.96</v>
          </cell>
          <cell r="C6252" t="str">
            <v>ECO 8000h E27 12W 2700K</v>
          </cell>
        </row>
        <row r="6253">
          <cell r="A6253" t="str">
            <v>T07026</v>
          </cell>
          <cell r="B6253">
            <v>25.96</v>
          </cell>
          <cell r="C6253" t="str">
            <v>ECO 8000h E27 12W 2700K</v>
          </cell>
        </row>
        <row r="6254">
          <cell r="A6254" t="str">
            <v>T06093</v>
          </cell>
          <cell r="B6254">
            <v>25.96</v>
          </cell>
          <cell r="C6254" t="str">
            <v>ECO 8000h E27 12W 4000K</v>
          </cell>
        </row>
        <row r="6255">
          <cell r="A6255" t="str">
            <v>T06094</v>
          </cell>
          <cell r="B6255">
            <v>25.96</v>
          </cell>
          <cell r="C6255" t="str">
            <v>ECO 8000h E27 12W 6400K</v>
          </cell>
        </row>
        <row r="6256">
          <cell r="A6256" t="str">
            <v>T06051</v>
          </cell>
          <cell r="B6256">
            <v>28</v>
          </cell>
          <cell r="C6256" t="str">
            <v>ECO 8000h E27 16W 2700K</v>
          </cell>
        </row>
        <row r="6257">
          <cell r="A6257" t="str">
            <v>T07027</v>
          </cell>
          <cell r="B6257">
            <v>28</v>
          </cell>
          <cell r="C6257" t="str">
            <v>ECO 8000h E27 16W 2700K</v>
          </cell>
        </row>
        <row r="6258">
          <cell r="A6258" t="str">
            <v>T06053</v>
          </cell>
          <cell r="B6258">
            <v>28</v>
          </cell>
          <cell r="C6258" t="str">
            <v>ECO 8000h E27 16W 4000K</v>
          </cell>
        </row>
        <row r="6259">
          <cell r="A6259" t="str">
            <v>T06067</v>
          </cell>
          <cell r="B6259">
            <v>28</v>
          </cell>
          <cell r="C6259" t="str">
            <v>ECO 8000h E27 16W 6400K</v>
          </cell>
        </row>
        <row r="6260">
          <cell r="A6260" t="str">
            <v>T06052</v>
          </cell>
          <cell r="B6260">
            <v>28.96</v>
          </cell>
          <cell r="C6260" t="str">
            <v>ECO 8000h E27 21W 2700K</v>
          </cell>
        </row>
        <row r="6261">
          <cell r="A6261" t="str">
            <v>T07028</v>
          </cell>
          <cell r="B6261">
            <v>28.96</v>
          </cell>
          <cell r="C6261" t="str">
            <v>ECO 8000h E27 21W 2700K</v>
          </cell>
        </row>
        <row r="6262">
          <cell r="A6262" t="str">
            <v>T06054</v>
          </cell>
          <cell r="B6262">
            <v>28.96</v>
          </cell>
          <cell r="C6262" t="str">
            <v>ECO 8000h E27 21W 4000K</v>
          </cell>
        </row>
        <row r="6263">
          <cell r="A6263" t="str">
            <v>T06068</v>
          </cell>
          <cell r="B6263">
            <v>28.96</v>
          </cell>
          <cell r="C6263" t="str">
            <v>ECO 8000h E27 21W 6400K</v>
          </cell>
        </row>
        <row r="6264">
          <cell r="A6264" t="str">
            <v>T07052</v>
          </cell>
          <cell r="B6264">
            <v>29.98</v>
          </cell>
          <cell r="C6264" t="str">
            <v>ECO 8000h E27 24W 2700K</v>
          </cell>
        </row>
        <row r="6265">
          <cell r="A6265" t="str">
            <v>T07029</v>
          </cell>
          <cell r="B6265">
            <v>29.98</v>
          </cell>
          <cell r="C6265" t="str">
            <v>ECO 8000h E27 24W 2700K</v>
          </cell>
        </row>
        <row r="6266">
          <cell r="A6266" t="str">
            <v>T07053</v>
          </cell>
          <cell r="B6266">
            <v>29.98</v>
          </cell>
          <cell r="C6266" t="str">
            <v>ECO 8000h E27 24W 4000K</v>
          </cell>
        </row>
        <row r="6267">
          <cell r="A6267" t="str">
            <v>T07054</v>
          </cell>
          <cell r="B6267">
            <v>29.98</v>
          </cell>
          <cell r="C6267" t="str">
            <v>ECO 8000h E27 24W 6400K</v>
          </cell>
        </row>
        <row r="6268">
          <cell r="A6268" t="str">
            <v>T07011</v>
          </cell>
          <cell r="B6268">
            <v>26.34</v>
          </cell>
          <cell r="C6268" t="str">
            <v>MICRO TWIST ECO E14 7W 2700K</v>
          </cell>
        </row>
        <row r="6269">
          <cell r="A6269" t="str">
            <v>T07032</v>
          </cell>
          <cell r="B6269">
            <v>26.34</v>
          </cell>
          <cell r="C6269" t="str">
            <v>MICRO TWIST ECO E14 7W 2700K</v>
          </cell>
        </row>
        <row r="6270">
          <cell r="A6270" t="str">
            <v>T07013</v>
          </cell>
          <cell r="B6270">
            <v>26.34</v>
          </cell>
          <cell r="C6270" t="str">
            <v>MICRO TWIST ECO E14 8W 4000K</v>
          </cell>
        </row>
        <row r="6271">
          <cell r="A6271" t="str">
            <v>T07012</v>
          </cell>
          <cell r="B6271">
            <v>26.34</v>
          </cell>
          <cell r="C6271" t="str">
            <v>MICRO TWIST ECO E27 7W 2700K</v>
          </cell>
        </row>
        <row r="6272">
          <cell r="A6272" t="str">
            <v>T07033</v>
          </cell>
          <cell r="B6272">
            <v>26.34</v>
          </cell>
          <cell r="C6272" t="str">
            <v>MICRO TWIST ECO E27 7W 2700K</v>
          </cell>
        </row>
        <row r="6273">
          <cell r="A6273" t="str">
            <v>T07014</v>
          </cell>
          <cell r="B6273">
            <v>26.34</v>
          </cell>
          <cell r="C6273" t="str">
            <v>MICRO TWIST ECO E27 12W 4000K</v>
          </cell>
        </row>
        <row r="6274">
          <cell r="A6274" t="str">
            <v>T07005</v>
          </cell>
          <cell r="B6274">
            <v>26.34</v>
          </cell>
          <cell r="C6274" t="str">
            <v>TWIST E14 ECO 11W 2700K</v>
          </cell>
        </row>
        <row r="6275">
          <cell r="A6275" t="str">
            <v>T07034</v>
          </cell>
          <cell r="B6275">
            <v>26.34</v>
          </cell>
          <cell r="C6275" t="str">
            <v>TWIST E14 ECO 11W 2700K</v>
          </cell>
        </row>
        <row r="6276">
          <cell r="A6276" t="str">
            <v>T07006</v>
          </cell>
          <cell r="B6276">
            <v>26.34</v>
          </cell>
          <cell r="C6276" t="str">
            <v>TWIST E14 ECO 11W 4000K</v>
          </cell>
        </row>
        <row r="6277">
          <cell r="A6277" t="str">
            <v>T07007</v>
          </cell>
          <cell r="B6277">
            <v>26.34</v>
          </cell>
          <cell r="C6277" t="str">
            <v>TWIST E14 ECO 11W 6400K</v>
          </cell>
        </row>
        <row r="6278">
          <cell r="A6278" t="str">
            <v>T07008</v>
          </cell>
          <cell r="B6278">
            <v>26.34</v>
          </cell>
          <cell r="C6278" t="str">
            <v>TWIST E27 ECO 11W 2700K</v>
          </cell>
        </row>
        <row r="6279">
          <cell r="A6279" t="str">
            <v>T07035</v>
          </cell>
          <cell r="B6279">
            <v>26.34</v>
          </cell>
          <cell r="C6279" t="str">
            <v>TWIST E27 ECO 11W 2700K</v>
          </cell>
        </row>
        <row r="6280">
          <cell r="A6280" t="str">
            <v>T07009</v>
          </cell>
          <cell r="B6280">
            <v>26.34</v>
          </cell>
          <cell r="C6280" t="str">
            <v>TWIST E27 ECO 11W 4000K</v>
          </cell>
        </row>
        <row r="6281">
          <cell r="A6281" t="str">
            <v>T07010</v>
          </cell>
          <cell r="B6281">
            <v>26.34</v>
          </cell>
          <cell r="C6281" t="str">
            <v>TWIST E27 ECO 11W 6400K</v>
          </cell>
        </row>
        <row r="6282">
          <cell r="A6282" t="str">
            <v>T07015</v>
          </cell>
          <cell r="B6282">
            <v>28</v>
          </cell>
          <cell r="C6282" t="str">
            <v>TWIST E27 ECO 14W 2700K</v>
          </cell>
        </row>
        <row r="6283">
          <cell r="A6283" t="str">
            <v>T07036</v>
          </cell>
          <cell r="B6283">
            <v>28</v>
          </cell>
          <cell r="C6283" t="str">
            <v>TWIST E27 ECO 14W 2700K</v>
          </cell>
        </row>
        <row r="6284">
          <cell r="A6284" t="str">
            <v>T07016</v>
          </cell>
          <cell r="B6284">
            <v>28</v>
          </cell>
          <cell r="C6284" t="str">
            <v>TWIST E27 ECO 14W 4000K</v>
          </cell>
        </row>
        <row r="6285">
          <cell r="A6285" t="str">
            <v>T07017</v>
          </cell>
          <cell r="B6285">
            <v>28</v>
          </cell>
          <cell r="C6285" t="str">
            <v>TWIST E27 ECO 14W 6400K</v>
          </cell>
        </row>
        <row r="6286">
          <cell r="A6286" t="str">
            <v>T07018</v>
          </cell>
          <cell r="B6286">
            <v>28.96</v>
          </cell>
          <cell r="C6286" t="str">
            <v>TWIST E27 ECO 18W 2700K</v>
          </cell>
        </row>
        <row r="6287">
          <cell r="A6287" t="str">
            <v>T07037</v>
          </cell>
          <cell r="B6287">
            <v>28.96</v>
          </cell>
          <cell r="C6287" t="str">
            <v>TWIST E27 ECO 18W 2700K</v>
          </cell>
        </row>
        <row r="6288">
          <cell r="A6288" t="str">
            <v>T07019</v>
          </cell>
          <cell r="B6288">
            <v>28.96</v>
          </cell>
          <cell r="C6288" t="str">
            <v>TWIST E27 ECO 18W 4000K</v>
          </cell>
        </row>
        <row r="6289">
          <cell r="A6289" t="str">
            <v>T07020</v>
          </cell>
          <cell r="B6289">
            <v>28.96</v>
          </cell>
          <cell r="C6289" t="str">
            <v>TWIST E27 ECO 18W 6400K</v>
          </cell>
        </row>
        <row r="6290">
          <cell r="A6290" t="str">
            <v>T07021</v>
          </cell>
          <cell r="B6290">
            <v>30.44</v>
          </cell>
          <cell r="C6290" t="str">
            <v>TWIST E27 ECO 25W 2700K</v>
          </cell>
        </row>
        <row r="6291">
          <cell r="A6291" t="str">
            <v>T07038</v>
          </cell>
          <cell r="B6291">
            <v>30.44</v>
          </cell>
          <cell r="C6291" t="str">
            <v>TWIST E27 ECO 25W 2700K</v>
          </cell>
        </row>
        <row r="6292">
          <cell r="A6292" t="str">
            <v>T07022</v>
          </cell>
          <cell r="B6292">
            <v>30.44</v>
          </cell>
          <cell r="C6292" t="str">
            <v>TWIST E27 ECO 25W 4000K</v>
          </cell>
        </row>
        <row r="6293">
          <cell r="A6293" t="str">
            <v>T07023</v>
          </cell>
          <cell r="B6293">
            <v>30.44</v>
          </cell>
          <cell r="C6293" t="str">
            <v>TWIST E27 ECO 25W 6400K</v>
          </cell>
        </row>
        <row r="6294">
          <cell r="A6294" t="str">
            <v>T02056</v>
          </cell>
          <cell r="B6294">
            <v>65.834999999999994</v>
          </cell>
          <cell r="C6294" t="str">
            <v>STANDARD E27 27W</v>
          </cell>
        </row>
        <row r="6295">
          <cell r="A6295" t="str">
            <v>T02057</v>
          </cell>
          <cell r="B6295">
            <v>65.834999999999994</v>
          </cell>
          <cell r="C6295" t="str">
            <v>STANDARD E27 27W</v>
          </cell>
        </row>
        <row r="6296">
          <cell r="A6296" t="str">
            <v>T02082</v>
          </cell>
          <cell r="B6296">
            <v>65.834999999999994</v>
          </cell>
          <cell r="C6296" t="str">
            <v>STANDARD E27 27W</v>
          </cell>
        </row>
        <row r="6297">
          <cell r="A6297" t="str">
            <v>T1D002056</v>
          </cell>
          <cell r="B6297">
            <v>114.20639999999999</v>
          </cell>
          <cell r="C6297" t="str">
            <v>SUPERDURALUX E27 30W 2700K</v>
          </cell>
        </row>
        <row r="6298">
          <cell r="A6298" t="str">
            <v>T1D002057</v>
          </cell>
          <cell r="B6298">
            <v>114.20639999999999</v>
          </cell>
          <cell r="C6298" t="str">
            <v>SUPERDURALUX E27 30W 4000K</v>
          </cell>
        </row>
        <row r="6299">
          <cell r="A6299" t="str">
            <v>T1D002082</v>
          </cell>
          <cell r="B6299">
            <v>114.20639999999999</v>
          </cell>
          <cell r="C6299" t="str">
            <v>SUPERDURALUX E27 30W 6400K</v>
          </cell>
        </row>
        <row r="6300">
          <cell r="A6300" t="str">
            <v>T03530</v>
          </cell>
          <cell r="B6300">
            <v>134.16479999999999</v>
          </cell>
          <cell r="C6300" t="str">
            <v>SUPERDURALUX E27 35W 2700K</v>
          </cell>
        </row>
        <row r="6301">
          <cell r="A6301" t="str">
            <v>T03540</v>
          </cell>
          <cell r="B6301">
            <v>134.16479999999999</v>
          </cell>
          <cell r="C6301" t="str">
            <v>SUPERDURALUX E27 35W 4000K</v>
          </cell>
        </row>
        <row r="6302">
          <cell r="A6302" t="str">
            <v>T03560</v>
          </cell>
          <cell r="B6302">
            <v>134.16479999999999</v>
          </cell>
          <cell r="C6302" t="str">
            <v>SUPERDURALUX E27 35W 6400K</v>
          </cell>
        </row>
        <row r="6303">
          <cell r="A6303" t="str">
            <v>T04530</v>
          </cell>
          <cell r="B6303">
            <v>160.15229999999997</v>
          </cell>
          <cell r="C6303" t="str">
            <v>SUPERDURALUX E27 45W 2700K</v>
          </cell>
        </row>
        <row r="6304">
          <cell r="A6304" t="str">
            <v>T04540</v>
          </cell>
          <cell r="B6304">
            <v>160.15229999999997</v>
          </cell>
          <cell r="C6304" t="str">
            <v>SUPERDURALUX E27 45W 4000K</v>
          </cell>
        </row>
        <row r="6305">
          <cell r="A6305" t="str">
            <v>T04560</v>
          </cell>
          <cell r="B6305">
            <v>160.15229999999997</v>
          </cell>
          <cell r="C6305" t="str">
            <v>SUPERDURALUX E27 45W 6400K</v>
          </cell>
        </row>
        <row r="6306">
          <cell r="A6306" t="str">
            <v>T1D002086</v>
          </cell>
          <cell r="B6306">
            <v>133.54109999999997</v>
          </cell>
          <cell r="C6306" t="str">
            <v>SUPERGLOBO E27 30W 2700K</v>
          </cell>
        </row>
        <row r="6307">
          <cell r="A6307" t="str">
            <v>T1D002087</v>
          </cell>
          <cell r="B6307">
            <v>133.54109999999997</v>
          </cell>
          <cell r="C6307" t="str">
            <v>SUPERGLOBO E27 30W 4000K</v>
          </cell>
        </row>
        <row r="6308">
          <cell r="A6308" t="str">
            <v>T1D002088</v>
          </cell>
          <cell r="B6308">
            <v>133.54109999999997</v>
          </cell>
          <cell r="C6308" t="str">
            <v>SUPERGLOBO E27 30W 6400K</v>
          </cell>
        </row>
        <row r="6309">
          <cell r="A6309" t="str">
            <v>T3283C</v>
          </cell>
          <cell r="B6309">
            <v>198.61379999999997</v>
          </cell>
          <cell r="C6309" t="str">
            <v>E27 32W 2700K fi308mm</v>
          </cell>
        </row>
        <row r="6310">
          <cell r="A6310" t="str">
            <v>T3284C</v>
          </cell>
          <cell r="B6310">
            <v>198.61379999999997</v>
          </cell>
          <cell r="C6310" t="str">
            <v>E27 32W 4000K fi308mm</v>
          </cell>
        </row>
        <row r="6311">
          <cell r="A6311" t="str">
            <v>T3286C</v>
          </cell>
          <cell r="B6311">
            <v>198.61379999999997</v>
          </cell>
          <cell r="C6311" t="str">
            <v>E27 32W 6400K fi308mm</v>
          </cell>
        </row>
        <row r="6312">
          <cell r="A6312" t="str">
            <v>T5483C</v>
          </cell>
          <cell r="B6312">
            <v>323.76959999999997</v>
          </cell>
          <cell r="C6312" t="str">
            <v>E27 54W 2700K fi308mm</v>
          </cell>
        </row>
        <row r="6313">
          <cell r="A6313" t="str">
            <v>T5484C</v>
          </cell>
          <cell r="B6313">
            <v>323.76959999999997</v>
          </cell>
          <cell r="C6313" t="str">
            <v>E27 54W 4000K fi308mm</v>
          </cell>
        </row>
        <row r="6314">
          <cell r="A6314" t="str">
            <v>T5486C</v>
          </cell>
          <cell r="B6314">
            <v>323.76959999999997</v>
          </cell>
          <cell r="C6314" t="str">
            <v>E27 54W 6400K fi308mm</v>
          </cell>
        </row>
        <row r="6315">
          <cell r="A6315" t="str">
            <v>DURANECK</v>
          </cell>
          <cell r="B6315">
            <v>16.016000000000002</v>
          </cell>
          <cell r="C6315" t="str">
            <v>DURANECK E27-E27 fi35mm</v>
          </cell>
        </row>
        <row r="6316">
          <cell r="A6316" t="str">
            <v>T2283C</v>
          </cell>
          <cell r="B6316">
            <v>164.8647</v>
          </cell>
          <cell r="C6316" t="str">
            <v>E27 22W 2700K fi216mm</v>
          </cell>
        </row>
        <row r="6317">
          <cell r="A6317" t="str">
            <v>T2284C</v>
          </cell>
          <cell r="B6317">
            <v>164.8647</v>
          </cell>
          <cell r="C6317" t="str">
            <v>E27 22W 4000K fi216mm</v>
          </cell>
        </row>
        <row r="6318">
          <cell r="A6318" t="str">
            <v>T2286C</v>
          </cell>
          <cell r="B6318">
            <v>164.8647</v>
          </cell>
          <cell r="C6318" t="str">
            <v>E27 22W 6400K fi216mm</v>
          </cell>
        </row>
        <row r="6319">
          <cell r="A6319" t="str">
            <v>T02060</v>
          </cell>
          <cell r="B6319">
            <v>67.706099999999992</v>
          </cell>
          <cell r="C6319" t="str">
            <v>GLOBO E27 15W 2700K fi100mm</v>
          </cell>
        </row>
        <row r="6320">
          <cell r="A6320" t="str">
            <v>T02061</v>
          </cell>
          <cell r="B6320">
            <v>67.706099999999992</v>
          </cell>
          <cell r="C6320" t="str">
            <v>GLOBO E27 15W 4000K fi100mm</v>
          </cell>
        </row>
        <row r="6321">
          <cell r="A6321" t="str">
            <v>T02083</v>
          </cell>
          <cell r="B6321">
            <v>67.706099999999992</v>
          </cell>
          <cell r="C6321" t="str">
            <v>GLOBO E27 15W 6400K fi100mm</v>
          </cell>
        </row>
        <row r="6322">
          <cell r="A6322" t="str">
            <v>T02062</v>
          </cell>
          <cell r="B6322">
            <v>71.586899999999986</v>
          </cell>
          <cell r="C6322" t="str">
            <v>GLOBO E27 20W 2700K fi100mm</v>
          </cell>
        </row>
        <row r="6323">
          <cell r="A6323" t="str">
            <v>T02063</v>
          </cell>
          <cell r="B6323">
            <v>71.586899999999986</v>
          </cell>
          <cell r="C6323" t="str">
            <v>GLOBO E27 20W 4000K fi100mm</v>
          </cell>
        </row>
        <row r="6324">
          <cell r="A6324" t="str">
            <v>T02084</v>
          </cell>
          <cell r="B6324">
            <v>71.586899999999986</v>
          </cell>
          <cell r="C6324" t="str">
            <v>GLOBO E27 20W 6400K fi100mm</v>
          </cell>
        </row>
        <row r="6325">
          <cell r="A6325" t="str">
            <v>T02086</v>
          </cell>
          <cell r="B6325">
            <v>77.40809999999999</v>
          </cell>
          <cell r="C6325" t="str">
            <v>GLOBO E27 24W 2700K fi100mm</v>
          </cell>
        </row>
        <row r="6326">
          <cell r="A6326" t="str">
            <v>T02087</v>
          </cell>
          <cell r="B6326">
            <v>77.40809999999999</v>
          </cell>
          <cell r="C6326" t="str">
            <v>GLOBO E27 24W 4000K fi100mm</v>
          </cell>
        </row>
        <row r="6327">
          <cell r="A6327" t="str">
            <v>T02088</v>
          </cell>
          <cell r="B6327">
            <v>77.40809999999999</v>
          </cell>
          <cell r="C6327" t="str">
            <v>GLOBO E27 24W 6400K fi100mm</v>
          </cell>
        </row>
        <row r="6328">
          <cell r="A6328" t="str">
            <v>T02730</v>
          </cell>
          <cell r="B6328">
            <v>107.2071</v>
          </cell>
          <cell r="C6328" t="str">
            <v>GLOBO E27 27W 2700K fi120mm</v>
          </cell>
        </row>
        <row r="6329">
          <cell r="A6329" t="str">
            <v>T02740</v>
          </cell>
          <cell r="B6329">
            <v>107.2071</v>
          </cell>
          <cell r="C6329" t="str">
            <v>GLOBO E27 27W 4000K fi120mm</v>
          </cell>
        </row>
        <row r="6330">
          <cell r="A6330" t="str">
            <v>T02760</v>
          </cell>
          <cell r="B6330">
            <v>107.2071</v>
          </cell>
          <cell r="C6330" t="str">
            <v>GLOBO E27 27W 6400K fi120mm</v>
          </cell>
        </row>
        <row r="6331">
          <cell r="A6331" t="str">
            <v>T02036</v>
          </cell>
          <cell r="B6331">
            <v>54.169499999999999</v>
          </cell>
          <cell r="C6331" t="str">
            <v>E27 7W 2700K</v>
          </cell>
        </row>
        <row r="6332">
          <cell r="A6332" t="str">
            <v>T02037</v>
          </cell>
          <cell r="B6332">
            <v>54.169499999999999</v>
          </cell>
          <cell r="C6332" t="str">
            <v>E27 7W 4000K</v>
          </cell>
        </row>
        <row r="6333">
          <cell r="A6333" t="str">
            <v>T02038</v>
          </cell>
          <cell r="B6333">
            <v>57.187899999999992</v>
          </cell>
          <cell r="C6333" t="str">
            <v>E27 11W 2700K</v>
          </cell>
        </row>
        <row r="6334">
          <cell r="A6334" t="str">
            <v>T02039</v>
          </cell>
          <cell r="B6334">
            <v>57.187899999999992</v>
          </cell>
          <cell r="C6334" t="str">
            <v>E27 11W 4000K</v>
          </cell>
        </row>
        <row r="6335">
          <cell r="A6335" t="str">
            <v>T1D002093</v>
          </cell>
          <cell r="B6335">
            <v>60.206299999999992</v>
          </cell>
          <cell r="C6335" t="str">
            <v>E27 15W 2700K</v>
          </cell>
        </row>
        <row r="6336">
          <cell r="A6336" t="str">
            <v>T1D002094</v>
          </cell>
          <cell r="B6336">
            <v>60.206299999999992</v>
          </cell>
          <cell r="C6336" t="str">
            <v>E27 15W 4000K</v>
          </cell>
        </row>
        <row r="6337">
          <cell r="A6337" t="str">
            <v>T02047</v>
          </cell>
          <cell r="B6337">
            <v>52.660299999999999</v>
          </cell>
          <cell r="C6337" t="str">
            <v>CANDLE E14 5W 2700K</v>
          </cell>
        </row>
        <row r="6338">
          <cell r="A6338" t="str">
            <v>T02090</v>
          </cell>
          <cell r="B6338">
            <v>52.660299999999999</v>
          </cell>
          <cell r="C6338" t="str">
            <v>CANDLE E14 5W 2700K</v>
          </cell>
        </row>
        <row r="6339">
          <cell r="A6339" t="str">
            <v>T02048</v>
          </cell>
          <cell r="B6339">
            <v>52.660299999999999</v>
          </cell>
          <cell r="C6339" t="str">
            <v>CANDLE E14 5W 4000K</v>
          </cell>
        </row>
        <row r="6340">
          <cell r="A6340" t="str">
            <v>T02028</v>
          </cell>
          <cell r="B6340">
            <v>52.660299999999999</v>
          </cell>
          <cell r="C6340" t="str">
            <v>CANDLE E14 7W 2700K</v>
          </cell>
        </row>
        <row r="6341">
          <cell r="A6341" t="str">
            <v>T02091</v>
          </cell>
          <cell r="B6341">
            <v>52.660299999999999</v>
          </cell>
          <cell r="C6341" t="str">
            <v>CANDLE E14 7W 2700K</v>
          </cell>
        </row>
        <row r="6342">
          <cell r="A6342" t="str">
            <v>T02029</v>
          </cell>
          <cell r="B6342">
            <v>52.660299999999999</v>
          </cell>
          <cell r="C6342" t="str">
            <v>CANDLE E14 7W 4000K</v>
          </cell>
        </row>
        <row r="6343">
          <cell r="A6343" t="str">
            <v>T02089</v>
          </cell>
          <cell r="B6343">
            <v>52.660299999999999</v>
          </cell>
          <cell r="C6343" t="str">
            <v>CANDLE E14 7W 6400K</v>
          </cell>
        </row>
        <row r="6344">
          <cell r="A6344" t="str">
            <v>T06040</v>
          </cell>
          <cell r="B6344">
            <v>52.660299999999999</v>
          </cell>
          <cell r="C6344" t="str">
            <v>ROUND E14 5W 2700K</v>
          </cell>
        </row>
        <row r="6345">
          <cell r="A6345" t="str">
            <v>T06039</v>
          </cell>
          <cell r="B6345">
            <v>52.660299999999999</v>
          </cell>
          <cell r="C6345" t="str">
            <v>ROUND E14 5W 2700K</v>
          </cell>
        </row>
        <row r="6346">
          <cell r="A6346" t="str">
            <v>T06042</v>
          </cell>
          <cell r="B6346">
            <v>52.660299999999999</v>
          </cell>
          <cell r="C6346" t="str">
            <v>ROUND E14 5W 4000K</v>
          </cell>
        </row>
        <row r="6347">
          <cell r="A6347" t="str">
            <v>T06044</v>
          </cell>
          <cell r="B6347">
            <v>52.660299999999999</v>
          </cell>
          <cell r="C6347" t="str">
            <v>ROUND E27 5W 2700K</v>
          </cell>
        </row>
        <row r="6348">
          <cell r="A6348" t="str">
            <v>T06097</v>
          </cell>
          <cell r="B6348">
            <v>52.660299999999999</v>
          </cell>
          <cell r="C6348" t="str">
            <v>ROUND E27 5W 2700K</v>
          </cell>
        </row>
        <row r="6349">
          <cell r="A6349" t="str">
            <v>T06046</v>
          </cell>
          <cell r="B6349">
            <v>52.660299999999999</v>
          </cell>
          <cell r="C6349" t="str">
            <v>ROUND E27 5W 4000K</v>
          </cell>
        </row>
        <row r="6350">
          <cell r="A6350" t="str">
            <v>T06084</v>
          </cell>
          <cell r="B6350">
            <v>52.660299999999999</v>
          </cell>
          <cell r="C6350" t="str">
            <v>ROUND E14 7W 2700K</v>
          </cell>
        </row>
        <row r="6351">
          <cell r="A6351" t="str">
            <v>T06096</v>
          </cell>
          <cell r="B6351">
            <v>52.660299999999999</v>
          </cell>
          <cell r="C6351" t="str">
            <v>ROUND E14 7W 2700K</v>
          </cell>
        </row>
        <row r="6352">
          <cell r="A6352" t="str">
            <v>T06085</v>
          </cell>
          <cell r="B6352">
            <v>52.660299999999999</v>
          </cell>
          <cell r="C6352" t="str">
            <v>ROUND E14 7W 4000K</v>
          </cell>
        </row>
        <row r="6353">
          <cell r="A6353" t="str">
            <v>T06082</v>
          </cell>
          <cell r="B6353">
            <v>52.660299999999999</v>
          </cell>
          <cell r="C6353" t="str">
            <v>ROUND E27 7W 2700K</v>
          </cell>
        </row>
        <row r="6354">
          <cell r="A6354" t="str">
            <v>T06098</v>
          </cell>
          <cell r="B6354">
            <v>52.660299999999999</v>
          </cell>
          <cell r="C6354" t="str">
            <v>ROUND E27 7W 2700K</v>
          </cell>
        </row>
        <row r="6355">
          <cell r="A6355" t="str">
            <v>T06083</v>
          </cell>
          <cell r="B6355">
            <v>52.660299999999999</v>
          </cell>
          <cell r="C6355" t="str">
            <v>ROUND E27 7W 4000K</v>
          </cell>
        </row>
        <row r="6356">
          <cell r="A6356" t="str">
            <v>T06041</v>
          </cell>
          <cell r="B6356">
            <v>52.660299999999999</v>
          </cell>
          <cell r="C6356" t="str">
            <v>ROUND E14 9W</v>
          </cell>
        </row>
        <row r="6357">
          <cell r="A6357" t="str">
            <v>T06099</v>
          </cell>
          <cell r="B6357">
            <v>52.660299999999999</v>
          </cell>
          <cell r="C6357" t="str">
            <v>ROUND E14 9W</v>
          </cell>
        </row>
        <row r="6358">
          <cell r="A6358" t="str">
            <v>T06043</v>
          </cell>
          <cell r="B6358">
            <v>52.660299999999999</v>
          </cell>
          <cell r="C6358" t="str">
            <v>ROUND E14 9W</v>
          </cell>
        </row>
        <row r="6359">
          <cell r="A6359" t="str">
            <v>T06045</v>
          </cell>
          <cell r="B6359">
            <v>52.660299999999999</v>
          </cell>
          <cell r="C6359" t="str">
            <v>ROUND E27 9W</v>
          </cell>
        </row>
        <row r="6360">
          <cell r="A6360" t="str">
            <v>T07000</v>
          </cell>
          <cell r="B6360">
            <v>52.660299999999999</v>
          </cell>
          <cell r="C6360" t="str">
            <v>ROUND E27 9W</v>
          </cell>
        </row>
        <row r="6361">
          <cell r="A6361" t="str">
            <v>T06047</v>
          </cell>
          <cell r="B6361">
            <v>52.660299999999999</v>
          </cell>
          <cell r="C6361" t="str">
            <v>ROUND E27 9W</v>
          </cell>
        </row>
        <row r="6362">
          <cell r="A6362" t="str">
            <v>T063R63</v>
          </cell>
          <cell r="B6362">
            <v>54.169499999999999</v>
          </cell>
          <cell r="C6362" t="str">
            <v>REFLECTOR E27 5W 2700K</v>
          </cell>
        </row>
        <row r="6363">
          <cell r="A6363" t="str">
            <v>T064R63</v>
          </cell>
          <cell r="B6363">
            <v>5.6595000000000004</v>
          </cell>
          <cell r="C6363" t="str">
            <v>REFLECTOR E27 7W 4000K</v>
          </cell>
        </row>
        <row r="6364">
          <cell r="A6364" t="str">
            <v>T063R80</v>
          </cell>
          <cell r="B6364">
            <v>58.697100000000006</v>
          </cell>
          <cell r="C6364" t="str">
            <v>REFLECTOR E27 11W 2700K</v>
          </cell>
        </row>
        <row r="6365">
          <cell r="A6365" t="str">
            <v>T064R80</v>
          </cell>
          <cell r="B6365">
            <v>58.697100000000006</v>
          </cell>
          <cell r="C6365" t="str">
            <v>REFLECTOR E27 11W</v>
          </cell>
        </row>
        <row r="6366">
          <cell r="A6366" t="str">
            <v>T063R95</v>
          </cell>
          <cell r="B6366">
            <v>67.752299999999991</v>
          </cell>
          <cell r="C6366" t="str">
            <v>REFLECTOR E27 15W 2700K</v>
          </cell>
        </row>
        <row r="6367">
          <cell r="A6367" t="str">
            <v>T064R95</v>
          </cell>
          <cell r="B6367">
            <v>67.752299999999991</v>
          </cell>
          <cell r="C6367" t="str">
            <v>REFLECTOR E27 15W 4000K</v>
          </cell>
        </row>
        <row r="6368">
          <cell r="A6368" t="str">
            <v>T1D002060</v>
          </cell>
          <cell r="B6368">
            <v>47.485900000000001</v>
          </cell>
          <cell r="C6368" t="str">
            <v>SL E27 20W 4000K</v>
          </cell>
        </row>
        <row r="6369">
          <cell r="A6369" t="str">
            <v>T06090</v>
          </cell>
          <cell r="B6369">
            <v>61.230399999999996</v>
          </cell>
          <cell r="C6369" t="str">
            <v>GU10 7W 2700K</v>
          </cell>
        </row>
        <row r="6370">
          <cell r="A6370" t="str">
            <v>T06091</v>
          </cell>
          <cell r="B6370">
            <v>61.24</v>
          </cell>
          <cell r="C6370" t="str">
            <v>GU10 7W 4000K</v>
          </cell>
        </row>
        <row r="6371">
          <cell r="A6371" t="str">
            <v>T06097</v>
          </cell>
          <cell r="B6371">
            <v>61.230399999999996</v>
          </cell>
          <cell r="C6371" t="str">
            <v>GU10 7W</v>
          </cell>
        </row>
        <row r="6372">
          <cell r="A6372" t="str">
            <v>T06990</v>
          </cell>
          <cell r="B6372">
            <v>66.680000000000007</v>
          </cell>
          <cell r="C6372" t="str">
            <v>GU10 230V 9W 2700K</v>
          </cell>
        </row>
        <row r="6373">
          <cell r="A6373" t="str">
            <v>T07030</v>
          </cell>
          <cell r="B6373">
            <v>107.8539</v>
          </cell>
          <cell r="C6373" t="str">
            <v>GX53 7W 2700K</v>
          </cell>
        </row>
        <row r="6374">
          <cell r="A6374" t="str">
            <v>T07040</v>
          </cell>
          <cell r="B6374">
            <v>107.8539</v>
          </cell>
          <cell r="C6374" t="str">
            <v>GX53 7W 4000K</v>
          </cell>
        </row>
        <row r="6375">
          <cell r="A6375" t="str">
            <v>T00868</v>
          </cell>
          <cell r="B6375">
            <v>62.03</v>
          </cell>
          <cell r="C6375" t="str">
            <v>PAR38 4U E27 20W</v>
          </cell>
        </row>
        <row r="6376">
          <cell r="A6376" t="str">
            <v>T00855</v>
          </cell>
          <cell r="B6376">
            <v>22.745799999999999</v>
          </cell>
          <cell r="C6376" t="str">
            <v>Transparent cover</v>
          </cell>
        </row>
        <row r="6377">
          <cell r="A6377" t="str">
            <v>T00861</v>
          </cell>
          <cell r="B6377">
            <v>24.2011</v>
          </cell>
          <cell r="C6377" t="str">
            <v>Coloured cover</v>
          </cell>
        </row>
        <row r="6378">
          <cell r="A6378" t="str">
            <v>T00862</v>
          </cell>
          <cell r="B6378">
            <v>24.2011</v>
          </cell>
          <cell r="C6378" t="str">
            <v>Coloured cover</v>
          </cell>
        </row>
        <row r="6379">
          <cell r="A6379" t="str">
            <v>T00864</v>
          </cell>
          <cell r="B6379">
            <v>24.2011</v>
          </cell>
          <cell r="C6379" t="str">
            <v>Coloured cover</v>
          </cell>
        </row>
        <row r="6380">
          <cell r="A6380" t="str">
            <v>T00866</v>
          </cell>
          <cell r="B6380">
            <v>24.2011</v>
          </cell>
          <cell r="C6380" t="str">
            <v>Coloured cover</v>
          </cell>
        </row>
        <row r="6381">
          <cell r="A6381" t="str">
            <v>T06050/12V</v>
          </cell>
          <cell r="B6381">
            <v>51.312799999999996</v>
          </cell>
          <cell r="C6381" t="str">
            <v>E27 11W 12V 2700K</v>
          </cell>
        </row>
        <row r="6382">
          <cell r="A6382" t="str">
            <v>T02050/12V</v>
          </cell>
          <cell r="B6382">
            <v>51.312799999999996</v>
          </cell>
          <cell r="C6382" t="str">
            <v>E27 15W 12V 2700K</v>
          </cell>
        </row>
        <row r="6383">
          <cell r="A6383" t="str">
            <v>T02052/12V</v>
          </cell>
          <cell r="B6383">
            <v>51.312799999999996</v>
          </cell>
          <cell r="C6383" t="str">
            <v>E27 20W 12V 2700K</v>
          </cell>
        </row>
        <row r="6384">
          <cell r="A6384" t="str">
            <v>T06050/24V</v>
          </cell>
          <cell r="B6384">
            <v>51.312799999999996</v>
          </cell>
          <cell r="C6384" t="str">
            <v>E27 11W 24V 2700K</v>
          </cell>
        </row>
        <row r="6385">
          <cell r="A6385" t="str">
            <v>T02050/24V</v>
          </cell>
          <cell r="B6385">
            <v>51.312799999999996</v>
          </cell>
          <cell r="C6385" t="str">
            <v>E27 15W 24V 2700K</v>
          </cell>
        </row>
        <row r="6386">
          <cell r="A6386" t="str">
            <v>T02052/24V</v>
          </cell>
          <cell r="B6386">
            <v>51.312799999999996</v>
          </cell>
          <cell r="C6386" t="str">
            <v>E27 20W 24V 2700K</v>
          </cell>
        </row>
        <row r="6387">
          <cell r="A6387" t="str">
            <v>T02053-SR</v>
          </cell>
          <cell r="B6387">
            <v>89.905199999999994</v>
          </cell>
          <cell r="C6387" t="str">
            <v>SENSOR E27 15W 4000K</v>
          </cell>
        </row>
        <row r="6388">
          <cell r="A6388" t="str">
            <v>T02058</v>
          </cell>
          <cell r="B6388">
            <v>72.872799999999998</v>
          </cell>
          <cell r="C6388" t="str">
            <v>ANTI-THEFT E27 15W 2700K</v>
          </cell>
        </row>
        <row r="6389">
          <cell r="A6389" t="str">
            <v>T02059</v>
          </cell>
          <cell r="B6389">
            <v>72.872799999999998</v>
          </cell>
          <cell r="C6389" t="str">
            <v>ANTI-THEFT E27 22W 2700K</v>
          </cell>
        </row>
        <row r="6390">
          <cell r="A6390" t="str">
            <v>T06090/IN</v>
          </cell>
          <cell r="B6390">
            <v>108.66239999999999</v>
          </cell>
          <cell r="C6390" t="str">
            <v>GU10 7W CHROM energy saving kit 2700K</v>
          </cell>
        </row>
        <row r="6391">
          <cell r="A6391" t="str">
            <v>T06091/IN</v>
          </cell>
          <cell r="B6391">
            <v>108.66239999999999</v>
          </cell>
          <cell r="C6391" t="str">
            <v>GU10 7W CHROM energy saving kit 4000K</v>
          </cell>
        </row>
        <row r="6392">
          <cell r="A6392" t="str">
            <v>T06090/IN-W</v>
          </cell>
          <cell r="B6392">
            <v>108.66239999999999</v>
          </cell>
          <cell r="C6392" t="str">
            <v>GU10 7W WHITE energy saving kit 2700K</v>
          </cell>
        </row>
        <row r="6393">
          <cell r="A6393" t="str">
            <v>T06091/IN-W</v>
          </cell>
          <cell r="B6393">
            <v>108.66239999999999</v>
          </cell>
          <cell r="C6393" t="str">
            <v>GU10 7W WHITE energy saving kit 4000K</v>
          </cell>
        </row>
        <row r="6394">
          <cell r="A6394" t="str">
            <v>TDU2230E</v>
          </cell>
          <cell r="B6394">
            <v>161.12249999999997</v>
          </cell>
          <cell r="C6394" t="str">
            <v>DUAL 22W 2700K WHITE</v>
          </cell>
        </row>
        <row r="6395">
          <cell r="A6395" t="str">
            <v>TDU2240E</v>
          </cell>
          <cell r="B6395">
            <v>161.12249999999997</v>
          </cell>
          <cell r="C6395" t="str">
            <v>DUAL 22W 4000K WHITE</v>
          </cell>
        </row>
        <row r="6396">
          <cell r="A6396" t="str">
            <v>TDU3330</v>
          </cell>
          <cell r="B6396">
            <v>412.33499999999998</v>
          </cell>
          <cell r="C6396" t="str">
            <v>DUAL 33W 2700K WHITE</v>
          </cell>
        </row>
        <row r="6397">
          <cell r="A6397" t="str">
            <v>TDU3340</v>
          </cell>
          <cell r="B6397">
            <v>412.33499999999998</v>
          </cell>
          <cell r="C6397" t="str">
            <v>DUAL 33W 4000K WHITE</v>
          </cell>
        </row>
        <row r="6398">
          <cell r="A6398" t="str">
            <v>TCUTTERCUP</v>
          </cell>
          <cell r="B6398">
            <v>0</v>
          </cell>
        </row>
        <row r="6399">
          <cell r="A6399" t="str">
            <v>TDU0930</v>
          </cell>
          <cell r="B6399">
            <v>137.90699999999998</v>
          </cell>
          <cell r="C6399" t="str">
            <v>DUAL 9W 2700K WHITE</v>
          </cell>
        </row>
        <row r="6400">
          <cell r="A6400" t="str">
            <v>TDU0940</v>
          </cell>
          <cell r="B6400">
            <v>137.90699999999998</v>
          </cell>
          <cell r="C6400" t="str">
            <v>DUAL 9W 4000K WHITE</v>
          </cell>
        </row>
        <row r="6401">
          <cell r="A6401" t="str">
            <v>T1D001100</v>
          </cell>
          <cell r="B6401">
            <v>108.39289999999998</v>
          </cell>
          <cell r="C6401" t="str">
            <v xml:space="preserve">RX7s 70W WDL </v>
          </cell>
        </row>
        <row r="6402">
          <cell r="A6402" t="str">
            <v>T1D001110</v>
          </cell>
          <cell r="B6402">
            <v>108.39289999999998</v>
          </cell>
          <cell r="C6402" t="str">
            <v xml:space="preserve">RX7s 70W NDL </v>
          </cell>
        </row>
        <row r="6403">
          <cell r="A6403" t="str">
            <v>T1D001111</v>
          </cell>
          <cell r="B6403">
            <v>108.39289999999998</v>
          </cell>
          <cell r="C6403" t="str">
            <v xml:space="preserve">RX7s 150W WDL </v>
          </cell>
        </row>
        <row r="6404">
          <cell r="A6404" t="str">
            <v>T1D001101</v>
          </cell>
          <cell r="B6404">
            <v>108.39289999999998</v>
          </cell>
          <cell r="C6404" t="str">
            <v xml:space="preserve">RX7s 150W NDL </v>
          </cell>
        </row>
        <row r="6405">
          <cell r="A6405" t="str">
            <v>T1D120WDL</v>
          </cell>
          <cell r="B6405">
            <v>176.14519999999999</v>
          </cell>
          <cell r="C6405" t="str">
            <v>G12 70W 3000K</v>
          </cell>
        </row>
        <row r="6406">
          <cell r="A6406" t="str">
            <v>T1D120NDL</v>
          </cell>
          <cell r="B6406">
            <v>176.14519999999999</v>
          </cell>
          <cell r="C6406" t="str">
            <v>G12 70W 4200K</v>
          </cell>
        </row>
        <row r="6407">
          <cell r="A6407" t="str">
            <v>T1D121WDL</v>
          </cell>
          <cell r="B6407">
            <v>176.14519999999999</v>
          </cell>
          <cell r="C6407" t="str">
            <v>G12 150W 3000K</v>
          </cell>
        </row>
        <row r="6408">
          <cell r="A6408" t="str">
            <v>T1D121NDL</v>
          </cell>
          <cell r="B6408">
            <v>176.14519999999999</v>
          </cell>
          <cell r="C6408" t="str">
            <v>G12 150W 4200K</v>
          </cell>
        </row>
        <row r="6409">
          <cell r="A6409" t="str">
            <v>T1D130NDL</v>
          </cell>
          <cell r="B6409">
            <v>153.56109999999998</v>
          </cell>
          <cell r="C6409" t="str">
            <v>E40 250W 4200K</v>
          </cell>
        </row>
        <row r="6410">
          <cell r="A6410" t="str">
            <v>T1D131NDL</v>
          </cell>
          <cell r="B6410">
            <v>153.56109999999998</v>
          </cell>
          <cell r="C6410" t="str">
            <v>E40 400W 4200K</v>
          </cell>
        </row>
        <row r="6411">
          <cell r="A6411" t="str">
            <v>T1D138NDL</v>
          </cell>
          <cell r="B6411">
            <v>153.56109999999998</v>
          </cell>
          <cell r="C6411" t="str">
            <v>E40 250W 4200K</v>
          </cell>
        </row>
        <row r="6412">
          <cell r="A6412" t="str">
            <v>T1D139NDL</v>
          </cell>
          <cell r="B6412">
            <v>153.56109999999998</v>
          </cell>
          <cell r="C6412" t="str">
            <v>E40 400W 4200K</v>
          </cell>
        </row>
        <row r="6413">
          <cell r="A6413" t="str">
            <v>T1D0130/D</v>
          </cell>
          <cell r="B6413">
            <v>153.56109999999998</v>
          </cell>
          <cell r="C6413" t="str">
            <v>E40 250W 5200K</v>
          </cell>
        </row>
        <row r="6414">
          <cell r="A6414" t="str">
            <v>T1D0131/D</v>
          </cell>
          <cell r="B6414">
            <v>153.56109999999998</v>
          </cell>
          <cell r="C6414" t="str">
            <v>E40 400W 5200K</v>
          </cell>
        </row>
        <row r="6415">
          <cell r="A6415" t="str">
            <v>T1D133WDL</v>
          </cell>
          <cell r="B6415">
            <v>189.67409999999998</v>
          </cell>
          <cell r="C6415" t="str">
            <v>E27 70W 3000K</v>
          </cell>
        </row>
        <row r="6416">
          <cell r="A6416" t="str">
            <v>T1D134WDL</v>
          </cell>
          <cell r="B6416">
            <v>189.67409999999998</v>
          </cell>
          <cell r="C6416" t="str">
            <v>E27 100W 3000K</v>
          </cell>
        </row>
        <row r="6417">
          <cell r="A6417" t="str">
            <v>T1D133NDL</v>
          </cell>
          <cell r="B6417">
            <v>189.67409999999998</v>
          </cell>
          <cell r="C6417" t="str">
            <v>E27 70W 4200K</v>
          </cell>
        </row>
        <row r="6418">
          <cell r="A6418" t="str">
            <v>T1D134NDL</v>
          </cell>
          <cell r="B6418">
            <v>189.67409999999998</v>
          </cell>
          <cell r="C6418" t="str">
            <v>E27 100W 4200K</v>
          </cell>
        </row>
        <row r="6419">
          <cell r="A6419" t="str">
            <v>T1D135NDL</v>
          </cell>
          <cell r="B6419">
            <v>189.67409999999998</v>
          </cell>
          <cell r="C6419" t="str">
            <v>E27 150W 4200K</v>
          </cell>
        </row>
        <row r="6420">
          <cell r="A6420" t="str">
            <v>T1D136NDL</v>
          </cell>
          <cell r="B6420">
            <v>189.67409999999998</v>
          </cell>
          <cell r="C6420" t="str">
            <v>E40 250W 4200K</v>
          </cell>
        </row>
        <row r="6421">
          <cell r="A6421" t="str">
            <v>T1D137NDL</v>
          </cell>
          <cell r="B6421">
            <v>189.67409999999998</v>
          </cell>
          <cell r="C6421" t="str">
            <v>E40 400W 5200K</v>
          </cell>
        </row>
        <row r="6422">
          <cell r="A6422" t="str">
            <v>T1D143WDL</v>
          </cell>
          <cell r="B6422">
            <v>189.67409999999998</v>
          </cell>
          <cell r="C6422" t="str">
            <v>E27 70W 3000K</v>
          </cell>
        </row>
        <row r="6423">
          <cell r="A6423" t="str">
            <v>T1D144WDL</v>
          </cell>
          <cell r="B6423">
            <v>189.67409999999998</v>
          </cell>
          <cell r="C6423" t="str">
            <v>E27 100W 3000K</v>
          </cell>
        </row>
        <row r="6424">
          <cell r="A6424" t="str">
            <v>T1D142NDL</v>
          </cell>
          <cell r="B6424">
            <v>189.67409999999998</v>
          </cell>
          <cell r="C6424" t="str">
            <v>E27 70W 3900K</v>
          </cell>
        </row>
        <row r="6425">
          <cell r="A6425" t="str">
            <v>T1D144NDL</v>
          </cell>
          <cell r="B6425">
            <v>189.67409999999998</v>
          </cell>
          <cell r="C6425" t="str">
            <v>E27 100W 3900K</v>
          </cell>
        </row>
        <row r="6426">
          <cell r="A6426" t="str">
            <v>T1D145NDL</v>
          </cell>
          <cell r="B6426">
            <v>189.67409999999998</v>
          </cell>
          <cell r="C6426" t="str">
            <v>E27 150W 3900K</v>
          </cell>
        </row>
        <row r="6427">
          <cell r="A6427" t="str">
            <v>T1D146NDL</v>
          </cell>
          <cell r="B6427">
            <v>162.5624</v>
          </cell>
          <cell r="C6427" t="str">
            <v>E40 250W 3900K</v>
          </cell>
        </row>
        <row r="6428">
          <cell r="A6428" t="str">
            <v>T1D147NDL</v>
          </cell>
          <cell r="B6428">
            <v>162.5624</v>
          </cell>
          <cell r="C6428" t="str">
            <v>E40 400W 3900K</v>
          </cell>
        </row>
        <row r="6429">
          <cell r="A6429" t="str">
            <v>T1D140NDL</v>
          </cell>
          <cell r="B6429">
            <v>162.5624</v>
          </cell>
          <cell r="C6429" t="str">
            <v>E40 250W</v>
          </cell>
        </row>
        <row r="6430">
          <cell r="A6430" t="str">
            <v>T1D141NDL</v>
          </cell>
          <cell r="B6430">
            <v>162.5624</v>
          </cell>
          <cell r="C6430" t="str">
            <v>E40 400W</v>
          </cell>
        </row>
        <row r="6431">
          <cell r="A6431" t="str">
            <v>T1D0146/D</v>
          </cell>
          <cell r="B6431">
            <v>162.5624</v>
          </cell>
          <cell r="C6431" t="str">
            <v>E40 250W 5200K</v>
          </cell>
        </row>
        <row r="6432">
          <cell r="A6432" t="str">
            <v>T1D0147/D</v>
          </cell>
          <cell r="B6432">
            <v>162.5624</v>
          </cell>
          <cell r="C6432" t="str">
            <v>E40 400W 5200K</v>
          </cell>
        </row>
        <row r="6433">
          <cell r="A6433" t="str">
            <v>T1D0080MR</v>
          </cell>
          <cell r="B6433">
            <v>27.758500000000002</v>
          </cell>
          <cell r="C6433" t="str">
            <v>HDM E27 80W 4100K</v>
          </cell>
        </row>
        <row r="6434">
          <cell r="A6434" t="str">
            <v>T1D0125MR</v>
          </cell>
          <cell r="B6434">
            <v>27.758500000000002</v>
          </cell>
          <cell r="C6434" t="str">
            <v>HDM E27 125W 4000K</v>
          </cell>
        </row>
        <row r="6435">
          <cell r="A6435" t="str">
            <v>T1D0250MR</v>
          </cell>
          <cell r="B6435">
            <v>43.653329597628435</v>
          </cell>
          <cell r="C6435" t="str">
            <v>HDM E40 250W 4000K</v>
          </cell>
        </row>
        <row r="6436">
          <cell r="A6436" t="str">
            <v>T1D0400MR</v>
          </cell>
          <cell r="B6436">
            <v>65.931580564693974</v>
          </cell>
          <cell r="C6436" t="str">
            <v>HDM E40 400W 4250K</v>
          </cell>
        </row>
        <row r="6437">
          <cell r="A6437" t="str">
            <v>T1D0160MS</v>
          </cell>
          <cell r="B6437">
            <v>27.758500000000002</v>
          </cell>
          <cell r="C6437" t="str">
            <v>HDW E27 160W 4100K</v>
          </cell>
        </row>
        <row r="6438">
          <cell r="A6438" t="str">
            <v>T1D0250MS</v>
          </cell>
          <cell r="B6438">
            <v>43.658999999999992</v>
          </cell>
          <cell r="C6438" t="str">
            <v>HDW E27 250W 4100K</v>
          </cell>
        </row>
        <row r="6439">
          <cell r="A6439" t="str">
            <v>T1DSD070T</v>
          </cell>
          <cell r="B6439">
            <v>70.533458660207515</v>
          </cell>
          <cell r="C6439" t="str">
            <v>HDS E27 70W 2000K tubular</v>
          </cell>
        </row>
        <row r="6440">
          <cell r="A6440" t="str">
            <v>T1DSD100T</v>
          </cell>
          <cell r="B6440">
            <v>70.533458660207515</v>
          </cell>
          <cell r="C6440" t="str">
            <v>HDS E27 100W 2000K tubular</v>
          </cell>
        </row>
        <row r="6441">
          <cell r="A6441" t="str">
            <v>T1DSD100TT</v>
          </cell>
          <cell r="B6441">
            <v>70.533458660207515</v>
          </cell>
          <cell r="C6441" t="str">
            <v>HDS E40 100W 2000K tubular</v>
          </cell>
        </row>
        <row r="6442">
          <cell r="A6442" t="str">
            <v>T1DSD150T</v>
          </cell>
          <cell r="B6442">
            <v>91.177397780268265</v>
          </cell>
          <cell r="C6442" t="str">
            <v>HDS E40 150W 2000K tubular</v>
          </cell>
        </row>
        <row r="6443">
          <cell r="A6443" t="str">
            <v>T1DSD250T</v>
          </cell>
          <cell r="B6443">
            <v>108.38068038031886</v>
          </cell>
          <cell r="C6443" t="str">
            <v>HDS E40 250W 2000K tubular</v>
          </cell>
        </row>
        <row r="6444">
          <cell r="A6444" t="str">
            <v>T1DSD400T</v>
          </cell>
          <cell r="B6444">
            <v>115.26199342033911</v>
          </cell>
          <cell r="C6444" t="str">
            <v>HDS E40 400W 2000K tubular</v>
          </cell>
        </row>
        <row r="6445">
          <cell r="A6445" t="str">
            <v>T1DSD600T</v>
          </cell>
          <cell r="B6445">
            <v>0</v>
          </cell>
          <cell r="C6445" t="str">
            <v>HDS E40 600W 2000K tubular</v>
          </cell>
        </row>
        <row r="6446">
          <cell r="A6446" t="str">
            <v>T1DSD070E</v>
          </cell>
          <cell r="B6446">
            <v>70.533458660207515</v>
          </cell>
          <cell r="C6446" t="str">
            <v>HDS E27 70W 2000K elliptical</v>
          </cell>
        </row>
        <row r="6447">
          <cell r="A6447" t="str">
            <v>T1DSD100E</v>
          </cell>
          <cell r="B6447">
            <v>70.533458660207515</v>
          </cell>
          <cell r="C6447" t="str">
            <v>HDS E27 100W 2000K elliptical</v>
          </cell>
        </row>
        <row r="6448">
          <cell r="A6448" t="str">
            <v>T1DSD100EE</v>
          </cell>
          <cell r="B6448">
            <v>70.533458660207515</v>
          </cell>
          <cell r="C6448" t="str">
            <v>HDS E27 100W</v>
          </cell>
        </row>
        <row r="6449">
          <cell r="A6449" t="str">
            <v>T1DSD150E</v>
          </cell>
          <cell r="B6449">
            <v>91.177397780268265</v>
          </cell>
          <cell r="C6449" t="str">
            <v>HDS E40 150W 2000K elliptical</v>
          </cell>
        </row>
        <row r="6450">
          <cell r="A6450" t="str">
            <v>T1DSD250E</v>
          </cell>
          <cell r="B6450">
            <v>108.38068038031886</v>
          </cell>
          <cell r="C6450" t="str">
            <v>HDS E40 250W 2000K elliptical</v>
          </cell>
        </row>
        <row r="6451">
          <cell r="A6451" t="str">
            <v>T1DSD400E</v>
          </cell>
          <cell r="B6451">
            <v>115.26199342033911</v>
          </cell>
          <cell r="C6451" t="str">
            <v>HDS E40 W 2000K elliptical</v>
          </cell>
        </row>
        <row r="6452">
          <cell r="A6452" t="str">
            <v>T1DSD070E/I</v>
          </cell>
          <cell r="B6452">
            <v>92.897726040273312</v>
          </cell>
          <cell r="C6452" t="str">
            <v>HDS/I SODIO HP</v>
          </cell>
        </row>
        <row r="6453">
          <cell r="A6453" t="str">
            <v>T1DSD110E/I</v>
          </cell>
          <cell r="B6453">
            <v>153.10921514045046</v>
          </cell>
          <cell r="C6453" t="str">
            <v>HDS/I SODIO HP</v>
          </cell>
        </row>
        <row r="6454">
          <cell r="A6454" t="str">
            <v>T1DSD210E/I</v>
          </cell>
          <cell r="B6454">
            <v>187.94586240555293</v>
          </cell>
          <cell r="C6454" t="str">
            <v>HDS/I E40 210W 2000K</v>
          </cell>
        </row>
        <row r="6455">
          <cell r="A6455" t="str">
            <v>T1DSD350E/I</v>
          </cell>
          <cell r="B6455">
            <v>227.94349445067064</v>
          </cell>
          <cell r="C6455" t="str">
            <v>HDS/I E40 350W 2000K</v>
          </cell>
        </row>
        <row r="6456">
          <cell r="A6456" t="str">
            <v>T07061</v>
          </cell>
          <cell r="B6456">
            <v>282.97500000000002</v>
          </cell>
          <cell r="C6456" t="str">
            <v>GX53 LED 1.2W transparent</v>
          </cell>
        </row>
        <row r="6457">
          <cell r="A6457" t="str">
            <v>T07062</v>
          </cell>
          <cell r="B6457">
            <v>282.97500000000002</v>
          </cell>
          <cell r="C6457" t="str">
            <v>GX53 LED 1.2W green</v>
          </cell>
        </row>
        <row r="6458">
          <cell r="A6458" t="str">
            <v>T07064</v>
          </cell>
          <cell r="B6458">
            <v>282.97500000000002</v>
          </cell>
          <cell r="C6458" t="str">
            <v>GX53 LED 1.2W amber</v>
          </cell>
        </row>
        <row r="6459">
          <cell r="A6459" t="str">
            <v>T07066</v>
          </cell>
          <cell r="B6459">
            <v>282.97500000000002</v>
          </cell>
          <cell r="C6459" t="str">
            <v>GX53 LED 1.2W blue</v>
          </cell>
        </row>
        <row r="6460">
          <cell r="A6460" t="str">
            <v>T07090</v>
          </cell>
          <cell r="B6460">
            <v>84.469000000000008</v>
          </cell>
          <cell r="C6460" t="str">
            <v>GU5,3 LED 1.2W transparent</v>
          </cell>
        </row>
        <row r="6461">
          <cell r="A6461" t="str">
            <v>T07091</v>
          </cell>
          <cell r="B6461">
            <v>74.382000000000005</v>
          </cell>
          <cell r="C6461" t="str">
            <v>GU5,3 LED 1.0W red</v>
          </cell>
        </row>
        <row r="6462">
          <cell r="A6462" t="str">
            <v>T07092</v>
          </cell>
          <cell r="B6462">
            <v>84.469000000000008</v>
          </cell>
          <cell r="C6462" t="str">
            <v>GU5,3 LED 0.7W green</v>
          </cell>
        </row>
        <row r="6463">
          <cell r="A6463" t="str">
            <v>T07094</v>
          </cell>
          <cell r="B6463">
            <v>74.382000000000005</v>
          </cell>
          <cell r="C6463" t="str">
            <v>GU5,3 LED 1.0W amber</v>
          </cell>
        </row>
        <row r="6464">
          <cell r="A6464" t="str">
            <v>T07096</v>
          </cell>
          <cell r="B6464">
            <v>84.469000000000008</v>
          </cell>
          <cell r="C6464" t="str">
            <v>GU5,3 LED 0.6W blue</v>
          </cell>
        </row>
        <row r="6465">
          <cell r="A6465" t="str">
            <v>T07097</v>
          </cell>
          <cell r="B6465">
            <v>74.382000000000005</v>
          </cell>
          <cell r="C6465" t="str">
            <v>GU5,3 LED 1.0W warm light</v>
          </cell>
        </row>
        <row r="6466">
          <cell r="A6466" t="str">
            <v>T07080</v>
          </cell>
          <cell r="B6466">
            <v>84.469000000000008</v>
          </cell>
          <cell r="C6466" t="str">
            <v>GU10 LED 1.2W transparent</v>
          </cell>
        </row>
        <row r="6467">
          <cell r="A6467" t="str">
            <v>T07081</v>
          </cell>
          <cell r="B6467">
            <v>74.382000000000005</v>
          </cell>
          <cell r="C6467" t="str">
            <v>GU10 LED 0.9W red</v>
          </cell>
        </row>
        <row r="6468">
          <cell r="A6468" t="str">
            <v>T07082</v>
          </cell>
          <cell r="B6468">
            <v>84.469000000000008</v>
          </cell>
          <cell r="C6468" t="str">
            <v>GU10 LED 1.2W green</v>
          </cell>
        </row>
        <row r="6469">
          <cell r="A6469" t="str">
            <v>T07084</v>
          </cell>
          <cell r="B6469">
            <v>74.382000000000005</v>
          </cell>
          <cell r="C6469" t="str">
            <v>GU10 LED 0.9W amber</v>
          </cell>
        </row>
        <row r="6470">
          <cell r="A6470" t="str">
            <v>T07086</v>
          </cell>
          <cell r="B6470">
            <v>84.469000000000008</v>
          </cell>
          <cell r="C6470" t="str">
            <v>GU10 LED 1.2W blue</v>
          </cell>
        </row>
        <row r="6471">
          <cell r="A6471" t="str">
            <v>T07087</v>
          </cell>
          <cell r="B6471">
            <v>74.382000000000005</v>
          </cell>
          <cell r="C6471" t="str">
            <v>GU10 LED 1.2W warm light</v>
          </cell>
        </row>
        <row r="6472">
          <cell r="A6472" t="str">
            <v>T07071</v>
          </cell>
          <cell r="B6472">
            <v>350.35</v>
          </cell>
          <cell r="C6472" t="str">
            <v>GX53 POWERLED 3W red</v>
          </cell>
        </row>
        <row r="6473">
          <cell r="A6473" t="str">
            <v>T07072</v>
          </cell>
          <cell r="B6473">
            <v>350.35</v>
          </cell>
          <cell r="C6473" t="str">
            <v>GX53 POWERLED 3W green</v>
          </cell>
        </row>
        <row r="6474">
          <cell r="A6474" t="str">
            <v>T07074</v>
          </cell>
          <cell r="B6474">
            <v>350.35</v>
          </cell>
          <cell r="C6474" t="str">
            <v>GX53 POWERLED 3W amber</v>
          </cell>
        </row>
        <row r="6475">
          <cell r="A6475" t="str">
            <v>T07076</v>
          </cell>
          <cell r="B6475">
            <v>350.35</v>
          </cell>
          <cell r="C6475" t="str">
            <v>GX53 POWERLED 3W blue</v>
          </cell>
        </row>
        <row r="6476">
          <cell r="A6476" t="str">
            <v>T07079</v>
          </cell>
          <cell r="B6476">
            <v>350.35</v>
          </cell>
          <cell r="C6476" t="str">
            <v>GX53 POWERLED 3W transparent</v>
          </cell>
        </row>
        <row r="6477">
          <cell r="A6477" t="str">
            <v>TPANTH-05</v>
          </cell>
          <cell r="B6477">
            <v>0</v>
          </cell>
        </row>
        <row r="6478">
          <cell r="A6478" t="str">
            <v>TPANTH-10</v>
          </cell>
          <cell r="B6478">
            <v>0</v>
          </cell>
        </row>
        <row r="6479">
          <cell r="A6479" t="str">
            <v>TPANTH-05/SR</v>
          </cell>
          <cell r="B6479">
            <v>0</v>
          </cell>
        </row>
        <row r="6480">
          <cell r="A6480" t="str">
            <v>TPANTH-10/SR</v>
          </cell>
          <cell r="B6480">
            <v>0</v>
          </cell>
        </row>
        <row r="6481">
          <cell r="A6481" t="str">
            <v>TPANTH-10/UT</v>
          </cell>
          <cell r="B6481">
            <v>0</v>
          </cell>
        </row>
        <row r="6482">
          <cell r="A6482" t="str">
            <v>TGRF-10</v>
          </cell>
          <cell r="B6482">
            <v>0</v>
          </cell>
        </row>
        <row r="6484">
          <cell r="A6484" t="str">
            <v>T01100-SY</v>
          </cell>
          <cell r="B6484">
            <v>138.6</v>
          </cell>
          <cell r="C6484" t="str">
            <v>HQI-TS  R7s     70w-WDL</v>
          </cell>
          <cell r="O6484">
            <v>138.6</v>
          </cell>
        </row>
        <row r="6485">
          <cell r="A6485" t="str">
            <v>T01101-SY</v>
          </cell>
          <cell r="B6485">
            <v>138.6</v>
          </cell>
          <cell r="C6485" t="str">
            <v>HQI-TS  R7s   150w-NDL</v>
          </cell>
          <cell r="O6485">
            <v>138.6</v>
          </cell>
        </row>
        <row r="6486">
          <cell r="A6486" t="str">
            <v>T01104-PH</v>
          </cell>
          <cell r="B6486">
            <v>254.1</v>
          </cell>
          <cell r="C6486" t="str">
            <v>CDM-TD RX7s 70w-830 Masterc.</v>
          </cell>
          <cell r="O6486">
            <v>254.1</v>
          </cell>
        </row>
        <row r="6487">
          <cell r="A6487" t="str">
            <v>T01105-PH</v>
          </cell>
          <cell r="B6487">
            <v>254.1</v>
          </cell>
          <cell r="C6487" t="str">
            <v>CDM-TD RX7s 150w-830 Masterc.</v>
          </cell>
          <cell r="O6487">
            <v>254.1</v>
          </cell>
        </row>
        <row r="6488">
          <cell r="A6488" t="str">
            <v>T01106-PH</v>
          </cell>
          <cell r="B6488">
            <v>254.1</v>
          </cell>
          <cell r="C6488" t="str">
            <v>CDM-TD RX7s 70w-942 Masterc.</v>
          </cell>
          <cell r="O6488">
            <v>254.1</v>
          </cell>
        </row>
        <row r="6489">
          <cell r="A6489" t="str">
            <v>T01107-PH</v>
          </cell>
          <cell r="B6489">
            <v>254.1</v>
          </cell>
          <cell r="C6489" t="str">
            <v>CDM-TD RX7s 150w-942 Masterc</v>
          </cell>
          <cell r="O6489">
            <v>254.1</v>
          </cell>
        </row>
        <row r="6490">
          <cell r="A6490" t="str">
            <v>T01110-SY</v>
          </cell>
          <cell r="B6490">
            <v>138.6</v>
          </cell>
          <cell r="C6490" t="str">
            <v>HQI-TS  R7s     70w-NDL</v>
          </cell>
          <cell r="O6490">
            <v>138.6</v>
          </cell>
        </row>
        <row r="6491">
          <cell r="A6491" t="str">
            <v>T01111-SY</v>
          </cell>
          <cell r="B6491">
            <v>138.6</v>
          </cell>
          <cell r="C6491" t="str">
            <v>HQI-TS  R7s   150w-WDL</v>
          </cell>
          <cell r="O6491">
            <v>138.6</v>
          </cell>
        </row>
        <row r="6492">
          <cell r="A6492" t="str">
            <v>T01118-OS</v>
          </cell>
          <cell r="B6492">
            <v>277.97000000000003</v>
          </cell>
          <cell r="C6492" t="str">
            <v>HQI-T    G12     70w-NDL</v>
          </cell>
          <cell r="O6492">
            <v>277.97000000000003</v>
          </cell>
        </row>
        <row r="6493">
          <cell r="A6493" t="str">
            <v>T01119-OS</v>
          </cell>
          <cell r="B6493">
            <v>277.97000000000003</v>
          </cell>
          <cell r="C6493" t="str">
            <v>HQI-T    G12   150w-NDL</v>
          </cell>
          <cell r="O6493">
            <v>277.97000000000003</v>
          </cell>
        </row>
        <row r="6494">
          <cell r="A6494" t="str">
            <v>T01120-OS</v>
          </cell>
          <cell r="B6494">
            <v>277.97000000000003</v>
          </cell>
          <cell r="C6494" t="str">
            <v>HQI-T    G12     70w-WDL</v>
          </cell>
          <cell r="O6494">
            <v>277.97000000000003</v>
          </cell>
        </row>
        <row r="6495">
          <cell r="A6495" t="str">
            <v>T01121-OS</v>
          </cell>
          <cell r="B6495">
            <v>277.97000000000003</v>
          </cell>
          <cell r="C6495" t="str">
            <v>HQI-T    G12   150w-WDL</v>
          </cell>
          <cell r="O6495">
            <v>277.97000000000003</v>
          </cell>
        </row>
        <row r="6496">
          <cell r="A6496" t="str">
            <v>T01122-PH</v>
          </cell>
          <cell r="B6496">
            <v>286.44</v>
          </cell>
          <cell r="C6496" t="str">
            <v>CDM-T G12 35w-830 Masterc.</v>
          </cell>
          <cell r="O6496">
            <v>286.44</v>
          </cell>
        </row>
        <row r="6497">
          <cell r="A6497" t="str">
            <v>T01123-PH</v>
          </cell>
          <cell r="B6497">
            <v>286.44</v>
          </cell>
          <cell r="C6497" t="str">
            <v>CDM-T G12 70w-830 Masterc.</v>
          </cell>
          <cell r="O6497">
            <v>286.44</v>
          </cell>
        </row>
        <row r="6498">
          <cell r="A6498" t="str">
            <v>T01124-PH</v>
          </cell>
          <cell r="B6498">
            <v>286.44</v>
          </cell>
          <cell r="C6498" t="str">
            <v>CDM-T G12 150w-830 Masterc.</v>
          </cell>
          <cell r="O6498">
            <v>286.44</v>
          </cell>
        </row>
        <row r="6499">
          <cell r="A6499" t="str">
            <v>T01125-PH</v>
          </cell>
          <cell r="B6499">
            <v>286.44</v>
          </cell>
          <cell r="C6499" t="str">
            <v>CDM-T G12 70w-942 Masterc.</v>
          </cell>
          <cell r="O6499">
            <v>286.44</v>
          </cell>
        </row>
        <row r="6500">
          <cell r="A6500" t="str">
            <v>T01126-PH</v>
          </cell>
          <cell r="B6500">
            <v>286.44</v>
          </cell>
          <cell r="C6500" t="str">
            <v>CDM-T G12 150w-942 Masterc.</v>
          </cell>
          <cell r="O6500">
            <v>286.44</v>
          </cell>
        </row>
        <row r="6501">
          <cell r="A6501" t="str">
            <v>T01128-PH</v>
          </cell>
          <cell r="B6501">
            <v>323.39999999999998</v>
          </cell>
          <cell r="C6501" t="str">
            <v>CDM-TC  35W</v>
          </cell>
          <cell r="O6501">
            <v>323.39999999999998</v>
          </cell>
        </row>
        <row r="6503">
          <cell r="A6503" t="str">
            <v>T64410-OS</v>
          </cell>
          <cell r="B6503">
            <v>9.24</v>
          </cell>
          <cell r="C6503" t="str">
            <v>12v   10w  G4</v>
          </cell>
          <cell r="O6503">
            <v>9.24</v>
          </cell>
        </row>
        <row r="6504">
          <cell r="A6504" t="str">
            <v>T64425-OS</v>
          </cell>
          <cell r="B6504">
            <v>9.24</v>
          </cell>
          <cell r="C6504" t="str">
            <v>12v   20w  G4</v>
          </cell>
          <cell r="O6504">
            <v>9.24</v>
          </cell>
        </row>
        <row r="6505">
          <cell r="A6505" t="str">
            <v>T64432-OS</v>
          </cell>
          <cell r="B6505">
            <v>9.24</v>
          </cell>
          <cell r="C6505" t="str">
            <v>12v   35w  GY6.35</v>
          </cell>
          <cell r="O6505">
            <v>9.24</v>
          </cell>
        </row>
        <row r="6506">
          <cell r="A6506" t="str">
            <v>T64432-OS</v>
          </cell>
          <cell r="B6506">
            <v>9.24</v>
          </cell>
          <cell r="C6506" t="str">
            <v>12v   50w  GY6.35</v>
          </cell>
          <cell r="O6506">
            <v>9.24</v>
          </cell>
        </row>
        <row r="6507">
          <cell r="A6507" t="str">
            <v>TAST-422S</v>
          </cell>
          <cell r="B6507">
            <v>2.16</v>
          </cell>
          <cell r="C6507" t="str">
            <v xml:space="preserve">STARTER SINGLE 100-130V OR IN SERIES 200-250V   </v>
          </cell>
          <cell r="O6507">
            <v>2.16</v>
          </cell>
        </row>
        <row r="6508">
          <cell r="A6508" t="str">
            <v>TAST-480</v>
          </cell>
          <cell r="B6508">
            <v>1.85</v>
          </cell>
          <cell r="C6508" t="str">
            <v>STARTER SINGLE 220-250V STANDARD   NEW</v>
          </cell>
          <cell r="O6508">
            <v>1.85</v>
          </cell>
        </row>
        <row r="6509">
          <cell r="A6509" t="str">
            <v>TAST-480S</v>
          </cell>
          <cell r="B6509">
            <v>2</v>
          </cell>
          <cell r="C6509" t="str">
            <v xml:space="preserve">STARTER SINGLE 220-250V SUPER  </v>
          </cell>
          <cell r="O6509">
            <v>2</v>
          </cell>
        </row>
        <row r="6510">
          <cell r="A6510" t="str">
            <v>TDEKOSTARTITAN</v>
          </cell>
          <cell r="B6510">
            <v>29.26</v>
          </cell>
          <cell r="C6510" t="str">
            <v xml:space="preserve">MR16 20w  GU5,3 </v>
          </cell>
          <cell r="O6510">
            <v>29.26</v>
          </cell>
        </row>
        <row r="6511">
          <cell r="A6511" t="str">
            <v>TDEKOSTARTITAN</v>
          </cell>
          <cell r="B6511">
            <v>29.26</v>
          </cell>
          <cell r="C6511" t="str">
            <v xml:space="preserve">MR16 35w  GU5,3  </v>
          </cell>
          <cell r="O6511">
            <v>29.26</v>
          </cell>
        </row>
        <row r="6512">
          <cell r="A6512" t="str">
            <v>TDEKOSTARTITAN</v>
          </cell>
          <cell r="B6512">
            <v>29.26</v>
          </cell>
          <cell r="C6512" t="str">
            <v xml:space="preserve">MR16 50w  GU5,3  </v>
          </cell>
          <cell r="O6512">
            <v>29.26</v>
          </cell>
        </row>
        <row r="6513">
          <cell r="A6513" t="str">
            <v>TDU2230</v>
          </cell>
          <cell r="B6513">
            <v>160.91</v>
          </cell>
          <cell r="C6513" t="str">
            <v xml:space="preserve">DUAL 22   3000k   NEW </v>
          </cell>
          <cell r="O6513">
            <v>160.91</v>
          </cell>
        </row>
        <row r="6514">
          <cell r="A6514" t="str">
            <v>TDU2240</v>
          </cell>
          <cell r="B6514">
            <v>160.91</v>
          </cell>
          <cell r="C6514" t="str">
            <v xml:space="preserve">DUAL 22   4000k   NEW </v>
          </cell>
          <cell r="O6514">
            <v>160.91</v>
          </cell>
        </row>
        <row r="6515">
          <cell r="A6515" t="str">
            <v>TDURANEK</v>
          </cell>
          <cell r="B6515">
            <v>12.57</v>
          </cell>
          <cell r="C6515" t="str">
            <v>DURANEK ADAPTOR E27-E27</v>
          </cell>
          <cell r="O6515">
            <v>12.57</v>
          </cell>
        </row>
        <row r="6516">
          <cell r="A6516" t="str">
            <v>TDURANEK-B22</v>
          </cell>
          <cell r="B6516">
            <v>12.57</v>
          </cell>
          <cell r="C6516" t="str">
            <v>DURANEK ADAPTOR B22-E27</v>
          </cell>
          <cell r="O6516">
            <v>12.57</v>
          </cell>
        </row>
        <row r="6517">
          <cell r="A6517" t="str">
            <v>Tosram001</v>
          </cell>
          <cell r="B6517">
            <v>37.270000000000003</v>
          </cell>
          <cell r="C6517" t="str">
            <v>G5 14w 4000k/84</v>
          </cell>
          <cell r="O6517">
            <v>37.270000000000003</v>
          </cell>
        </row>
        <row r="6518">
          <cell r="A6518" t="str">
            <v>Tosram002</v>
          </cell>
          <cell r="B6518">
            <v>37.270000000000003</v>
          </cell>
          <cell r="C6518" t="str">
            <v>G5 14w 3000k/83</v>
          </cell>
          <cell r="O6518">
            <v>37.270000000000003</v>
          </cell>
        </row>
        <row r="6519">
          <cell r="A6519" t="str">
            <v>Tosram003</v>
          </cell>
          <cell r="B6519">
            <v>40.04</v>
          </cell>
          <cell r="C6519" t="str">
            <v>G5 21w 4000k/84</v>
          </cell>
          <cell r="O6519">
            <v>40.04</v>
          </cell>
        </row>
        <row r="6520">
          <cell r="A6520" t="str">
            <v>Tosram004</v>
          </cell>
          <cell r="B6520">
            <v>40.04</v>
          </cell>
          <cell r="C6520" t="str">
            <v>G5 21w 3000k/83</v>
          </cell>
          <cell r="O6520">
            <v>40.04</v>
          </cell>
        </row>
        <row r="6521">
          <cell r="A6521" t="str">
            <v>Tosram005</v>
          </cell>
          <cell r="B6521">
            <v>40.19</v>
          </cell>
          <cell r="C6521" t="str">
            <v>G5 28w 4000k/84</v>
          </cell>
          <cell r="O6521">
            <v>40.19</v>
          </cell>
        </row>
        <row r="6522">
          <cell r="A6522" t="str">
            <v>Tosram006</v>
          </cell>
          <cell r="B6522">
            <v>40.19</v>
          </cell>
          <cell r="C6522" t="str">
            <v>G5 28w 3000k/83</v>
          </cell>
          <cell r="O6522">
            <v>40.19</v>
          </cell>
        </row>
        <row r="6523">
          <cell r="A6523" t="str">
            <v>Tosram007</v>
          </cell>
          <cell r="B6523">
            <v>43.89</v>
          </cell>
          <cell r="C6523" t="str">
            <v>G5 35w 4000k/84</v>
          </cell>
          <cell r="O6523">
            <v>43.89</v>
          </cell>
        </row>
        <row r="6524">
          <cell r="A6524" t="str">
            <v>Tosram008</v>
          </cell>
          <cell r="B6524">
            <v>43.89</v>
          </cell>
          <cell r="C6524" t="str">
            <v>G5 35w 3000k/83</v>
          </cell>
          <cell r="O6524">
            <v>43.89</v>
          </cell>
        </row>
        <row r="6525">
          <cell r="A6525" t="str">
            <v>Tosram009</v>
          </cell>
          <cell r="B6525">
            <v>39.270000000000003</v>
          </cell>
          <cell r="C6525" t="str">
            <v>G5 24w 4000k/84</v>
          </cell>
          <cell r="O6525">
            <v>39.270000000000003</v>
          </cell>
        </row>
        <row r="6526">
          <cell r="A6526" t="str">
            <v>Tosram010</v>
          </cell>
          <cell r="B6526">
            <v>39.270000000000003</v>
          </cell>
          <cell r="C6526" t="str">
            <v>G5 24w 3000k/83</v>
          </cell>
          <cell r="O6526">
            <v>39.270000000000003</v>
          </cell>
        </row>
        <row r="6527">
          <cell r="A6527" t="str">
            <v>Tosram011</v>
          </cell>
          <cell r="B6527">
            <v>45.43</v>
          </cell>
          <cell r="C6527" t="str">
            <v>G5 39w 4000k/84</v>
          </cell>
          <cell r="O6527">
            <v>45.43</v>
          </cell>
        </row>
        <row r="6528">
          <cell r="A6528" t="str">
            <v>Tosram012</v>
          </cell>
          <cell r="B6528">
            <v>45.43</v>
          </cell>
          <cell r="C6528" t="str">
            <v>G5 39w 3000k/83</v>
          </cell>
          <cell r="O6528">
            <v>45.43</v>
          </cell>
        </row>
        <row r="6529">
          <cell r="A6529" t="str">
            <v>Tosram013</v>
          </cell>
          <cell r="B6529">
            <v>46.66</v>
          </cell>
          <cell r="C6529" t="str">
            <v>G5 49w 4000k/84</v>
          </cell>
          <cell r="O6529">
            <v>46.66</v>
          </cell>
        </row>
        <row r="6530">
          <cell r="A6530" t="str">
            <v>Tosram014</v>
          </cell>
          <cell r="B6530">
            <v>46.66</v>
          </cell>
          <cell r="C6530" t="str">
            <v>G5 49w 3000k/83</v>
          </cell>
          <cell r="O6530">
            <v>46.66</v>
          </cell>
        </row>
        <row r="6531">
          <cell r="A6531" t="str">
            <v>Tosram015</v>
          </cell>
          <cell r="B6531">
            <v>46.66</v>
          </cell>
          <cell r="C6531" t="str">
            <v>G5 54w 4000k/84</v>
          </cell>
          <cell r="O6531">
            <v>46.66</v>
          </cell>
        </row>
        <row r="6532">
          <cell r="A6532" t="str">
            <v>Tosram016</v>
          </cell>
          <cell r="B6532">
            <v>46.66</v>
          </cell>
          <cell r="C6532" t="str">
            <v>G5 54w 3000k/83</v>
          </cell>
          <cell r="O6532">
            <v>46.66</v>
          </cell>
        </row>
        <row r="6533">
          <cell r="A6533" t="str">
            <v>Tosram017</v>
          </cell>
          <cell r="B6533">
            <v>89.32</v>
          </cell>
          <cell r="C6533" t="str">
            <v>G5 80W</v>
          </cell>
          <cell r="O6533">
            <v>89.32</v>
          </cell>
        </row>
        <row r="6534">
          <cell r="A6534" t="str">
            <v>Tosram018</v>
          </cell>
          <cell r="B6534">
            <v>69.3</v>
          </cell>
          <cell r="C6534" t="str">
            <v>AR111  12v    35w  G53    8°</v>
          </cell>
          <cell r="O6534">
            <v>69.3</v>
          </cell>
        </row>
        <row r="6535">
          <cell r="A6535" t="str">
            <v>Tosram019</v>
          </cell>
          <cell r="B6535">
            <v>69.3</v>
          </cell>
          <cell r="C6535" t="str">
            <v>AR111  12v    35w  G53  24°</v>
          </cell>
          <cell r="O6535">
            <v>69.3</v>
          </cell>
        </row>
        <row r="6536">
          <cell r="A6536" t="str">
            <v>Tosram020</v>
          </cell>
          <cell r="B6536">
            <v>44.51</v>
          </cell>
          <cell r="C6536" t="str">
            <v>230v    25w  G9    Clear</v>
          </cell>
          <cell r="O6536">
            <v>44.51</v>
          </cell>
        </row>
        <row r="6537">
          <cell r="A6537" t="str">
            <v>Tosram021</v>
          </cell>
          <cell r="B6537">
            <v>44.51</v>
          </cell>
          <cell r="C6537" t="str">
            <v>230v    40w  G9    Clear</v>
          </cell>
          <cell r="O6537">
            <v>44.51</v>
          </cell>
        </row>
        <row r="6538">
          <cell r="A6538" t="str">
            <v>Tosram022</v>
          </cell>
          <cell r="B6538">
            <v>44.51</v>
          </cell>
          <cell r="C6538" t="str">
            <v>230v    60w  G9    Clear</v>
          </cell>
          <cell r="O6538">
            <v>44.51</v>
          </cell>
        </row>
        <row r="6539">
          <cell r="A6539" t="str">
            <v>Tosram023</v>
          </cell>
          <cell r="B6539">
            <v>44.51</v>
          </cell>
          <cell r="C6539" t="str">
            <v>230v    75w  G9    Clear</v>
          </cell>
          <cell r="O6539">
            <v>44.51</v>
          </cell>
        </row>
        <row r="6540">
          <cell r="A6540" t="str">
            <v>Tosram024</v>
          </cell>
          <cell r="B6540">
            <v>44.51</v>
          </cell>
          <cell r="C6540" t="str">
            <v>230v    25w  G9    Frosted</v>
          </cell>
          <cell r="O6540">
            <v>44.51</v>
          </cell>
        </row>
        <row r="6541">
          <cell r="A6541" t="str">
            <v>Tosram025</v>
          </cell>
          <cell r="B6541">
            <v>44.51</v>
          </cell>
          <cell r="C6541" t="str">
            <v>230v    40w  G9    Frosted</v>
          </cell>
          <cell r="O6541">
            <v>44.51</v>
          </cell>
        </row>
        <row r="6542">
          <cell r="A6542" t="str">
            <v>Tosram026</v>
          </cell>
          <cell r="B6542">
            <v>44.51</v>
          </cell>
          <cell r="C6542" t="str">
            <v>230v    60w  G9    Frosted</v>
          </cell>
          <cell r="O6542">
            <v>44.51</v>
          </cell>
        </row>
        <row r="6543">
          <cell r="A6543" t="str">
            <v>Tosram027</v>
          </cell>
          <cell r="B6543">
            <v>44.51</v>
          </cell>
          <cell r="C6543" t="str">
            <v>230v    75w  G9    Frosted</v>
          </cell>
          <cell r="O6543">
            <v>44.51</v>
          </cell>
        </row>
        <row r="6544">
          <cell r="A6544" t="str">
            <v>Tosram028</v>
          </cell>
          <cell r="B6544">
            <v>84.7</v>
          </cell>
          <cell r="C6544" t="str">
            <v>Halolux Ceram 60w E27</v>
          </cell>
          <cell r="O6544">
            <v>84.7</v>
          </cell>
        </row>
        <row r="6545">
          <cell r="A6545" t="str">
            <v>Tosram029</v>
          </cell>
          <cell r="B6545">
            <v>84.7</v>
          </cell>
          <cell r="C6545" t="str">
            <v>Halolux Ceram 75w E27</v>
          </cell>
          <cell r="O6545">
            <v>84.7</v>
          </cell>
        </row>
        <row r="6546">
          <cell r="A6546" t="str">
            <v>Tosram030</v>
          </cell>
          <cell r="B6546">
            <v>84.7</v>
          </cell>
          <cell r="C6546" t="str">
            <v>Halolux Ceram 100w E27</v>
          </cell>
          <cell r="O6546">
            <v>84.7</v>
          </cell>
        </row>
        <row r="6547">
          <cell r="A6547" t="str">
            <v>Tosram031</v>
          </cell>
          <cell r="B6547">
            <v>89.94</v>
          </cell>
          <cell r="C6547" t="str">
            <v>Halolux Ceram 1500w E27</v>
          </cell>
          <cell r="O6547">
            <v>89.94</v>
          </cell>
        </row>
        <row r="6548">
          <cell r="A6548" t="str">
            <v>Tosram032</v>
          </cell>
          <cell r="B6548">
            <v>95.17</v>
          </cell>
          <cell r="C6548" t="str">
            <v>Halolux Ceram 250w E27</v>
          </cell>
          <cell r="O6548">
            <v>95.17</v>
          </cell>
        </row>
        <row r="6549">
          <cell r="A6549" t="str">
            <v>Tosram033</v>
          </cell>
          <cell r="B6549">
            <v>23.1</v>
          </cell>
          <cell r="C6549" t="str">
            <v>Haloline 60w R7s 74,9mm</v>
          </cell>
          <cell r="O6549">
            <v>23.1</v>
          </cell>
        </row>
        <row r="6550">
          <cell r="A6550" t="str">
            <v>Tosram034</v>
          </cell>
          <cell r="B6550">
            <v>23.1</v>
          </cell>
          <cell r="C6550" t="str">
            <v>Haloline 10w R7s 74,9mm</v>
          </cell>
          <cell r="O6550">
            <v>23.1</v>
          </cell>
        </row>
        <row r="6551">
          <cell r="A6551" t="str">
            <v>Tosram035</v>
          </cell>
          <cell r="B6551">
            <v>23.1</v>
          </cell>
          <cell r="C6551" t="str">
            <v>Haloline 150w R7s 74,9mm</v>
          </cell>
          <cell r="O6551">
            <v>23.1</v>
          </cell>
        </row>
        <row r="6552">
          <cell r="A6552" t="str">
            <v>Tosram036</v>
          </cell>
          <cell r="B6552">
            <v>23.1</v>
          </cell>
          <cell r="C6552" t="str">
            <v>Haloline 150w R7s 114,2mm</v>
          </cell>
          <cell r="O6552">
            <v>23.1</v>
          </cell>
        </row>
        <row r="6553">
          <cell r="A6553" t="str">
            <v>Tosram037</v>
          </cell>
          <cell r="B6553">
            <v>23.1</v>
          </cell>
          <cell r="C6553" t="str">
            <v>Haloline 200w R7s 114,2mm</v>
          </cell>
          <cell r="O6553">
            <v>23.1</v>
          </cell>
        </row>
        <row r="6554">
          <cell r="A6554" t="str">
            <v>Tosram038</v>
          </cell>
          <cell r="B6554">
            <v>23.1</v>
          </cell>
          <cell r="C6554" t="str">
            <v>Haloline 300w R7s 114,2mm</v>
          </cell>
          <cell r="O6554">
            <v>23.1</v>
          </cell>
        </row>
        <row r="6555">
          <cell r="A6555" t="str">
            <v>Tosram039</v>
          </cell>
          <cell r="B6555">
            <v>23.1</v>
          </cell>
          <cell r="C6555" t="str">
            <v>Haloline 500w R7s 114,2mm</v>
          </cell>
          <cell r="O6555">
            <v>23.1</v>
          </cell>
        </row>
        <row r="6556">
          <cell r="A6556" t="str">
            <v>Tosram040</v>
          </cell>
          <cell r="B6556">
            <v>52.05</v>
          </cell>
          <cell r="C6556" t="str">
            <v>PL-L  2G11  40w-840</v>
          </cell>
          <cell r="O6556">
            <v>52.05</v>
          </cell>
        </row>
        <row r="6557">
          <cell r="A6557" t="str">
            <v>Tosram041</v>
          </cell>
          <cell r="B6557">
            <v>52.05</v>
          </cell>
          <cell r="C6557" t="str">
            <v>PL-L  2G11  55w-840</v>
          </cell>
          <cell r="O6557">
            <v>52.05</v>
          </cell>
        </row>
        <row r="6558">
          <cell r="A6558" t="str">
            <v>Tosram042</v>
          </cell>
          <cell r="B6558">
            <v>508.2</v>
          </cell>
          <cell r="C6558" t="str">
            <v>HCI-TC 35W  G 8,5</v>
          </cell>
          <cell r="O6558">
            <v>508.2</v>
          </cell>
        </row>
        <row r="6559">
          <cell r="A6559" t="str">
            <v>TPESCA</v>
          </cell>
          <cell r="B6559">
            <v>98.28</v>
          </cell>
          <cell r="C6559" t="str">
            <v xml:space="preserve">E40  500w 24-27v  Clear                </v>
          </cell>
          <cell r="O6559">
            <v>98.28</v>
          </cell>
        </row>
        <row r="6560">
          <cell r="A6560" t="str">
            <v>TSYLVANIA</v>
          </cell>
          <cell r="B6560">
            <v>43.12</v>
          </cell>
          <cell r="C6560" t="str">
            <v>PL-L  2G11  40w-840</v>
          </cell>
          <cell r="O6560">
            <v>43.12</v>
          </cell>
        </row>
        <row r="6561">
          <cell r="A6561" t="str">
            <v>TSYLVANIA</v>
          </cell>
          <cell r="B6561">
            <v>43.12</v>
          </cell>
          <cell r="C6561" t="str">
            <v>PL-L  2G11  55w-840</v>
          </cell>
          <cell r="O6561">
            <v>43.12</v>
          </cell>
        </row>
        <row r="6563">
          <cell r="A6563" t="str">
            <v>E003000</v>
          </cell>
          <cell r="B6563">
            <v>107.8</v>
          </cell>
          <cell r="C6563" t="str">
            <v>CEILING ROSE</v>
          </cell>
          <cell r="O6563">
            <v>105</v>
          </cell>
        </row>
        <row r="6564">
          <cell r="A6564" t="str">
            <v>E003001</v>
          </cell>
          <cell r="B6564">
            <v>92.4</v>
          </cell>
          <cell r="C6564" t="str">
            <v>CEILING ROSE</v>
          </cell>
          <cell r="O6564">
            <v>90</v>
          </cell>
        </row>
        <row r="6565">
          <cell r="A6565" t="str">
            <v>E003002</v>
          </cell>
          <cell r="B6565">
            <v>207.9</v>
          </cell>
          <cell r="C6565" t="e">
            <v>#N/A</v>
          </cell>
          <cell r="O6565">
            <v>202.5</v>
          </cell>
        </row>
        <row r="6566">
          <cell r="A6566" t="str">
            <v>E003003</v>
          </cell>
          <cell r="B6566">
            <v>180.18</v>
          </cell>
          <cell r="C6566" t="e">
            <v>#N/A</v>
          </cell>
          <cell r="O6566">
            <v>175.5</v>
          </cell>
        </row>
        <row r="6567">
          <cell r="A6567" t="str">
            <v>E003004</v>
          </cell>
          <cell r="B6567">
            <v>180.18</v>
          </cell>
          <cell r="C6567" t="e">
            <v>#N/A</v>
          </cell>
          <cell r="O6567">
            <v>175.5</v>
          </cell>
        </row>
        <row r="6568">
          <cell r="A6568" t="str">
            <v>E003005B</v>
          </cell>
          <cell r="B6568">
            <v>150.15</v>
          </cell>
          <cell r="C6568" t="str">
            <v>CEILING ROSE bijela 16x16cm</v>
          </cell>
          <cell r="O6568">
            <v>146.25</v>
          </cell>
        </row>
        <row r="6569">
          <cell r="A6569" t="str">
            <v>E003005G</v>
          </cell>
          <cell r="B6569">
            <v>150.15</v>
          </cell>
          <cell r="C6569" t="str">
            <v>CEILING ROSE siva 16x16cm</v>
          </cell>
          <cell r="O6569">
            <v>146.25</v>
          </cell>
        </row>
        <row r="6570">
          <cell r="A6570" t="str">
            <v>E003005N</v>
          </cell>
          <cell r="B6570">
            <v>150.15</v>
          </cell>
          <cell r="C6570" t="str">
            <v>CEILING ROSE crna 16x16cm</v>
          </cell>
          <cell r="O6570">
            <v>146.25</v>
          </cell>
        </row>
        <row r="6571">
          <cell r="A6571" t="str">
            <v>E1001</v>
          </cell>
          <cell r="B6571">
            <v>10823.119999999999</v>
          </cell>
          <cell r="C6571" t="str">
            <v>DISPLAYER</v>
          </cell>
          <cell r="O6571">
            <v>10542</v>
          </cell>
        </row>
        <row r="6572">
          <cell r="A6572" t="str">
            <v>E1002</v>
          </cell>
          <cell r="B6572">
            <v>9413.25</v>
          </cell>
          <cell r="C6572" t="str">
            <v>DISPLAYER</v>
          </cell>
          <cell r="O6572">
            <v>9168.75</v>
          </cell>
        </row>
        <row r="6573">
          <cell r="A6573" t="str">
            <v>E1004</v>
          </cell>
          <cell r="B6573">
            <v>317.24</v>
          </cell>
          <cell r="C6573" t="str">
            <v>T STIRRUP</v>
          </cell>
          <cell r="O6573">
            <v>309</v>
          </cell>
        </row>
        <row r="6574">
          <cell r="A6574" t="str">
            <v>E1005</v>
          </cell>
          <cell r="B6574">
            <v>1311.3100000000002</v>
          </cell>
          <cell r="C6574" t="str">
            <v xml:space="preserve">DOWNL. DISP. </v>
          </cell>
          <cell r="O6574">
            <v>1277.25</v>
          </cell>
        </row>
        <row r="6575">
          <cell r="A6575" t="str">
            <v>E1006</v>
          </cell>
          <cell r="B6575">
            <v>16278.57</v>
          </cell>
          <cell r="C6575" t="str">
            <v xml:space="preserve">WALL 3MTX2,65MT XESP. 1013  </v>
          </cell>
          <cell r="O6575">
            <v>15855.75</v>
          </cell>
        </row>
        <row r="6576">
          <cell r="A6576" t="str">
            <v>E1007</v>
          </cell>
          <cell r="B6576">
            <v>966.35</v>
          </cell>
          <cell r="C6576" t="str">
            <v xml:space="preserve">SHELF 100X40CM                </v>
          </cell>
          <cell r="O6576">
            <v>941.25</v>
          </cell>
        </row>
        <row r="6577">
          <cell r="A6577" t="str">
            <v>E1008%</v>
          </cell>
          <cell r="B6577">
            <v>711.48</v>
          </cell>
          <cell r="C6577" t="e">
            <v>#N/A</v>
          </cell>
          <cell r="O6577">
            <v>693</v>
          </cell>
        </row>
        <row r="6578">
          <cell r="A6578" t="str">
            <v>E100800</v>
          </cell>
          <cell r="B6578">
            <v>140.91</v>
          </cell>
          <cell r="C6578" t="str">
            <v>Baza reflektora okrugla krom, bez transformatora</v>
          </cell>
          <cell r="O6578">
            <v>137.25</v>
          </cell>
        </row>
        <row r="6579">
          <cell r="A6579" t="str">
            <v>E100800Q</v>
          </cell>
          <cell r="B6579">
            <v>145.53</v>
          </cell>
          <cell r="C6579" t="str">
            <v>Baza reflektora kvadratna krom, bez transformatora</v>
          </cell>
          <cell r="O6579">
            <v>141.75</v>
          </cell>
        </row>
        <row r="6580">
          <cell r="A6580" t="str">
            <v>E100804</v>
          </cell>
          <cell r="B6580">
            <v>140.91</v>
          </cell>
          <cell r="C6580" t="str">
            <v>Baza reflektora okrugla bijela, bez transformatora</v>
          </cell>
          <cell r="O6580">
            <v>137.25</v>
          </cell>
        </row>
        <row r="6581">
          <cell r="A6581" t="str">
            <v>E100804Q</v>
          </cell>
          <cell r="B6581">
            <v>145.53</v>
          </cell>
          <cell r="C6581" t="str">
            <v>Baza reflektora kvadratna bijela, bez transformatora</v>
          </cell>
          <cell r="O6581">
            <v>141.75</v>
          </cell>
        </row>
        <row r="6582">
          <cell r="A6582" t="str">
            <v>E100805</v>
          </cell>
          <cell r="B6582">
            <v>140.91</v>
          </cell>
          <cell r="C6582" t="str">
            <v>Baza reflektora okrugla crna, bez transformatora</v>
          </cell>
          <cell r="O6582">
            <v>137.25</v>
          </cell>
        </row>
        <row r="6583">
          <cell r="A6583" t="str">
            <v>E100805Q</v>
          </cell>
          <cell r="B6583">
            <v>145.53</v>
          </cell>
          <cell r="C6583" t="str">
            <v>Baza reflektora kvadratna crna, bez transformatora</v>
          </cell>
          <cell r="O6583">
            <v>141.75</v>
          </cell>
        </row>
        <row r="6584">
          <cell r="A6584" t="str">
            <v>E100808</v>
          </cell>
          <cell r="B6584">
            <v>140.91</v>
          </cell>
          <cell r="C6584" t="str">
            <v>Baza reflektora okrugla bež, bez transformatora</v>
          </cell>
          <cell r="O6584">
            <v>137.25</v>
          </cell>
        </row>
        <row r="6585">
          <cell r="A6585" t="str">
            <v>E100808Q</v>
          </cell>
          <cell r="B6585">
            <v>145.53</v>
          </cell>
          <cell r="C6585" t="str">
            <v>Baza reflektora kvadratna bež, bez transformatora</v>
          </cell>
          <cell r="O6585">
            <v>141.75</v>
          </cell>
        </row>
        <row r="6586">
          <cell r="A6586" t="str">
            <v>E100809</v>
          </cell>
          <cell r="B6586">
            <v>140.91</v>
          </cell>
          <cell r="C6586" t="str">
            <v>Baza reflektora okrugla aluminij, bez transformatora</v>
          </cell>
          <cell r="O6586">
            <v>137.25</v>
          </cell>
        </row>
        <row r="6587">
          <cell r="A6587" t="str">
            <v>E100809Q</v>
          </cell>
          <cell r="B6587">
            <v>143.99</v>
          </cell>
          <cell r="C6587" t="str">
            <v>Baza reflektora kvadratna aluminij, bez transformatora</v>
          </cell>
          <cell r="O6587">
            <v>140.25</v>
          </cell>
        </row>
        <row r="6588">
          <cell r="A6588" t="str">
            <v>E100810</v>
          </cell>
          <cell r="B6588">
            <v>108.57</v>
          </cell>
          <cell r="C6588" t="str">
            <v>Grlo za ugradne halogene, G4 max 20W/12V</v>
          </cell>
          <cell r="O6588">
            <v>105.75</v>
          </cell>
        </row>
        <row r="6589">
          <cell r="A6589" t="str">
            <v>E100820</v>
          </cell>
          <cell r="B6589">
            <v>120.89</v>
          </cell>
          <cell r="C6589" t="str">
            <v>Grlo za ugradne halogene, GU5.3 GY6.35 max 50W/12V fi 3,6mm</v>
          </cell>
          <cell r="O6589">
            <v>117.75</v>
          </cell>
        </row>
        <row r="6590">
          <cell r="A6590" t="str">
            <v>E100830</v>
          </cell>
          <cell r="B6590">
            <v>114.73</v>
          </cell>
          <cell r="C6590" t="str">
            <v>Grlo za ugradne halogene, GU5.3 max 50W/12V fi 4,5mm</v>
          </cell>
          <cell r="O6590">
            <v>111.75</v>
          </cell>
        </row>
        <row r="6591">
          <cell r="A6591" t="str">
            <v>E100860</v>
          </cell>
          <cell r="B6591">
            <v>158.62</v>
          </cell>
          <cell r="C6591" t="str">
            <v>Grlo za ugradne halogene, G9 max 60W/230V</v>
          </cell>
          <cell r="O6591">
            <v>206.25</v>
          </cell>
        </row>
        <row r="6592">
          <cell r="A6592" t="str">
            <v>E1009</v>
          </cell>
          <cell r="B6592">
            <v>369.6</v>
          </cell>
          <cell r="C6592" t="str">
            <v xml:space="preserve">STIRRUP            </v>
          </cell>
          <cell r="O6592">
            <v>154.5</v>
          </cell>
        </row>
        <row r="6593">
          <cell r="A6593" t="str">
            <v>E1010</v>
          </cell>
          <cell r="B6593">
            <v>287.20999999999998</v>
          </cell>
          <cell r="C6593" t="str">
            <v>HOOK</v>
          </cell>
          <cell r="O6593">
            <v>360</v>
          </cell>
        </row>
        <row r="6594">
          <cell r="A6594" t="str">
            <v>E1011</v>
          </cell>
          <cell r="B6594">
            <v>142.45000000000002</v>
          </cell>
          <cell r="C6594" t="str">
            <v xml:space="preserve">LOGO+ESEDRA 30X30 CM. </v>
          </cell>
          <cell r="O6594">
            <v>279.75</v>
          </cell>
        </row>
        <row r="6595">
          <cell r="A6595" t="str">
            <v>E1011P</v>
          </cell>
          <cell r="B6595">
            <v>823.9</v>
          </cell>
          <cell r="C6595" t="e">
            <v>#N/A</v>
          </cell>
          <cell r="O6595">
            <v>138.75</v>
          </cell>
        </row>
        <row r="6596">
          <cell r="A6596" t="str">
            <v>E1012</v>
          </cell>
          <cell r="B6596">
            <v>5391.5400000000009</v>
          </cell>
          <cell r="C6596" t="str">
            <v xml:space="preserve">ROOF L=240CM X DISPLAYER  </v>
          </cell>
          <cell r="O6596">
            <v>802.5</v>
          </cell>
        </row>
        <row r="6597">
          <cell r="A6597" t="str">
            <v>E1013</v>
          </cell>
          <cell r="B6597">
            <v>6494.95</v>
          </cell>
          <cell r="C6597" t="str">
            <v>ROOF L=300CM X DISPLAYER</v>
          </cell>
          <cell r="O6597">
            <v>5251.5</v>
          </cell>
        </row>
        <row r="6598">
          <cell r="A6598" t="str">
            <v>E1014</v>
          </cell>
          <cell r="B6598">
            <v>2309.23</v>
          </cell>
          <cell r="C6598" t="str">
            <v xml:space="preserve">PANN. ESPOS. X DOWNLIGHTS   </v>
          </cell>
          <cell r="O6598">
            <v>6326.25</v>
          </cell>
        </row>
        <row r="6599">
          <cell r="A6599" t="str">
            <v>E1015</v>
          </cell>
          <cell r="B6599">
            <v>2352.35</v>
          </cell>
          <cell r="C6599" t="str">
            <v xml:space="preserve">PANN.DISPLAYER X FLEX      </v>
          </cell>
          <cell r="O6599">
            <v>2249.25</v>
          </cell>
        </row>
        <row r="6600">
          <cell r="A6600" t="str">
            <v>E1016</v>
          </cell>
          <cell r="B6600">
            <v>13158.53</v>
          </cell>
          <cell r="C6600" t="str">
            <v>WALL 2,4MTX2,65MT XESP. 1012</v>
          </cell>
          <cell r="O6600">
            <v>2291.25</v>
          </cell>
        </row>
        <row r="6601">
          <cell r="A6601" t="str">
            <v>E1017</v>
          </cell>
          <cell r="B6601">
            <v>2376.9899999999998</v>
          </cell>
          <cell r="C6601" t="str">
            <v>DISPLAYER</v>
          </cell>
          <cell r="O6601">
            <v>12816.75</v>
          </cell>
        </row>
        <row r="6602">
          <cell r="A6602" t="str">
            <v>E1019</v>
          </cell>
          <cell r="B6602">
            <v>1952.72</v>
          </cell>
          <cell r="C6602" t="str">
            <v>DISPLAYER</v>
          </cell>
          <cell r="O6602">
            <v>2315.25</v>
          </cell>
        </row>
        <row r="6603">
          <cell r="A6603" t="str">
            <v>E102800</v>
          </cell>
          <cell r="B6603">
            <v>110.11000000000001</v>
          </cell>
          <cell r="C6603" t="str">
            <v>LINK ugradna halogena, GU4, 20W/12V krom</v>
          </cell>
          <cell r="O6603">
            <v>1902</v>
          </cell>
        </row>
        <row r="6604">
          <cell r="A6604" t="str">
            <v>E102800V</v>
          </cell>
          <cell r="B6604">
            <v>92.4</v>
          </cell>
          <cell r="C6604" t="str">
            <v>LINK ugradna halogena, GU4, 20W/12V krom</v>
          </cell>
          <cell r="O6604">
            <v>107.25</v>
          </cell>
        </row>
        <row r="6605">
          <cell r="A6605" t="str">
            <v>E102803</v>
          </cell>
          <cell r="B6605">
            <v>120.12</v>
          </cell>
          <cell r="C6605" t="str">
            <v>LINK ugradna halogena, GU4, 20W/12V mesing</v>
          </cell>
          <cell r="O6605">
            <v>90</v>
          </cell>
        </row>
        <row r="6606">
          <cell r="A6606" t="str">
            <v>E102803V</v>
          </cell>
          <cell r="B6606">
            <v>102.41000000000001</v>
          </cell>
          <cell r="C6606" t="str">
            <v>LINK ugradna halogena, GU4, 20W/12V mesing</v>
          </cell>
          <cell r="O6606">
            <v>117</v>
          </cell>
        </row>
        <row r="6607">
          <cell r="A6607" t="str">
            <v>E102804</v>
          </cell>
          <cell r="B6607">
            <v>99.33</v>
          </cell>
          <cell r="C6607" t="str">
            <v>LINK ugradna halogena, GU4, 20W/12V bijela</v>
          </cell>
          <cell r="O6607">
            <v>99.75</v>
          </cell>
        </row>
        <row r="6608">
          <cell r="A6608" t="str">
            <v>E102804V</v>
          </cell>
          <cell r="B6608">
            <v>80.850000000000009</v>
          </cell>
          <cell r="C6608" t="str">
            <v>LINK ugradna halogena, GU4, 20W/12V bijela</v>
          </cell>
          <cell r="O6608">
            <v>96.75</v>
          </cell>
        </row>
        <row r="6609">
          <cell r="A6609" t="str">
            <v>E102805</v>
          </cell>
          <cell r="B6609">
            <v>99.33</v>
          </cell>
          <cell r="C6609" t="str">
            <v>LINK ugradna halogena, GU4, 20W/12V crna</v>
          </cell>
          <cell r="O6609">
            <v>78.75</v>
          </cell>
        </row>
        <row r="6610">
          <cell r="A6610" t="str">
            <v>E102805V</v>
          </cell>
          <cell r="B6610">
            <v>80.850000000000009</v>
          </cell>
          <cell r="C6610" t="str">
            <v>LINK ugradna halogena, GU4, 20W/12V crna</v>
          </cell>
          <cell r="O6610">
            <v>96.75</v>
          </cell>
        </row>
        <row r="6611">
          <cell r="A6611" t="str">
            <v>E102809</v>
          </cell>
          <cell r="B6611">
            <v>121.66000000000001</v>
          </cell>
          <cell r="C6611" t="str">
            <v>LINK ugradna halogena, GU4, 20W/12V aluminij</v>
          </cell>
          <cell r="O6611">
            <v>78.75</v>
          </cell>
        </row>
        <row r="6612">
          <cell r="A6612" t="str">
            <v>E102809V</v>
          </cell>
          <cell r="B6612">
            <v>103.95</v>
          </cell>
          <cell r="C6612" t="str">
            <v>LINK ugradna halogena, GU4, 20W/12V aluminij</v>
          </cell>
          <cell r="O6612">
            <v>118.5</v>
          </cell>
        </row>
        <row r="6613">
          <cell r="A6613" t="str">
            <v>E102810</v>
          </cell>
          <cell r="B6613">
            <v>118.58000000000001</v>
          </cell>
          <cell r="C6613" t="str">
            <v>DISK ugradna halogena zakretna GU5,3 50W krom</v>
          </cell>
          <cell r="O6613">
            <v>101.25</v>
          </cell>
        </row>
        <row r="6614">
          <cell r="A6614" t="str">
            <v>E102810E</v>
          </cell>
          <cell r="B6614">
            <v>144.76000000000002</v>
          </cell>
          <cell r="C6614" t="str">
            <v>DISK ugradna halogena zakretna GU10 50W krom</v>
          </cell>
          <cell r="O6614">
            <v>115.5</v>
          </cell>
        </row>
        <row r="6615">
          <cell r="A6615" t="str">
            <v>E102810V</v>
          </cell>
          <cell r="B6615">
            <v>100.87</v>
          </cell>
          <cell r="C6615" t="str">
            <v>DISK ugradna halogena zakretna GU5,3 50W krom</v>
          </cell>
          <cell r="O6615">
            <v>141</v>
          </cell>
        </row>
        <row r="6616">
          <cell r="A6616" t="str">
            <v>E102813</v>
          </cell>
          <cell r="B6616">
            <v>118.58000000000001</v>
          </cell>
          <cell r="C6616" t="str">
            <v>DISK ugradna halogena zakretna GU5,3 50W mesing</v>
          </cell>
          <cell r="O6616">
            <v>98.25</v>
          </cell>
        </row>
        <row r="6617">
          <cell r="A6617" t="str">
            <v>E102813E</v>
          </cell>
          <cell r="B6617">
            <v>144.76000000000002</v>
          </cell>
          <cell r="C6617" t="str">
            <v>DISK ugradna halogena zakretna GU10 50W mesing</v>
          </cell>
          <cell r="O6617">
            <v>115.5</v>
          </cell>
        </row>
        <row r="6618">
          <cell r="A6618" t="str">
            <v>E102813V</v>
          </cell>
          <cell r="B6618">
            <v>100.87</v>
          </cell>
          <cell r="C6618" t="str">
            <v>DISK ugradna halogena zakretna GU5,3 50W mesing</v>
          </cell>
          <cell r="O6618">
            <v>141</v>
          </cell>
        </row>
        <row r="6619">
          <cell r="A6619" t="str">
            <v>E102814</v>
          </cell>
          <cell r="B6619">
            <v>103.95</v>
          </cell>
          <cell r="C6619" t="str">
            <v>DISK ugradna halogena zakretna GU5,3 50W bijela</v>
          </cell>
          <cell r="O6619">
            <v>98.25</v>
          </cell>
        </row>
        <row r="6620">
          <cell r="A6620" t="str">
            <v>E102814E</v>
          </cell>
          <cell r="B6620">
            <v>131.67000000000002</v>
          </cell>
          <cell r="C6620" t="str">
            <v>DISK ugradna halogena zakretna GU10 50W bijela</v>
          </cell>
          <cell r="O6620">
            <v>101.25</v>
          </cell>
        </row>
        <row r="6621">
          <cell r="A6621" t="str">
            <v>E102814V</v>
          </cell>
          <cell r="B6621">
            <v>87.78</v>
          </cell>
          <cell r="C6621" t="str">
            <v>DISK ugradna halogena zakretna GU5,3 50W bijela</v>
          </cell>
          <cell r="O6621">
            <v>128.25</v>
          </cell>
        </row>
        <row r="6622">
          <cell r="A6622" t="str">
            <v>E102815</v>
          </cell>
          <cell r="B6622">
            <v>103.95</v>
          </cell>
          <cell r="C6622" t="str">
            <v>DISK ugradna halogena zakretna GU5,3 50W crna</v>
          </cell>
          <cell r="O6622">
            <v>85.5</v>
          </cell>
        </row>
        <row r="6623">
          <cell r="A6623" t="str">
            <v>E102815E</v>
          </cell>
          <cell r="B6623">
            <v>131.67000000000002</v>
          </cell>
          <cell r="C6623" t="str">
            <v>DISK ugradna halogena zakretna GU10 50W crna</v>
          </cell>
          <cell r="O6623">
            <v>101.25</v>
          </cell>
        </row>
        <row r="6624">
          <cell r="A6624" t="str">
            <v>E102815V</v>
          </cell>
          <cell r="B6624">
            <v>87.78</v>
          </cell>
          <cell r="C6624" t="str">
            <v>DISK ugradna halogena zakretna GU5,3 50W crna</v>
          </cell>
          <cell r="O6624">
            <v>128.25</v>
          </cell>
        </row>
        <row r="6625">
          <cell r="A6625" t="str">
            <v>E102819</v>
          </cell>
          <cell r="B6625">
            <v>131.67000000000002</v>
          </cell>
          <cell r="C6625" t="str">
            <v>DISK ugradna halogena zakretna GU5,3 50W aluminij</v>
          </cell>
          <cell r="O6625">
            <v>85.5</v>
          </cell>
        </row>
        <row r="6626">
          <cell r="A6626" t="str">
            <v>E102819E</v>
          </cell>
          <cell r="B6626">
            <v>158.62</v>
          </cell>
          <cell r="C6626" t="str">
            <v>DISK ugradna halogena zakretna GU10 50W aluminij</v>
          </cell>
          <cell r="O6626">
            <v>128.25</v>
          </cell>
        </row>
        <row r="6627">
          <cell r="A6627" t="str">
            <v>E102819V</v>
          </cell>
          <cell r="B6627">
            <v>113.19</v>
          </cell>
          <cell r="C6627" t="str">
            <v>DISK ugradna halogena zakretna GU5,3 50W aluminij</v>
          </cell>
          <cell r="O6627">
            <v>154.5</v>
          </cell>
        </row>
        <row r="6628">
          <cell r="A6628" t="str">
            <v>E103810</v>
          </cell>
          <cell r="B6628">
            <v>94.710000000000008</v>
          </cell>
          <cell r="C6628" t="str">
            <v>MAST ugradna halogena fiksna GU5,3 35W krom</v>
          </cell>
          <cell r="O6628">
            <v>110.25</v>
          </cell>
        </row>
        <row r="6629">
          <cell r="A6629" t="str">
            <v>E103813</v>
          </cell>
          <cell r="B6629">
            <v>104.72</v>
          </cell>
          <cell r="C6629" t="str">
            <v>MAST ugradna halogena fiksna GU5,3 35W mesing</v>
          </cell>
          <cell r="O6629">
            <v>92.25</v>
          </cell>
        </row>
        <row r="6630">
          <cell r="A6630" t="str">
            <v>E103814</v>
          </cell>
          <cell r="B6630">
            <v>79.31</v>
          </cell>
          <cell r="C6630" t="str">
            <v>MAST ugradna halogena fiksna GU5,3 35W bijela</v>
          </cell>
          <cell r="O6630">
            <v>102</v>
          </cell>
        </row>
        <row r="6631">
          <cell r="A6631" t="str">
            <v>E103815</v>
          </cell>
          <cell r="B6631">
            <v>79.31</v>
          </cell>
          <cell r="C6631" t="str">
            <v>MAST ugradna halogena fiksna GU5,3 35W crna</v>
          </cell>
          <cell r="O6631">
            <v>77.25</v>
          </cell>
        </row>
        <row r="6632">
          <cell r="A6632" t="str">
            <v>E104804</v>
          </cell>
          <cell r="B6632">
            <v>315.7</v>
          </cell>
          <cell r="C6632" t="str">
            <v>DAN ugradna halogena GU5,3 50W opal</v>
          </cell>
          <cell r="O6632">
            <v>77.25</v>
          </cell>
        </row>
        <row r="6633">
          <cell r="A6633" t="str">
            <v>E104824</v>
          </cell>
          <cell r="B6633">
            <v>269.5</v>
          </cell>
          <cell r="C6633" t="str">
            <v>DAN ugradna halogena GU5,3 50W transparent</v>
          </cell>
          <cell r="O6633">
            <v>307.5</v>
          </cell>
        </row>
        <row r="6634">
          <cell r="A6634" t="str">
            <v>E106800</v>
          </cell>
          <cell r="B6634">
            <v>92.4</v>
          </cell>
          <cell r="C6634" t="str">
            <v>DAGO ugradna halogena G4 20W krom</v>
          </cell>
          <cell r="O6634">
            <v>262.5</v>
          </cell>
        </row>
        <row r="6635">
          <cell r="A6635" t="str">
            <v>E106803</v>
          </cell>
          <cell r="B6635">
            <v>110.11000000000001</v>
          </cell>
          <cell r="C6635" t="str">
            <v>DAGO ugradna halogena G4 20W mesing</v>
          </cell>
          <cell r="O6635">
            <v>90</v>
          </cell>
        </row>
        <row r="6636">
          <cell r="A6636" t="str">
            <v>E106804</v>
          </cell>
          <cell r="B6636">
            <v>87.01</v>
          </cell>
          <cell r="C6636" t="str">
            <v>DAGO ugradna halogena G4 20W bijela</v>
          </cell>
          <cell r="O6636">
            <v>107.25</v>
          </cell>
        </row>
        <row r="6637">
          <cell r="A6637" t="str">
            <v>E106805</v>
          </cell>
          <cell r="B6637">
            <v>87.01</v>
          </cell>
          <cell r="C6637" t="str">
            <v>DAGO ugradna halogena G4 20W crna</v>
          </cell>
          <cell r="O6637">
            <v>84.75</v>
          </cell>
        </row>
        <row r="6638">
          <cell r="A6638" t="str">
            <v>E112800</v>
          </cell>
          <cell r="B6638">
            <v>352.65999999999997</v>
          </cell>
          <cell r="C6638" t="str">
            <v>PLAIN ugradni reflektor PAR30 100W, staklo transparent</v>
          </cell>
          <cell r="O6638">
            <v>84.75</v>
          </cell>
        </row>
        <row r="6639">
          <cell r="A6639" t="str">
            <v>E112804</v>
          </cell>
          <cell r="B6639">
            <v>368.06</v>
          </cell>
          <cell r="C6639" t="str">
            <v>PLAIN ugradni reflektor PAR30 100W, staklo opal</v>
          </cell>
          <cell r="O6639">
            <v>343.5</v>
          </cell>
        </row>
        <row r="6640">
          <cell r="A6640" t="str">
            <v>E114800</v>
          </cell>
          <cell r="B6640">
            <v>338.8</v>
          </cell>
          <cell r="C6640" t="str">
            <v>BRINK ugradni reflektor PAR20 R63, staklo transparent</v>
          </cell>
          <cell r="O6640">
            <v>358.5</v>
          </cell>
        </row>
        <row r="6641">
          <cell r="A6641" t="str">
            <v>E114804</v>
          </cell>
          <cell r="B6641">
            <v>348.04</v>
          </cell>
          <cell r="C6641" t="str">
            <v>BRINK ugradni reflektor PAR20 R63, staklo opal</v>
          </cell>
          <cell r="O6641">
            <v>330</v>
          </cell>
        </row>
        <row r="6642">
          <cell r="A6642" t="str">
            <v>E115810</v>
          </cell>
          <cell r="B6642">
            <v>117.81</v>
          </cell>
          <cell r="C6642" t="str">
            <v>BOLT ugradna R50 40W fi 8,5cm krom</v>
          </cell>
          <cell r="O6642">
            <v>339</v>
          </cell>
        </row>
        <row r="6643">
          <cell r="A6643" t="str">
            <v>E115813</v>
          </cell>
          <cell r="B6643">
            <v>127.05</v>
          </cell>
          <cell r="C6643" t="str">
            <v>BOLT ugradna R50 40W fi 8,5cm mesing</v>
          </cell>
          <cell r="O6643">
            <v>114.75</v>
          </cell>
        </row>
        <row r="6644">
          <cell r="A6644" t="str">
            <v>E115814</v>
          </cell>
          <cell r="B6644">
            <v>96.25</v>
          </cell>
          <cell r="C6644" t="str">
            <v>BOLT ugradna R50 40W fi 8,5cm bijela</v>
          </cell>
          <cell r="O6644">
            <v>123.75</v>
          </cell>
        </row>
        <row r="6645">
          <cell r="A6645" t="str">
            <v>E115815</v>
          </cell>
          <cell r="B6645">
            <v>96.25</v>
          </cell>
          <cell r="C6645" t="str">
            <v>BOLT ugradna R50 40W fi 8,5cm crna</v>
          </cell>
          <cell r="O6645">
            <v>93.75</v>
          </cell>
        </row>
        <row r="6646">
          <cell r="A6646" t="str">
            <v>E115820</v>
          </cell>
          <cell r="B6646">
            <v>107.8</v>
          </cell>
          <cell r="C6646" t="str">
            <v>BOLT ugradna R63 60W fi 10,5cm krom</v>
          </cell>
          <cell r="O6646">
            <v>93.75</v>
          </cell>
        </row>
        <row r="6647">
          <cell r="A6647" t="str">
            <v>E115823</v>
          </cell>
          <cell r="B6647">
            <v>132.44</v>
          </cell>
          <cell r="C6647" t="str">
            <v>BOLT ugradna R63 60W fi 10,5cm mesing</v>
          </cell>
          <cell r="O6647">
            <v>105</v>
          </cell>
        </row>
        <row r="6648">
          <cell r="A6648" t="str">
            <v>E115824</v>
          </cell>
          <cell r="B6648">
            <v>107.8</v>
          </cell>
          <cell r="C6648" t="str">
            <v>BOLT ugradna R63 60W fi 10,5cm bijela</v>
          </cell>
          <cell r="O6648">
            <v>129</v>
          </cell>
        </row>
        <row r="6649">
          <cell r="A6649" t="str">
            <v>E115825</v>
          </cell>
          <cell r="B6649">
            <v>95.48</v>
          </cell>
          <cell r="C6649" t="str">
            <v>BOLT ugradna R63 60W fi 10,5cm crna</v>
          </cell>
          <cell r="O6649">
            <v>105</v>
          </cell>
        </row>
        <row r="6650">
          <cell r="A6650" t="str">
            <v>E115830</v>
          </cell>
          <cell r="B6650">
            <v>122.43</v>
          </cell>
          <cell r="C6650" t="str">
            <v>BOLT ugradna R80 100W fi 12,5cm krom</v>
          </cell>
          <cell r="O6650">
            <v>93</v>
          </cell>
        </row>
        <row r="6651">
          <cell r="A6651" t="str">
            <v>E115830GE</v>
          </cell>
          <cell r="B6651">
            <v>133.21</v>
          </cell>
          <cell r="C6651" t="str">
            <v>BOLT ugradna fi 12,5cm za Genura R80 žarulje kromirano</v>
          </cell>
          <cell r="O6651">
            <v>119.25</v>
          </cell>
        </row>
        <row r="6652">
          <cell r="A6652" t="str">
            <v>E115833</v>
          </cell>
          <cell r="B6652">
            <v>137.82999999999998</v>
          </cell>
          <cell r="C6652" t="str">
            <v>BOLT ugradna R80 100W fi 12,5cm mesing</v>
          </cell>
          <cell r="O6652">
            <v>129.75</v>
          </cell>
        </row>
        <row r="6653">
          <cell r="A6653" t="str">
            <v>E115833GE</v>
          </cell>
          <cell r="B6653">
            <v>150.15</v>
          </cell>
          <cell r="C6653" t="str">
            <v>BOLT ugradna fi 12,5cm za Genura R80 žarulje mesing</v>
          </cell>
          <cell r="O6653">
            <v>134.25</v>
          </cell>
        </row>
        <row r="6654">
          <cell r="A6654" t="str">
            <v>E115834</v>
          </cell>
          <cell r="B6654">
            <v>107.8</v>
          </cell>
          <cell r="C6654" t="str">
            <v>BOLT ugradna R80 100W fi 12,5cm bijela</v>
          </cell>
          <cell r="O6654">
            <v>146.25</v>
          </cell>
        </row>
        <row r="6655">
          <cell r="A6655" t="str">
            <v>E115834GE</v>
          </cell>
          <cell r="B6655">
            <v>123.2</v>
          </cell>
          <cell r="C6655" t="str">
            <v>BOLT ugradna fi 12,5cm za Genura R80 žarulje bijelo</v>
          </cell>
          <cell r="O6655">
            <v>105</v>
          </cell>
        </row>
        <row r="6656">
          <cell r="A6656" t="str">
            <v>E115835</v>
          </cell>
          <cell r="B6656">
            <v>107.8</v>
          </cell>
          <cell r="C6656" t="str">
            <v>BOLT ugradna R80 100W fi 12,5cm crna</v>
          </cell>
          <cell r="O6656">
            <v>120</v>
          </cell>
        </row>
        <row r="6657">
          <cell r="A6657" t="str">
            <v>E115835GE</v>
          </cell>
          <cell r="B6657">
            <v>123.2</v>
          </cell>
          <cell r="C6657" t="str">
            <v>BOLT ugradna fi 12,5cm za Genura R80 žarulje crno</v>
          </cell>
          <cell r="O6657">
            <v>105</v>
          </cell>
        </row>
        <row r="6658">
          <cell r="A6658" t="str">
            <v>E115900</v>
          </cell>
          <cell r="B6658">
            <v>115.5</v>
          </cell>
          <cell r="C6658" t="str">
            <v>SNAP R80 100W fi9,5mm</v>
          </cell>
          <cell r="O6658">
            <v>120</v>
          </cell>
        </row>
        <row r="6659">
          <cell r="A6659" t="str">
            <v>E115900GE</v>
          </cell>
          <cell r="B6659">
            <v>130.9</v>
          </cell>
          <cell r="C6659" t="str">
            <v>SNAP Genura R80 23W fi9,5mm</v>
          </cell>
          <cell r="O6659">
            <v>112.5</v>
          </cell>
        </row>
        <row r="6660">
          <cell r="A6660" t="str">
            <v>E115901</v>
          </cell>
          <cell r="B6660">
            <v>128.59</v>
          </cell>
          <cell r="C6660" t="str">
            <v>SNAP QPAR30 max 100W fi9,5mm</v>
          </cell>
          <cell r="O6660">
            <v>127.5</v>
          </cell>
        </row>
        <row r="6661">
          <cell r="A6661" t="str">
            <v>E115902</v>
          </cell>
          <cell r="B6661">
            <v>96.25</v>
          </cell>
          <cell r="C6661" t="str">
            <v>SNAP R63 60W fi8,2mm</v>
          </cell>
          <cell r="O6661">
            <v>125.25</v>
          </cell>
        </row>
        <row r="6662">
          <cell r="A6662" t="str">
            <v>E115903</v>
          </cell>
          <cell r="B6662">
            <v>128.59</v>
          </cell>
          <cell r="C6662" t="str">
            <v>SNAP R50 60W fi7,2mm</v>
          </cell>
          <cell r="O6662">
            <v>93.75</v>
          </cell>
        </row>
        <row r="6663">
          <cell r="A6663" t="str">
            <v>E115905</v>
          </cell>
          <cell r="B6663">
            <v>135.52000000000001</v>
          </cell>
          <cell r="C6663" t="str">
            <v>SNAP GZ10 50W fi6,4mm</v>
          </cell>
          <cell r="O6663">
            <v>125.25</v>
          </cell>
        </row>
        <row r="6664">
          <cell r="A6664" t="str">
            <v>E115906</v>
          </cell>
          <cell r="B6664">
            <v>135.52000000000001</v>
          </cell>
          <cell r="C6664" t="str">
            <v>SNAP GZ10 75W fi8,2mm</v>
          </cell>
          <cell r="O6664">
            <v>132</v>
          </cell>
        </row>
        <row r="6665">
          <cell r="A6665" t="str">
            <v>E115950</v>
          </cell>
          <cell r="B6665">
            <v>184.03</v>
          </cell>
          <cell r="C6665" t="str">
            <v>SNAP dijelovi staklo 11x5cm</v>
          </cell>
          <cell r="O6665">
            <v>132</v>
          </cell>
        </row>
        <row r="6666">
          <cell r="A6666" t="str">
            <v>E115952</v>
          </cell>
          <cell r="B6666">
            <v>270.27000000000004</v>
          </cell>
          <cell r="C6666" t="str">
            <v>PANDY dijelovi staklo 12,3x5cm</v>
          </cell>
          <cell r="O6666">
            <v>179.25</v>
          </cell>
        </row>
        <row r="6667">
          <cell r="A6667" t="str">
            <v>E115952A</v>
          </cell>
          <cell r="B6667">
            <v>342.65000000000003</v>
          </cell>
          <cell r="C6667" t="str">
            <v>PANDY dijelovi staklo 12,3x5cm narančasti</v>
          </cell>
          <cell r="O6667">
            <v>263.25</v>
          </cell>
        </row>
        <row r="6668">
          <cell r="A6668" t="str">
            <v>E115952S</v>
          </cell>
          <cell r="B6668">
            <v>261.02999999999997</v>
          </cell>
          <cell r="C6668" t="str">
            <v>PANDY dijelovi staklo 12,3x5cm opal</v>
          </cell>
          <cell r="O6668">
            <v>333.75</v>
          </cell>
        </row>
        <row r="6669">
          <cell r="A6669" t="str">
            <v>E115952T</v>
          </cell>
          <cell r="B6669">
            <v>301.84000000000003</v>
          </cell>
          <cell r="C6669" t="str">
            <v>PANDY dijelovi staklo 12,3x5cm transparent</v>
          </cell>
          <cell r="O6669">
            <v>254.25</v>
          </cell>
        </row>
        <row r="6670">
          <cell r="A6670" t="str">
            <v>E115953</v>
          </cell>
          <cell r="B6670">
            <v>380.38</v>
          </cell>
          <cell r="C6670" t="str">
            <v>PROGRESS TC-TSE 30W/R80 100W 11x11cm</v>
          </cell>
          <cell r="O6670">
            <v>294</v>
          </cell>
        </row>
        <row r="6671">
          <cell r="A6671" t="str">
            <v>E115954</v>
          </cell>
          <cell r="B6671">
            <v>161.70000000000002</v>
          </cell>
          <cell r="C6671" t="str">
            <v>SNAP dijelovi staklo 9x5cm</v>
          </cell>
          <cell r="O6671">
            <v>370.5</v>
          </cell>
        </row>
        <row r="6672">
          <cell r="A6672" t="str">
            <v>E115955</v>
          </cell>
          <cell r="B6672">
            <v>267.95999999999998</v>
          </cell>
          <cell r="C6672" t="str">
            <v>PANDY dijelovi staklo 10,5x5cm</v>
          </cell>
          <cell r="O6672">
            <v>157.5</v>
          </cell>
        </row>
        <row r="6673">
          <cell r="A6673" t="str">
            <v>E115955A</v>
          </cell>
          <cell r="B6673">
            <v>321.09000000000003</v>
          </cell>
          <cell r="C6673" t="str">
            <v>PANDY dijelovi staklo 10,5x5cm narančasti</v>
          </cell>
          <cell r="O6673">
            <v>261</v>
          </cell>
        </row>
        <row r="6674">
          <cell r="A6674" t="str">
            <v>E115955S</v>
          </cell>
          <cell r="B6674">
            <v>241.01000000000002</v>
          </cell>
          <cell r="C6674" t="str">
            <v>PANDY dijelovi staklo 10,5x5cm opal</v>
          </cell>
          <cell r="O6674">
            <v>312.75</v>
          </cell>
        </row>
        <row r="6675">
          <cell r="A6675" t="str">
            <v>E115955T</v>
          </cell>
          <cell r="B6675">
            <v>260.26</v>
          </cell>
          <cell r="C6675" t="str">
            <v>PANDY dijelovi staklo 10,5x5cm transparent</v>
          </cell>
          <cell r="O6675">
            <v>234.75</v>
          </cell>
        </row>
        <row r="6676">
          <cell r="A6676" t="str">
            <v>E115957</v>
          </cell>
          <cell r="B6676">
            <v>193.27</v>
          </cell>
          <cell r="C6676" t="str">
            <v>PANDY dijelovi staklo 8,2x5cm</v>
          </cell>
          <cell r="O6676">
            <v>253.5</v>
          </cell>
        </row>
        <row r="6677">
          <cell r="A6677" t="str">
            <v>E115957A</v>
          </cell>
          <cell r="B6677">
            <v>271.04000000000002</v>
          </cell>
          <cell r="C6677" t="str">
            <v>PANDY dijelovi staklo 8,2x5cm narančasti</v>
          </cell>
          <cell r="O6677">
            <v>188.25</v>
          </cell>
        </row>
        <row r="6678">
          <cell r="A6678" t="str">
            <v>E115957S</v>
          </cell>
          <cell r="B6678">
            <v>198.66</v>
          </cell>
          <cell r="C6678" t="str">
            <v>PANDY dijelovi staklo 8,2x5cm opal</v>
          </cell>
          <cell r="O6678">
            <v>264</v>
          </cell>
        </row>
        <row r="6679">
          <cell r="A6679" t="str">
            <v>E115957T</v>
          </cell>
          <cell r="B6679">
            <v>213.29</v>
          </cell>
          <cell r="C6679" t="str">
            <v>PANDY dijelovi staklo 8,2x5cm transparent</v>
          </cell>
          <cell r="O6679">
            <v>193.5</v>
          </cell>
        </row>
        <row r="6680">
          <cell r="A6680" t="str">
            <v>E115958</v>
          </cell>
          <cell r="B6680">
            <v>155.54</v>
          </cell>
          <cell r="C6680" t="str">
            <v>SNAP dijelovi staklo 4,5x8cm</v>
          </cell>
          <cell r="O6680">
            <v>207.75</v>
          </cell>
        </row>
        <row r="6681">
          <cell r="A6681" t="str">
            <v>E115961</v>
          </cell>
          <cell r="B6681">
            <v>139.37</v>
          </cell>
          <cell r="C6681" t="str">
            <v>SNAP dijelovi staklo 4,5x7cm</v>
          </cell>
          <cell r="O6681">
            <v>151.5</v>
          </cell>
        </row>
        <row r="6682">
          <cell r="A6682" t="str">
            <v>E115963</v>
          </cell>
          <cell r="B6682">
            <v>217.91</v>
          </cell>
          <cell r="C6682" t="str">
            <v>Dijelovi - staklo 5,5x5,5cm opal/ transparent</v>
          </cell>
          <cell r="O6682">
            <v>135.75</v>
          </cell>
        </row>
        <row r="6683">
          <cell r="A6683" t="str">
            <v>E115963A</v>
          </cell>
          <cell r="B6683">
            <v>282.59000000000003</v>
          </cell>
          <cell r="C6683" t="str">
            <v>Dijelovi - staklo 5,5x5,5cm narančasto</v>
          </cell>
          <cell r="O6683">
            <v>212.25</v>
          </cell>
        </row>
        <row r="6684">
          <cell r="A6684" t="str">
            <v>E115963S</v>
          </cell>
          <cell r="B6684">
            <v>182.49</v>
          </cell>
          <cell r="C6684" t="str">
            <v>Dijelovi - staklo 5,5x5,5cm opal</v>
          </cell>
          <cell r="O6684">
            <v>275.25</v>
          </cell>
        </row>
        <row r="6685">
          <cell r="A6685" t="str">
            <v>E115963T</v>
          </cell>
          <cell r="B6685">
            <v>201.74</v>
          </cell>
          <cell r="C6685" t="str">
            <v>Dijelovi - staklo 5,5x5,5cm transparent</v>
          </cell>
          <cell r="O6685">
            <v>177.75</v>
          </cell>
        </row>
        <row r="6686">
          <cell r="A6686" t="str">
            <v>E115964</v>
          </cell>
          <cell r="B6686">
            <v>110.88000000000001</v>
          </cell>
          <cell r="C6686" t="str">
            <v>Dijelovi - staklo fi4cm h8cm transparent/opal</v>
          </cell>
          <cell r="O6686">
            <v>196.5</v>
          </cell>
        </row>
        <row r="6687">
          <cell r="A6687" t="str">
            <v>E115965</v>
          </cell>
          <cell r="B6687">
            <v>122.43</v>
          </cell>
          <cell r="C6687" t="str">
            <v>Dijelovi - staklo fi4cm h12cm transparent/opal</v>
          </cell>
          <cell r="O6687">
            <v>108</v>
          </cell>
        </row>
        <row r="6688">
          <cell r="A6688" t="str">
            <v>E115967</v>
          </cell>
          <cell r="B6688">
            <v>157.07999999999998</v>
          </cell>
          <cell r="C6688" t="str">
            <v>Dijelovi - staklo fi4cm h12cm transparent/opal</v>
          </cell>
          <cell r="O6688">
            <v>119.25</v>
          </cell>
        </row>
        <row r="6689">
          <cell r="A6689" t="str">
            <v>E115978</v>
          </cell>
          <cell r="B6689">
            <v>111.65</v>
          </cell>
          <cell r="C6689" t="str">
            <v>Dijelovi - staklo 2,2x6,5cm</v>
          </cell>
          <cell r="O6689">
            <v>153</v>
          </cell>
        </row>
        <row r="6690">
          <cell r="A6690" t="str">
            <v>E115978A</v>
          </cell>
          <cell r="B6690">
            <v>173.25</v>
          </cell>
          <cell r="C6690" t="str">
            <v>Dijelovi - staklo 2,2x6,5cm narančasti</v>
          </cell>
          <cell r="O6690">
            <v>108.75</v>
          </cell>
        </row>
        <row r="6691">
          <cell r="A6691" t="str">
            <v>E115982</v>
          </cell>
          <cell r="B6691">
            <v>137.82999999999998</v>
          </cell>
          <cell r="C6691" t="str">
            <v>Dijelovi - staklo kocka 4,3cm opal</v>
          </cell>
          <cell r="O6691">
            <v>168.75</v>
          </cell>
        </row>
        <row r="6692">
          <cell r="A6692" t="str">
            <v>E115983</v>
          </cell>
          <cell r="B6692">
            <v>40.81</v>
          </cell>
          <cell r="C6692" t="str">
            <v>Dijelovi - staklo 2x6,5cm</v>
          </cell>
          <cell r="O6692">
            <v>134.25</v>
          </cell>
        </row>
        <row r="6693">
          <cell r="A6693" t="str">
            <v>E115990</v>
          </cell>
          <cell r="B6693">
            <v>485.1</v>
          </cell>
          <cell r="C6693" t="str">
            <v>Dijelovi - staklo 5,5x6cm krom</v>
          </cell>
          <cell r="O6693">
            <v>39.75</v>
          </cell>
        </row>
        <row r="6694">
          <cell r="A6694" t="str">
            <v>E115991</v>
          </cell>
          <cell r="B6694">
            <v>385</v>
          </cell>
          <cell r="C6694" t="str">
            <v>Dijelovi - staklo 5,5x6cm narančasti</v>
          </cell>
          <cell r="O6694">
            <v>472.5</v>
          </cell>
        </row>
        <row r="6695">
          <cell r="A6695" t="str">
            <v>E115993</v>
          </cell>
          <cell r="B6695">
            <v>367.29</v>
          </cell>
          <cell r="C6695" t="str">
            <v>Dijelovi - kocka 5,5x5,5x6cm žuta</v>
          </cell>
          <cell r="O6695">
            <v>375</v>
          </cell>
        </row>
        <row r="6696">
          <cell r="A6696" t="str">
            <v>E115994</v>
          </cell>
          <cell r="B6696">
            <v>385</v>
          </cell>
          <cell r="C6696" t="str">
            <v>Dijelovi - staklo 5,5x6cm bijeli</v>
          </cell>
          <cell r="O6696">
            <v>357.75</v>
          </cell>
        </row>
        <row r="6697">
          <cell r="A6697" t="str">
            <v>E115995</v>
          </cell>
          <cell r="B6697">
            <v>385</v>
          </cell>
          <cell r="C6697" t="str">
            <v>Dijelovi - staklo 5,5x6cm crni</v>
          </cell>
          <cell r="O6697">
            <v>375</v>
          </cell>
        </row>
        <row r="6698">
          <cell r="A6698" t="str">
            <v>E115998</v>
          </cell>
          <cell r="B6698">
            <v>385</v>
          </cell>
          <cell r="C6698" t="str">
            <v>Dijelovi - staklo 5,5x6cm bež</v>
          </cell>
          <cell r="O6698">
            <v>375</v>
          </cell>
        </row>
        <row r="6699">
          <cell r="A6699" t="str">
            <v>E115999</v>
          </cell>
          <cell r="B6699">
            <v>385</v>
          </cell>
          <cell r="C6699" t="str">
            <v>Dijelovi - staklo 5,5x6cm aluminij</v>
          </cell>
          <cell r="O6699">
            <v>375</v>
          </cell>
        </row>
        <row r="6700">
          <cell r="A6700" t="str">
            <v>E118803E</v>
          </cell>
          <cell r="B6700">
            <v>1732.5</v>
          </cell>
          <cell r="C6700" t="str">
            <v>ROCK ugradna stropna 32W Gx24q-3, opal žuta</v>
          </cell>
          <cell r="O6700">
            <v>375</v>
          </cell>
        </row>
        <row r="6701">
          <cell r="A6701" t="str">
            <v>E118804E</v>
          </cell>
          <cell r="B6701">
            <v>1632.4</v>
          </cell>
          <cell r="C6701" t="str">
            <v>ROCK ugradna stropna 32W Gx24q-3, opal bijela</v>
          </cell>
          <cell r="O6701">
            <v>1687.5</v>
          </cell>
        </row>
        <row r="6702">
          <cell r="A6702" t="str">
            <v>E118813E</v>
          </cell>
          <cell r="B6702">
            <v>2373.9100000000003</v>
          </cell>
          <cell r="C6702" t="str">
            <v>ROCK ugradna stropna 2x26W Gx24q-2, opal žuta</v>
          </cell>
          <cell r="O6702">
            <v>1590</v>
          </cell>
        </row>
        <row r="6703">
          <cell r="A6703" t="str">
            <v>E118814E</v>
          </cell>
          <cell r="B6703">
            <v>2249.17</v>
          </cell>
          <cell r="C6703" t="str">
            <v>ROCK ugradna stropna 2x26W Gx24q-2, opal bijela</v>
          </cell>
          <cell r="O6703">
            <v>2312.25</v>
          </cell>
        </row>
        <row r="6704">
          <cell r="A6704" t="str">
            <v>E119800</v>
          </cell>
          <cell r="B6704">
            <v>395.01</v>
          </cell>
          <cell r="C6704" t="str">
            <v>PIRAMIDE ugradna halogena za 50W GU5,3, staklo transparentno</v>
          </cell>
          <cell r="O6704">
            <v>2190.75</v>
          </cell>
        </row>
        <row r="6705">
          <cell r="A6705" t="str">
            <v>E119804</v>
          </cell>
          <cell r="B6705">
            <v>420.42</v>
          </cell>
          <cell r="C6705" t="str">
            <v>PIRAMIDE ugradna halogena za 50W GU5,3, staklo opalno</v>
          </cell>
          <cell r="O6705">
            <v>384.75</v>
          </cell>
        </row>
        <row r="6706">
          <cell r="A6706" t="str">
            <v>E210100</v>
          </cell>
          <cell r="B6706">
            <v>662.2</v>
          </cell>
          <cell r="C6706" t="str">
            <v>CLARA stolna lampa 40W/E14, plastično sjenilo bijelo</v>
          </cell>
          <cell r="O6706">
            <v>409.5</v>
          </cell>
        </row>
        <row r="6707">
          <cell r="A6707" t="str">
            <v>E210100S</v>
          </cell>
          <cell r="B6707">
            <v>662.2</v>
          </cell>
          <cell r="C6707" t="str">
            <v>CLARA stolna lampa 40W/E14, plastično sjenilo valovito bijelo</v>
          </cell>
          <cell r="O6707">
            <v>645</v>
          </cell>
        </row>
        <row r="6708">
          <cell r="A6708" t="str">
            <v>E210110</v>
          </cell>
          <cell r="B6708">
            <v>823.9</v>
          </cell>
          <cell r="C6708" t="str">
            <v>CLARA stolna lampa 100W/E27, plastično sjenilo bijelo</v>
          </cell>
          <cell r="O6708">
            <v>645</v>
          </cell>
        </row>
        <row r="6709">
          <cell r="A6709" t="str">
            <v>E210110S</v>
          </cell>
          <cell r="B6709">
            <v>823.9</v>
          </cell>
          <cell r="C6709" t="str">
            <v>CLARA stolna lampa 100W/E27, plastično sjenilo valovito bijelo</v>
          </cell>
          <cell r="O6709">
            <v>802.5</v>
          </cell>
        </row>
        <row r="6710">
          <cell r="A6710" t="str">
            <v>E210500</v>
          </cell>
          <cell r="B6710">
            <v>495.11</v>
          </cell>
          <cell r="C6710" t="str">
            <v>CLARA viseća 60W/E27, plastično sjenilo bijelo</v>
          </cell>
          <cell r="O6710">
            <v>802.5</v>
          </cell>
        </row>
        <row r="6711">
          <cell r="A6711" t="str">
            <v>E210500S</v>
          </cell>
          <cell r="B6711">
            <v>495.11</v>
          </cell>
          <cell r="C6711" t="str">
            <v>CLARA viseća 60W/E27, plastično sjenilo valovito bijelo</v>
          </cell>
          <cell r="O6711">
            <v>482.25</v>
          </cell>
        </row>
        <row r="6712">
          <cell r="A6712" t="str">
            <v>E210600</v>
          </cell>
          <cell r="B6712">
            <v>585.20000000000005</v>
          </cell>
          <cell r="C6712" t="str">
            <v>CLARA zidna 40W/E14, plastično sjenilo bijelo</v>
          </cell>
          <cell r="O6712">
            <v>482.25</v>
          </cell>
        </row>
        <row r="6713">
          <cell r="A6713" t="str">
            <v>E210600S</v>
          </cell>
          <cell r="B6713">
            <v>585.20000000000005</v>
          </cell>
          <cell r="C6713" t="str">
            <v>CLARA zidna 60W/E14, plastično sjenilo valovito bijelo</v>
          </cell>
          <cell r="O6713">
            <v>570</v>
          </cell>
        </row>
        <row r="6714">
          <cell r="A6714" t="str">
            <v>E211104</v>
          </cell>
          <cell r="B6714">
            <v>716.1</v>
          </cell>
          <cell r="C6714" t="str">
            <v>ROUND stolna lampa 60W/E14 plastično sjenilo bijelo</v>
          </cell>
          <cell r="O6714">
            <v>570</v>
          </cell>
        </row>
        <row r="6715">
          <cell r="A6715" t="str">
            <v>E211114</v>
          </cell>
          <cell r="B6715">
            <v>868.56</v>
          </cell>
          <cell r="C6715" t="str">
            <v>ROUND stolna lampa 100W/E27 plastično sjenilo bijelo</v>
          </cell>
          <cell r="O6715">
            <v>697.5</v>
          </cell>
        </row>
        <row r="6716">
          <cell r="A6716" t="str">
            <v>E211504</v>
          </cell>
          <cell r="B6716">
            <v>724.56999999999994</v>
          </cell>
          <cell r="C6716" t="str">
            <v>ROUND viseća svjetiljka 100W/E27 G95 plastično sjenilo bijelo</v>
          </cell>
          <cell r="O6716">
            <v>846</v>
          </cell>
        </row>
        <row r="6717">
          <cell r="A6717" t="str">
            <v>E211604</v>
          </cell>
          <cell r="B6717">
            <v>451.99</v>
          </cell>
          <cell r="C6717" t="str">
            <v>ROUND viseća svjetiljka 2x60W/E14 G95 plastično sjenilo bijelo</v>
          </cell>
          <cell r="O6717">
            <v>705.75</v>
          </cell>
        </row>
        <row r="6718">
          <cell r="A6718" t="str">
            <v>E212103</v>
          </cell>
          <cell r="B6718">
            <v>649.11</v>
          </cell>
          <cell r="C6718" t="str">
            <v xml:space="preserve">TIK stolna 60W/E14, sjenilo celuloza </v>
          </cell>
          <cell r="O6718">
            <v>440.25</v>
          </cell>
        </row>
        <row r="6719">
          <cell r="A6719" t="str">
            <v>E212113</v>
          </cell>
          <cell r="B6719">
            <v>910.91</v>
          </cell>
          <cell r="C6719" t="str">
            <v xml:space="preserve">TIK stolna 100W/E27, sjenilo celuloza </v>
          </cell>
          <cell r="O6719">
            <v>632.25</v>
          </cell>
        </row>
        <row r="6720">
          <cell r="A6720" t="str">
            <v>E212503</v>
          </cell>
          <cell r="B6720">
            <v>974.81999999999994</v>
          </cell>
          <cell r="C6720" t="str">
            <v xml:space="preserve">TIK viseća 100W/E27, sjenilo celuloza </v>
          </cell>
          <cell r="O6720">
            <v>887.25</v>
          </cell>
        </row>
        <row r="6721">
          <cell r="A6721" t="str">
            <v>E212603</v>
          </cell>
          <cell r="B6721">
            <v>577.5</v>
          </cell>
          <cell r="C6721" t="str">
            <v xml:space="preserve">TIK zidna 60W/E14, sjenilo celuloza </v>
          </cell>
          <cell r="O6721">
            <v>949.5</v>
          </cell>
        </row>
        <row r="6722">
          <cell r="A6722" t="str">
            <v>E213103</v>
          </cell>
          <cell r="B6722">
            <v>536.69000000000005</v>
          </cell>
          <cell r="C6722" t="str">
            <v>TOK stolna 60W/E14 sjenilo celuloza</v>
          </cell>
          <cell r="O6722">
            <v>562.5</v>
          </cell>
        </row>
        <row r="6723">
          <cell r="A6723" t="str">
            <v>E213113</v>
          </cell>
          <cell r="B6723">
            <v>742.28000000000009</v>
          </cell>
          <cell r="C6723" t="str">
            <v>TOK stolna 100W/E27 sjenilo celuloza</v>
          </cell>
          <cell r="O6723">
            <v>522.75</v>
          </cell>
        </row>
        <row r="6724">
          <cell r="A6724" t="str">
            <v>E213503</v>
          </cell>
          <cell r="B6724">
            <v>839.30000000000007</v>
          </cell>
          <cell r="C6724" t="str">
            <v>TOK viseća 100W/E27 sjenilo celuloza</v>
          </cell>
          <cell r="O6724">
            <v>723</v>
          </cell>
        </row>
        <row r="6725">
          <cell r="A6725" t="str">
            <v>E213603</v>
          </cell>
          <cell r="B6725">
            <v>574.41999999999996</v>
          </cell>
          <cell r="C6725" t="str">
            <v>TOK zidna 2x60W/E14 sjenilo celuloza</v>
          </cell>
          <cell r="O6725">
            <v>817.5</v>
          </cell>
        </row>
        <row r="6726">
          <cell r="A6726" t="str">
            <v>E214104</v>
          </cell>
          <cell r="B6726">
            <v>669.9</v>
          </cell>
          <cell r="C6726" t="str">
            <v>LOLLY stolna 60W E14 sjenilo PVC bijelo</v>
          </cell>
          <cell r="O6726">
            <v>559.5</v>
          </cell>
        </row>
        <row r="6727">
          <cell r="A6727" t="str">
            <v>E214114</v>
          </cell>
          <cell r="B6727">
            <v>901.67</v>
          </cell>
          <cell r="C6727" t="str">
            <v>LOLLY stolna 100W E27 sjenilo PVC bijelo</v>
          </cell>
          <cell r="O6727">
            <v>652.5</v>
          </cell>
        </row>
        <row r="6728">
          <cell r="A6728" t="str">
            <v>E214304</v>
          </cell>
          <cell r="B6728">
            <v>1650.88</v>
          </cell>
          <cell r="C6728" t="str">
            <v>LOLLY stajaća 100W E27 sjenilo PVC bijelo</v>
          </cell>
          <cell r="O6728">
            <v>878.25</v>
          </cell>
        </row>
        <row r="6729">
          <cell r="A6729" t="str">
            <v>E214504</v>
          </cell>
          <cell r="B6729">
            <v>685.30000000000007</v>
          </cell>
          <cell r="C6729" t="str">
            <v>LOLLY viseća 100W E27 sjenilo PVC bijelo</v>
          </cell>
          <cell r="O6729">
            <v>1608</v>
          </cell>
        </row>
        <row r="6730">
          <cell r="A6730" t="str">
            <v>E214604</v>
          </cell>
          <cell r="B6730">
            <v>671.44</v>
          </cell>
          <cell r="C6730" t="str">
            <v>LOLLY zidna 60W E14 s bazom, sjenilo PVC bijelo</v>
          </cell>
          <cell r="O6730">
            <v>667.5</v>
          </cell>
        </row>
        <row r="6731">
          <cell r="A6731" t="str">
            <v>E214614</v>
          </cell>
          <cell r="B6731">
            <v>432.74</v>
          </cell>
          <cell r="C6731" t="str">
            <v>LOLLY zidna 40W E14, sjenilo PVC bijelo</v>
          </cell>
          <cell r="O6731">
            <v>654</v>
          </cell>
        </row>
        <row r="6732">
          <cell r="A6732" t="str">
            <v>E216104</v>
          </cell>
          <cell r="B6732">
            <v>759.22</v>
          </cell>
          <cell r="C6732" t="str">
            <v>SQUARE stolna 60W E14 sjenilo PVC bijelo</v>
          </cell>
          <cell r="O6732">
            <v>421.5</v>
          </cell>
        </row>
        <row r="6733">
          <cell r="A6733" t="str">
            <v>E216114</v>
          </cell>
          <cell r="B6733">
            <v>977.13000000000011</v>
          </cell>
          <cell r="C6733" t="str">
            <v>SQUARE stolna 100W E27 sjenilo PVC bijelo</v>
          </cell>
          <cell r="O6733">
            <v>739.5</v>
          </cell>
        </row>
        <row r="6734">
          <cell r="A6734" t="str">
            <v>E216514</v>
          </cell>
          <cell r="B6734">
            <v>727.65</v>
          </cell>
          <cell r="C6734" t="str">
            <v>SQUARE viseća 100W E27 sjenilo PVC bijelo</v>
          </cell>
          <cell r="O6734">
            <v>951.75</v>
          </cell>
        </row>
        <row r="6735">
          <cell r="A6735" t="str">
            <v>E216604</v>
          </cell>
          <cell r="B6735">
            <v>444.29</v>
          </cell>
          <cell r="C6735" t="str">
            <v>SQUARE zidna 60W E14 sjenilo PVC bijelo</v>
          </cell>
          <cell r="O6735">
            <v>708.75</v>
          </cell>
        </row>
        <row r="6736">
          <cell r="A6736" t="str">
            <v>E217101</v>
          </cell>
          <cell r="B6736">
            <v>766.92</v>
          </cell>
          <cell r="C6736" t="str">
            <v>TRULLY stolna svjetiljka 60W E14, polikarbonatni bijeli difuzor, detalj narančasti</v>
          </cell>
          <cell r="O6736">
            <v>432.75</v>
          </cell>
        </row>
        <row r="6737">
          <cell r="A6737" t="str">
            <v>E217102</v>
          </cell>
          <cell r="B6737">
            <v>766.92</v>
          </cell>
          <cell r="C6737" t="str">
            <v>TRULLY stolna svjetiljka 60W E14, polikarbonatni bijeli difuzor, detalj zeleni</v>
          </cell>
          <cell r="O6737">
            <v>747</v>
          </cell>
        </row>
        <row r="6738">
          <cell r="A6738" t="str">
            <v>E217103</v>
          </cell>
          <cell r="B6738">
            <v>766.92</v>
          </cell>
          <cell r="C6738" t="str">
            <v>TRULLY stolna svjetiljka 60W E14, polikarbonatni bijeli difuzor, detalj žuti</v>
          </cell>
          <cell r="O6738">
            <v>747</v>
          </cell>
        </row>
        <row r="6739">
          <cell r="A6739" t="str">
            <v>E217109</v>
          </cell>
          <cell r="B6739">
            <v>741.51</v>
          </cell>
          <cell r="C6739" t="str">
            <v>TRULLY stolna svjetiljka 60W E14, polikarbonatni bijeli difuzor, detalj boje aluminija</v>
          </cell>
          <cell r="O6739">
            <v>747</v>
          </cell>
        </row>
        <row r="6740">
          <cell r="A6740" t="str">
            <v>E217111</v>
          </cell>
          <cell r="B6740">
            <v>1066.45</v>
          </cell>
          <cell r="C6740" t="str">
            <v>TRULLY stolna svjetiljka 100W E27, polikarbonatni bijeli difuzor, detalj narančasti</v>
          </cell>
          <cell r="O6740">
            <v>722.25</v>
          </cell>
        </row>
        <row r="6741">
          <cell r="A6741" t="str">
            <v>E217112</v>
          </cell>
          <cell r="B6741">
            <v>1066.45</v>
          </cell>
          <cell r="C6741" t="str">
            <v>TRULLY stolna svjetiljka 100W E27, polikarbonatni bijeli difuzor, detalj zeleni</v>
          </cell>
          <cell r="O6741">
            <v>1038.75</v>
          </cell>
        </row>
        <row r="6742">
          <cell r="A6742" t="str">
            <v>E217113</v>
          </cell>
          <cell r="B6742">
            <v>1066.45</v>
          </cell>
          <cell r="C6742" t="str">
            <v>TRULLY stolna svjetiljka 100W E27, polikarbonatni bijeli difuzor, detalj žuti</v>
          </cell>
          <cell r="O6742">
            <v>1038.75</v>
          </cell>
        </row>
        <row r="6743">
          <cell r="A6743" t="str">
            <v>E217119</v>
          </cell>
          <cell r="B6743">
            <v>1033.3399999999999</v>
          </cell>
          <cell r="C6743" t="str">
            <v>TRULLY stolna svjetiljka 100W E27, polikarbonatni bijeli difuzor, detalj boje aluminija</v>
          </cell>
          <cell r="O6743">
            <v>1038.75</v>
          </cell>
        </row>
        <row r="6744">
          <cell r="A6744" t="str">
            <v>E217153</v>
          </cell>
          <cell r="B6744">
            <v>766.92</v>
          </cell>
          <cell r="C6744" t="str">
            <v>TRULLY stolna svjetiljka 60W E14, polikarbonatni žuti difuzor, detalj narančasti</v>
          </cell>
          <cell r="O6744">
            <v>1006.5</v>
          </cell>
        </row>
        <row r="6745">
          <cell r="A6745" t="str">
            <v>E217163</v>
          </cell>
          <cell r="B6745">
            <v>1066.45</v>
          </cell>
          <cell r="C6745" t="str">
            <v>TRULLY stolna svjetiljka 100W E27, polikarbonatni žuti difuzor, detalj narančasti</v>
          </cell>
          <cell r="O6745">
            <v>747</v>
          </cell>
        </row>
        <row r="6746">
          <cell r="A6746" t="str">
            <v>E217501</v>
          </cell>
          <cell r="B6746">
            <v>908.6</v>
          </cell>
          <cell r="C6746" t="str">
            <v>TRULLY viseća svjetiljka 100W E27, polikarbonatni bijeli difuzor, detalj narančasti</v>
          </cell>
          <cell r="O6746">
            <v>1038.75</v>
          </cell>
        </row>
        <row r="6747">
          <cell r="A6747" t="str">
            <v>E217502</v>
          </cell>
          <cell r="B6747">
            <v>908.6</v>
          </cell>
          <cell r="C6747" t="str">
            <v>TRULLY viseća svjetiljka 100W E27, polikarbonatni bijeli difuzor, detalj zeleni</v>
          </cell>
          <cell r="O6747">
            <v>885</v>
          </cell>
        </row>
        <row r="6748">
          <cell r="A6748" t="str">
            <v>E217503</v>
          </cell>
          <cell r="B6748">
            <v>908.6</v>
          </cell>
          <cell r="C6748" t="str">
            <v>TRULLY viseća svjetiljka 100W E27, polikarbonatni bijeli difuzor, detalj žuti</v>
          </cell>
          <cell r="O6748">
            <v>885</v>
          </cell>
        </row>
        <row r="6749">
          <cell r="A6749" t="str">
            <v>E217509</v>
          </cell>
          <cell r="B6749">
            <v>892.43000000000006</v>
          </cell>
          <cell r="C6749" t="str">
            <v>TRULLY viseća svjetiljka 100W E27, polikarbonatni bijeli difuzor, detalj boje aluminija</v>
          </cell>
          <cell r="O6749">
            <v>885</v>
          </cell>
        </row>
        <row r="6750">
          <cell r="A6750" t="str">
            <v>E217553</v>
          </cell>
          <cell r="B6750">
            <v>908.6</v>
          </cell>
          <cell r="C6750" t="str">
            <v>TRULLY viseća svjetiljka 100W E27, polikarbonatni žuti difuzor, detalj narančasti</v>
          </cell>
          <cell r="O6750">
            <v>869.25</v>
          </cell>
        </row>
        <row r="6751">
          <cell r="A6751" t="str">
            <v>E217601</v>
          </cell>
          <cell r="B6751">
            <v>600.6</v>
          </cell>
          <cell r="C6751" t="str">
            <v>TRULLY zidna svjetiljka 60W E14, polikarbonatni bijeli difuzor, detalj narančasti</v>
          </cell>
          <cell r="O6751">
            <v>885</v>
          </cell>
        </row>
        <row r="6752">
          <cell r="A6752" t="str">
            <v>E217602</v>
          </cell>
          <cell r="B6752">
            <v>600.6</v>
          </cell>
          <cell r="C6752" t="str">
            <v>TRULLY zidna svjetiljka 60W E14, polikarbonatni bijeli difuzor, detalj zeleni</v>
          </cell>
          <cell r="O6752">
            <v>585</v>
          </cell>
        </row>
        <row r="6753">
          <cell r="A6753" t="str">
            <v>E217603</v>
          </cell>
          <cell r="B6753">
            <v>600.6</v>
          </cell>
          <cell r="C6753" t="str">
            <v>TRULLY zidna svjetiljka 60W E14, polikarbonatni bijeli difuzor, detalj žuti</v>
          </cell>
          <cell r="O6753">
            <v>585</v>
          </cell>
        </row>
        <row r="6754">
          <cell r="A6754" t="str">
            <v>E217609</v>
          </cell>
          <cell r="B6754">
            <v>575.19000000000005</v>
          </cell>
          <cell r="C6754" t="str">
            <v>TRULLY zidna svjetiljka 60W E14, polikarbonatni bijeli difuzor, detalj boje aluminija</v>
          </cell>
          <cell r="O6754">
            <v>585</v>
          </cell>
        </row>
        <row r="6755">
          <cell r="A6755" t="str">
            <v>E217653</v>
          </cell>
          <cell r="B6755">
            <v>600.6</v>
          </cell>
          <cell r="C6755" t="str">
            <v>TRULLY zidna svjetiljka 60W E14, polikarbonatni žuti difuzor, detalj narančasti</v>
          </cell>
          <cell r="O6755">
            <v>560.25</v>
          </cell>
        </row>
        <row r="6756">
          <cell r="A6756" t="str">
            <v>E218101</v>
          </cell>
          <cell r="B6756">
            <v>835.45</v>
          </cell>
          <cell r="C6756" t="str">
            <v>DREAM stolna svjetiljka 60W E14, polikarbonatni narančasti difuzor</v>
          </cell>
          <cell r="O6756">
            <v>585</v>
          </cell>
        </row>
        <row r="6757">
          <cell r="A6757" t="str">
            <v>E218103</v>
          </cell>
          <cell r="B6757">
            <v>835.45</v>
          </cell>
          <cell r="C6757" t="str">
            <v>DREAM stolna svjetiljka 60W E14, polikarbonatni žuti difuzor</v>
          </cell>
          <cell r="O6757">
            <v>813.75</v>
          </cell>
        </row>
        <row r="6758">
          <cell r="A6758" t="str">
            <v>E218111</v>
          </cell>
          <cell r="B6758">
            <v>1378.3</v>
          </cell>
          <cell r="C6758" t="str">
            <v>DREAM stolna svjetiljka 100W E27, polikarbonatni narančasti difuzor</v>
          </cell>
          <cell r="O6758">
            <v>813.75</v>
          </cell>
        </row>
        <row r="6759">
          <cell r="A6759" t="str">
            <v>E218113</v>
          </cell>
          <cell r="B6759">
            <v>1378.3</v>
          </cell>
          <cell r="C6759" t="str">
            <v>DREAM stolna svjetiljka 100W E27, polikarbonatni žuti difuzor</v>
          </cell>
          <cell r="O6759">
            <v>1342.5</v>
          </cell>
        </row>
        <row r="6760">
          <cell r="A6760" t="str">
            <v>E218501</v>
          </cell>
          <cell r="B6760">
            <v>708.4</v>
          </cell>
          <cell r="C6760" t="str">
            <v>DREAM viseća svjetiljka 100W E27, polikarbonatni narančasti difuzor</v>
          </cell>
          <cell r="O6760">
            <v>1342.5</v>
          </cell>
        </row>
        <row r="6761">
          <cell r="A6761" t="str">
            <v>E218503</v>
          </cell>
          <cell r="B6761">
            <v>708.4</v>
          </cell>
          <cell r="C6761" t="str">
            <v>DREAM viseća svjetiljka 100W E27, polikarbonatni žuti difuzor</v>
          </cell>
          <cell r="O6761">
            <v>690</v>
          </cell>
        </row>
        <row r="6762">
          <cell r="A6762" t="str">
            <v>E218601</v>
          </cell>
          <cell r="B6762">
            <v>425.81</v>
          </cell>
          <cell r="C6762" t="str">
            <v>DREAM zidna svjetiljka 60W E14, polikarbonatni narančasti difuzor</v>
          </cell>
          <cell r="O6762">
            <v>690</v>
          </cell>
        </row>
        <row r="6763">
          <cell r="A6763" t="str">
            <v>E218603</v>
          </cell>
          <cell r="B6763">
            <v>425.81</v>
          </cell>
          <cell r="C6763" t="str">
            <v>DREAM zidna svjetiljka 60W E14, polikarbonatni žuti difuzor</v>
          </cell>
          <cell r="O6763">
            <v>414.75</v>
          </cell>
        </row>
        <row r="6764">
          <cell r="A6764" t="str">
            <v>E219511</v>
          </cell>
          <cell r="B6764">
            <v>2825.9</v>
          </cell>
          <cell r="C6764" t="str">
            <v>GULLIVER viseća svjetiljka 2x60W 2G8 PL-H, polikarbonatni narančasti difuzor</v>
          </cell>
          <cell r="O6764">
            <v>414.75</v>
          </cell>
        </row>
        <row r="6765">
          <cell r="A6765" t="str">
            <v>E219513</v>
          </cell>
          <cell r="B6765">
            <v>2825.9</v>
          </cell>
          <cell r="C6765" t="str">
            <v>GULLIVER viseća svjetiljka 2x60W 2G8 PL-H, polikarbonatni žuti difuzor</v>
          </cell>
          <cell r="O6765">
            <v>2752.5</v>
          </cell>
        </row>
        <row r="6766">
          <cell r="A6766" t="str">
            <v>E219514</v>
          </cell>
          <cell r="B6766">
            <v>2825.9</v>
          </cell>
          <cell r="C6766" t="str">
            <v>GULLIVER viseća svjetiljka 2x60W 2G8 PL-H, polikarbonatni opal bijeli difuzor</v>
          </cell>
          <cell r="O6766">
            <v>2752.5</v>
          </cell>
        </row>
        <row r="6767">
          <cell r="A6767" t="str">
            <v>E219514SP</v>
          </cell>
          <cell r="B6767">
            <v>1347.5</v>
          </cell>
          <cell r="C6767" t="e">
            <v>#N/A</v>
          </cell>
          <cell r="O6767">
            <v>2752.5</v>
          </cell>
        </row>
        <row r="6768">
          <cell r="A6768" t="str">
            <v>E219515</v>
          </cell>
          <cell r="B6768">
            <v>2825.9</v>
          </cell>
          <cell r="C6768" t="str">
            <v>GULLIVER viseća svjetiljka 2x60W 2G8 PL-H, polikarbonatni crni difuzor</v>
          </cell>
          <cell r="O6768">
            <v>1312.5</v>
          </cell>
        </row>
        <row r="6769">
          <cell r="A6769" t="str">
            <v>E220404</v>
          </cell>
          <cell r="B6769">
            <v>2887.5</v>
          </cell>
          <cell r="C6769" t="e">
            <v>#N/A</v>
          </cell>
          <cell r="O6769">
            <v>2752.5</v>
          </cell>
        </row>
        <row r="6770">
          <cell r="A6770" t="str">
            <v>E220501</v>
          </cell>
          <cell r="B6770">
            <v>3518.9</v>
          </cell>
          <cell r="C6770" t="str">
            <v>POLIFEMO TC-TEL 2x32W narančasti</v>
          </cell>
          <cell r="O6770">
            <v>2812.5</v>
          </cell>
        </row>
        <row r="6771">
          <cell r="A6771" t="str">
            <v>E220501DD</v>
          </cell>
          <cell r="B6771">
            <v>4288.9000000000005</v>
          </cell>
          <cell r="C6771" t="e">
            <v>#N/A</v>
          </cell>
          <cell r="O6771">
            <v>3427.5</v>
          </cell>
        </row>
        <row r="6772">
          <cell r="A6772" t="str">
            <v>E220501UL</v>
          </cell>
          <cell r="B6772">
            <v>3688.3</v>
          </cell>
          <cell r="C6772" t="e">
            <v>#N/A</v>
          </cell>
          <cell r="O6772">
            <v>4177.5</v>
          </cell>
        </row>
        <row r="6773">
          <cell r="A6773" t="str">
            <v>E220503</v>
          </cell>
          <cell r="B6773">
            <v>3518.9</v>
          </cell>
          <cell r="C6773" t="str">
            <v>POLIFEMO TC-TEL 2x32W žuti</v>
          </cell>
          <cell r="O6773">
            <v>3592.5</v>
          </cell>
        </row>
        <row r="6774">
          <cell r="A6774" t="str">
            <v>E220503DD</v>
          </cell>
          <cell r="B6774">
            <v>4288.9000000000005</v>
          </cell>
          <cell r="C6774" t="e">
            <v>#N/A</v>
          </cell>
          <cell r="O6774">
            <v>3427.5</v>
          </cell>
        </row>
        <row r="6775">
          <cell r="A6775" t="str">
            <v>E220503UL</v>
          </cell>
          <cell r="B6775">
            <v>3688.3</v>
          </cell>
          <cell r="C6775" t="e">
            <v>#N/A</v>
          </cell>
          <cell r="O6775">
            <v>4177.5</v>
          </cell>
        </row>
        <row r="6776">
          <cell r="A6776" t="str">
            <v>E220504</v>
          </cell>
          <cell r="B6776">
            <v>3518.9</v>
          </cell>
          <cell r="C6776" t="str">
            <v>POLIFEMO TC-TEL 2x32W bijeli</v>
          </cell>
          <cell r="O6776">
            <v>3592.5</v>
          </cell>
        </row>
        <row r="6777">
          <cell r="A6777" t="str">
            <v>E220504UL</v>
          </cell>
          <cell r="B6777">
            <v>3688.3</v>
          </cell>
          <cell r="C6777" t="e">
            <v>#N/A</v>
          </cell>
          <cell r="O6777">
            <v>3427.5</v>
          </cell>
        </row>
        <row r="6778">
          <cell r="A6778" t="str">
            <v>E220505</v>
          </cell>
          <cell r="B6778">
            <v>3518.9</v>
          </cell>
          <cell r="C6778" t="str">
            <v>POLIFEMO TC-TEL 2x32W crni</v>
          </cell>
          <cell r="O6778">
            <v>3592.5</v>
          </cell>
        </row>
        <row r="6779">
          <cell r="A6779" t="str">
            <v>E220505UL</v>
          </cell>
          <cell r="B6779">
            <v>3688.3</v>
          </cell>
          <cell r="C6779" t="e">
            <v>#N/A</v>
          </cell>
          <cell r="O6779">
            <v>3427.5</v>
          </cell>
        </row>
        <row r="6780">
          <cell r="A6780" t="str">
            <v>E220507</v>
          </cell>
          <cell r="B6780">
            <v>3518.9</v>
          </cell>
          <cell r="C6780" t="e">
            <v>#N/A</v>
          </cell>
          <cell r="O6780">
            <v>3592.5</v>
          </cell>
        </row>
        <row r="6781">
          <cell r="A6781" t="str">
            <v>E220511</v>
          </cell>
          <cell r="B6781">
            <v>5220.6000000000004</v>
          </cell>
          <cell r="C6781" t="str">
            <v>POLIFEMO viseća Gx24q-4 4x26/32/42W narančasti</v>
          </cell>
          <cell r="O6781">
            <v>3427.5</v>
          </cell>
        </row>
        <row r="6782">
          <cell r="A6782" t="str">
            <v>E220511D</v>
          </cell>
          <cell r="B6782">
            <v>6906.9000000000005</v>
          </cell>
          <cell r="C6782" t="e">
            <v>#N/A</v>
          </cell>
          <cell r="O6782">
            <v>5085</v>
          </cell>
        </row>
        <row r="6783">
          <cell r="A6783" t="str">
            <v>E220511DD</v>
          </cell>
          <cell r="B6783">
            <v>6444.9000000000005</v>
          </cell>
          <cell r="C6783" t="e">
            <v>#N/A</v>
          </cell>
          <cell r="O6783">
            <v>6727.5</v>
          </cell>
        </row>
        <row r="6784">
          <cell r="A6784" t="str">
            <v>E220511UL</v>
          </cell>
          <cell r="B6784">
            <v>5289.9000000000005</v>
          </cell>
          <cell r="C6784" t="e">
            <v>#N/A</v>
          </cell>
          <cell r="O6784">
            <v>6277.5</v>
          </cell>
        </row>
        <row r="6785">
          <cell r="A6785" t="str">
            <v>E220513</v>
          </cell>
          <cell r="B6785">
            <v>5220.6000000000004</v>
          </cell>
          <cell r="C6785" t="str">
            <v>POLIFEMO viseća Gx24q-4 4x26/32/42W žuti</v>
          </cell>
          <cell r="O6785">
            <v>5152.5</v>
          </cell>
        </row>
        <row r="6786">
          <cell r="A6786" t="str">
            <v>E220513UL</v>
          </cell>
          <cell r="B6786">
            <v>5289.9000000000005</v>
          </cell>
          <cell r="C6786" t="e">
            <v>#N/A</v>
          </cell>
          <cell r="O6786">
            <v>5085</v>
          </cell>
        </row>
        <row r="6787">
          <cell r="A6787" t="str">
            <v>E220514</v>
          </cell>
          <cell r="B6787">
            <v>5220.6000000000004</v>
          </cell>
          <cell r="C6787" t="str">
            <v>POLIFEMO viseća Gx24q-4 4x26/32/42W bijeli</v>
          </cell>
          <cell r="O6787">
            <v>5152.5</v>
          </cell>
        </row>
        <row r="6788">
          <cell r="A6788" t="str">
            <v>E220514DD</v>
          </cell>
          <cell r="B6788">
            <v>6444.9000000000005</v>
          </cell>
          <cell r="C6788" t="e">
            <v>#N/A</v>
          </cell>
          <cell r="O6788">
            <v>5085</v>
          </cell>
        </row>
        <row r="6789">
          <cell r="A6789" t="str">
            <v>E220514UL</v>
          </cell>
          <cell r="B6789">
            <v>5289.9000000000005</v>
          </cell>
          <cell r="C6789" t="e">
            <v>#N/A</v>
          </cell>
          <cell r="O6789">
            <v>6277.5</v>
          </cell>
        </row>
        <row r="6790">
          <cell r="A6790" t="str">
            <v>E220515</v>
          </cell>
          <cell r="B6790">
            <v>5220.6000000000004</v>
          </cell>
          <cell r="C6790" t="str">
            <v>POLIFEMO viseća Gx24q-4 4x26/32/42W crni</v>
          </cell>
          <cell r="O6790">
            <v>5152.5</v>
          </cell>
        </row>
        <row r="6791">
          <cell r="A6791" t="str">
            <v>E220515DD</v>
          </cell>
          <cell r="B6791">
            <v>6444.9000000000005</v>
          </cell>
          <cell r="C6791" t="e">
            <v>#N/A</v>
          </cell>
          <cell r="O6791">
            <v>5085</v>
          </cell>
        </row>
        <row r="6792">
          <cell r="A6792" t="str">
            <v>E220515UL</v>
          </cell>
          <cell r="B6792">
            <v>5289.9000000000005</v>
          </cell>
          <cell r="C6792" t="e">
            <v>#N/A</v>
          </cell>
          <cell r="O6792">
            <v>6277.5</v>
          </cell>
        </row>
        <row r="6793">
          <cell r="A6793" t="str">
            <v>E220517</v>
          </cell>
          <cell r="B6793">
            <v>5220.6000000000004</v>
          </cell>
          <cell r="C6793" t="e">
            <v>#N/A</v>
          </cell>
          <cell r="O6793">
            <v>5152.5</v>
          </cell>
        </row>
        <row r="6794">
          <cell r="A6794" t="str">
            <v>E220551</v>
          </cell>
          <cell r="B6794">
            <v>4073.3</v>
          </cell>
          <cell r="C6794" t="str">
            <v>POLIFEMO stropna G12 70W narančasti IP20</v>
          </cell>
          <cell r="O6794">
            <v>5085</v>
          </cell>
        </row>
        <row r="6795">
          <cell r="A6795" t="str">
            <v>E220553</v>
          </cell>
          <cell r="B6795">
            <v>4073.3</v>
          </cell>
          <cell r="C6795" t="str">
            <v>POLIFEMO stropna G12 70W žuti IP20</v>
          </cell>
          <cell r="O6795">
            <v>3967.5</v>
          </cell>
        </row>
        <row r="6796">
          <cell r="A6796" t="str">
            <v>E220554</v>
          </cell>
          <cell r="B6796">
            <v>4073.3</v>
          </cell>
          <cell r="C6796" t="str">
            <v>POLIFEMO stropna G12 70W bijeli IP20</v>
          </cell>
          <cell r="O6796">
            <v>3967.5</v>
          </cell>
        </row>
        <row r="6797">
          <cell r="A6797" t="str">
            <v>E220555</v>
          </cell>
          <cell r="B6797">
            <v>4073.3</v>
          </cell>
          <cell r="C6797" t="str">
            <v>POLIFEMO stropna G12 70W crni IP20</v>
          </cell>
          <cell r="O6797">
            <v>3967.5</v>
          </cell>
        </row>
        <row r="6798">
          <cell r="A6798" t="str">
            <v>E220561</v>
          </cell>
          <cell r="B6798">
            <v>6044.5</v>
          </cell>
          <cell r="C6798" t="str">
            <v>POLIFEMO stropna G12 150W narančasti</v>
          </cell>
          <cell r="O6798">
            <v>3967.5</v>
          </cell>
        </row>
        <row r="6799">
          <cell r="A6799" t="str">
            <v>E220563</v>
          </cell>
          <cell r="B6799">
            <v>6044.5</v>
          </cell>
          <cell r="C6799" t="str">
            <v>POLIFEMO stropna G12 150W žuti</v>
          </cell>
          <cell r="O6799">
            <v>5887.5</v>
          </cell>
        </row>
        <row r="6800">
          <cell r="A6800" t="str">
            <v>E220564</v>
          </cell>
          <cell r="B6800">
            <v>6044.5</v>
          </cell>
          <cell r="C6800" t="str">
            <v>POLIFEMO stropna G12 150W bijeli</v>
          </cell>
          <cell r="O6800">
            <v>5887.5</v>
          </cell>
        </row>
        <row r="6801">
          <cell r="A6801" t="str">
            <v>E220565</v>
          </cell>
          <cell r="B6801">
            <v>6044.5</v>
          </cell>
          <cell r="C6801" t="str">
            <v>POLIFEMO stropna G12 150W crni</v>
          </cell>
          <cell r="O6801">
            <v>5887.5</v>
          </cell>
        </row>
        <row r="6802">
          <cell r="A6802" t="str">
            <v>E220591</v>
          </cell>
          <cell r="B6802">
            <v>10703</v>
          </cell>
          <cell r="C6802" t="str">
            <v>POLIFEMONE viseća Gx24q-3/4 TC-TEL 5x26/32/42W narančasti</v>
          </cell>
          <cell r="O6802">
            <v>5887.5</v>
          </cell>
        </row>
        <row r="6803">
          <cell r="A6803" t="str">
            <v>E220594</v>
          </cell>
          <cell r="B6803">
            <v>10703</v>
          </cell>
          <cell r="C6803" t="str">
            <v>POLIFEMONE viseća Gx24q-3/4 TC-TEL 5x26/32/42W bijeli</v>
          </cell>
          <cell r="O6803">
            <v>10425</v>
          </cell>
        </row>
        <row r="6804">
          <cell r="A6804" t="str">
            <v>E220595</v>
          </cell>
          <cell r="B6804">
            <v>10703</v>
          </cell>
          <cell r="C6804" t="str">
            <v>POLIFEMONE viseća Gx24q-3/4 TC-TEL 5x26/32/42W crni</v>
          </cell>
          <cell r="O6804">
            <v>10425</v>
          </cell>
        </row>
        <row r="6805">
          <cell r="A6805" t="str">
            <v>E221104</v>
          </cell>
          <cell r="B6805">
            <v>592.9</v>
          </cell>
          <cell r="C6805" t="str">
            <v>TARGET stolna 60W E14 BEZ SJENILA bijela h=18cm</v>
          </cell>
          <cell r="O6805">
            <v>10425</v>
          </cell>
        </row>
        <row r="6806">
          <cell r="A6806" t="str">
            <v>E221105</v>
          </cell>
          <cell r="B6806">
            <v>592.9</v>
          </cell>
          <cell r="C6806" t="str">
            <v>TARGET stolna 60W E14 BEZ SJENILA crna h=18cm</v>
          </cell>
          <cell r="O6806">
            <v>577.5</v>
          </cell>
        </row>
        <row r="6807">
          <cell r="A6807" t="str">
            <v>E221114</v>
          </cell>
          <cell r="B6807">
            <v>808.5</v>
          </cell>
          <cell r="C6807" t="str">
            <v>TARGET stolna 100W E27 BEZ SJENILA bijela h=27,5cm</v>
          </cell>
          <cell r="O6807">
            <v>577.5</v>
          </cell>
        </row>
        <row r="6808">
          <cell r="A6808" t="str">
            <v>E221115</v>
          </cell>
          <cell r="B6808">
            <v>808.5</v>
          </cell>
          <cell r="C6808" t="str">
            <v>TARGET stolna 100W E27 BEZ SJENILA crna h=27,5cm</v>
          </cell>
          <cell r="O6808">
            <v>787.5</v>
          </cell>
        </row>
        <row r="6809">
          <cell r="A6809" t="str">
            <v>E221124</v>
          </cell>
          <cell r="B6809">
            <v>808.5</v>
          </cell>
          <cell r="C6809" t="str">
            <v>TARGET stolna 100W E27 BEZ SJENILA bijela h=36cm</v>
          </cell>
          <cell r="O6809">
            <v>787.5</v>
          </cell>
        </row>
        <row r="6810">
          <cell r="A6810" t="str">
            <v>E221125</v>
          </cell>
          <cell r="B6810">
            <v>808.5</v>
          </cell>
          <cell r="C6810" t="str">
            <v>TARGET stolna 100W E27 BEZ SJENILA crna h=36cm</v>
          </cell>
          <cell r="O6810">
            <v>787.5</v>
          </cell>
        </row>
        <row r="6811">
          <cell r="A6811" t="str">
            <v>E221304</v>
          </cell>
          <cell r="B6811">
            <v>1285.9000000000001</v>
          </cell>
          <cell r="C6811" t="str">
            <v>TARGET stajaća 100W E27 BEZ SJENILA bijela</v>
          </cell>
          <cell r="O6811">
            <v>787.5</v>
          </cell>
        </row>
        <row r="6812">
          <cell r="A6812" t="str">
            <v>E221305</v>
          </cell>
          <cell r="B6812">
            <v>1285.9000000000001</v>
          </cell>
          <cell r="C6812" t="str">
            <v>TARGET stajaća 100W E27 BEZ SJENILA crna</v>
          </cell>
          <cell r="O6812">
            <v>1252.5</v>
          </cell>
        </row>
        <row r="6813">
          <cell r="A6813" t="str">
            <v>E221504</v>
          </cell>
          <cell r="B6813">
            <v>823.9</v>
          </cell>
          <cell r="C6813" t="str">
            <v>TARGET viseća 100W E27 bijela fi 30cm</v>
          </cell>
          <cell r="O6813">
            <v>1252.5</v>
          </cell>
        </row>
        <row r="6814">
          <cell r="A6814" t="str">
            <v>E221505</v>
          </cell>
          <cell r="B6814">
            <v>823.9</v>
          </cell>
          <cell r="C6814" t="str">
            <v>TARGET viseća 100W E27 crna fi 30cm</v>
          </cell>
          <cell r="O6814">
            <v>802.5</v>
          </cell>
        </row>
        <row r="6815">
          <cell r="A6815" t="str">
            <v>E221514</v>
          </cell>
          <cell r="B6815">
            <v>1101.1000000000001</v>
          </cell>
          <cell r="C6815" t="str">
            <v>TARGET viseća 100W E27 bijela fi 45cm</v>
          </cell>
          <cell r="O6815">
            <v>802.5</v>
          </cell>
        </row>
        <row r="6816">
          <cell r="A6816" t="str">
            <v>E221515</v>
          </cell>
          <cell r="B6816">
            <v>1101.1000000000001</v>
          </cell>
          <cell r="C6816" t="str">
            <v>TARGET viseća 100W E27 crna fi 45cm</v>
          </cell>
          <cell r="O6816">
            <v>1072.5</v>
          </cell>
        </row>
        <row r="6817">
          <cell r="A6817" t="str">
            <v>E221604</v>
          </cell>
          <cell r="B6817">
            <v>438.90000000000003</v>
          </cell>
          <cell r="C6817" t="str">
            <v>TARGET zidna bijela 28x20x9,5cm</v>
          </cell>
          <cell r="O6817">
            <v>1072.5</v>
          </cell>
        </row>
        <row r="6818">
          <cell r="A6818" t="str">
            <v>E221605</v>
          </cell>
          <cell r="B6818">
            <v>438.90000000000003</v>
          </cell>
          <cell r="C6818" t="str">
            <v>TARGET zidna crna 28x20x9,5cm</v>
          </cell>
          <cell r="O6818">
            <v>427.5</v>
          </cell>
        </row>
        <row r="6819">
          <cell r="A6819" t="str">
            <v>E221904</v>
          </cell>
          <cell r="B6819">
            <v>121.66000000000001</v>
          </cell>
          <cell r="C6819" t="str">
            <v>TARGET sjenilo PVC bijelo najmanje</v>
          </cell>
          <cell r="O6819">
            <v>427.5</v>
          </cell>
        </row>
        <row r="6820">
          <cell r="A6820" t="str">
            <v>E221905</v>
          </cell>
          <cell r="B6820">
            <v>121.66000000000001</v>
          </cell>
          <cell r="C6820" t="str">
            <v>TARGET sjenilo PVC crno najmanje</v>
          </cell>
          <cell r="O6820">
            <v>118.5</v>
          </cell>
        </row>
        <row r="6821">
          <cell r="A6821" t="str">
            <v>E221914</v>
          </cell>
          <cell r="B6821">
            <v>227.15</v>
          </cell>
          <cell r="C6821" t="str">
            <v>TARGET sjenilo PVC bijelo srednje</v>
          </cell>
          <cell r="O6821">
            <v>118.5</v>
          </cell>
        </row>
        <row r="6822">
          <cell r="A6822" t="str">
            <v>E221915</v>
          </cell>
          <cell r="B6822">
            <v>227.15</v>
          </cell>
          <cell r="C6822" t="str">
            <v>TARGET sjenilo PVC crno srednje</v>
          </cell>
          <cell r="O6822">
            <v>221.25</v>
          </cell>
        </row>
        <row r="6823">
          <cell r="A6823" t="str">
            <v>E221924</v>
          </cell>
          <cell r="B6823">
            <v>323.40000000000003</v>
          </cell>
          <cell r="C6823" t="str">
            <v>TARGET sjenilo PVC bijelo najveće</v>
          </cell>
          <cell r="O6823">
            <v>221.25</v>
          </cell>
        </row>
        <row r="6824">
          <cell r="A6824" t="str">
            <v>E221925</v>
          </cell>
          <cell r="B6824">
            <v>323.40000000000003</v>
          </cell>
          <cell r="C6824" t="str">
            <v>TARGET sjenilo PVC crno najveće</v>
          </cell>
          <cell r="O6824">
            <v>315</v>
          </cell>
        </row>
        <row r="6825">
          <cell r="A6825" t="str">
            <v>E221934</v>
          </cell>
          <cell r="B6825">
            <v>331.1</v>
          </cell>
          <cell r="C6825">
            <v>0</v>
          </cell>
          <cell r="O6825">
            <v>315</v>
          </cell>
        </row>
        <row r="6826">
          <cell r="A6826" t="str">
            <v>E221935</v>
          </cell>
          <cell r="B6826">
            <v>331.1</v>
          </cell>
          <cell r="C6826">
            <v>0</v>
          </cell>
          <cell r="O6826">
            <v>322.5</v>
          </cell>
        </row>
        <row r="6827">
          <cell r="A6827" t="str">
            <v>E222104</v>
          </cell>
          <cell r="B6827">
            <v>716.1</v>
          </cell>
          <cell r="C6827" t="str">
            <v>STAFF stalak za stolnu lampu bijeli h=21cm</v>
          </cell>
          <cell r="O6827">
            <v>322.5</v>
          </cell>
        </row>
        <row r="6828">
          <cell r="A6828" t="str">
            <v>E222105</v>
          </cell>
          <cell r="B6828">
            <v>716.1</v>
          </cell>
          <cell r="C6828" t="str">
            <v>STAFF stalak za stolnu lampu crni h=21cm</v>
          </cell>
          <cell r="O6828">
            <v>697.5</v>
          </cell>
        </row>
        <row r="6829">
          <cell r="A6829" t="str">
            <v>E222114</v>
          </cell>
          <cell r="B6829">
            <v>1039.5</v>
          </cell>
          <cell r="C6829" t="str">
            <v>STAFF stalak za stolnu lampu bijeli h=29cm</v>
          </cell>
          <cell r="O6829">
            <v>697.5</v>
          </cell>
        </row>
        <row r="6830">
          <cell r="A6830" t="str">
            <v>E222115</v>
          </cell>
          <cell r="B6830">
            <v>1039.5</v>
          </cell>
          <cell r="C6830" t="str">
            <v>STAFF stalak za stolnu lampu crni h=29cm</v>
          </cell>
          <cell r="O6830">
            <v>1012.5</v>
          </cell>
        </row>
        <row r="6831">
          <cell r="A6831" t="str">
            <v>E222504</v>
          </cell>
          <cell r="B6831">
            <v>716.1</v>
          </cell>
          <cell r="C6831" t="str">
            <v>STAFF viseća bijela 25cm</v>
          </cell>
          <cell r="O6831">
            <v>1012.5</v>
          </cell>
        </row>
        <row r="6832">
          <cell r="A6832" t="str">
            <v>E222505</v>
          </cell>
          <cell r="B6832">
            <v>716.1</v>
          </cell>
          <cell r="C6832" t="str">
            <v>STAFF viseća crna 25cm</v>
          </cell>
          <cell r="O6832">
            <v>697.5</v>
          </cell>
        </row>
        <row r="6833">
          <cell r="A6833" t="str">
            <v>E222514</v>
          </cell>
          <cell r="B6833">
            <v>1101.1000000000001</v>
          </cell>
          <cell r="C6833" t="str">
            <v>STAFF viseća bijela 40cm</v>
          </cell>
          <cell r="O6833">
            <v>697.5</v>
          </cell>
        </row>
        <row r="6834">
          <cell r="A6834" t="str">
            <v>E222515</v>
          </cell>
          <cell r="B6834">
            <v>1101.1000000000001</v>
          </cell>
          <cell r="C6834" t="str">
            <v>STAFF viseća crna 40cm</v>
          </cell>
          <cell r="O6834">
            <v>1072.5</v>
          </cell>
        </row>
        <row r="6835">
          <cell r="A6835" t="str">
            <v>E222604</v>
          </cell>
          <cell r="B6835">
            <v>408.1</v>
          </cell>
          <cell r="C6835" t="str">
            <v>STAFF zidna bijela</v>
          </cell>
          <cell r="O6835">
            <v>1072.5</v>
          </cell>
        </row>
        <row r="6836">
          <cell r="A6836" t="str">
            <v>E222605</v>
          </cell>
          <cell r="B6836">
            <v>408.1</v>
          </cell>
          <cell r="C6836" t="str">
            <v>STAFF zidna crna</v>
          </cell>
          <cell r="O6836">
            <v>397.5</v>
          </cell>
        </row>
        <row r="6837">
          <cell r="A6837" t="str">
            <v>E222904</v>
          </cell>
          <cell r="B6837">
            <v>223.3</v>
          </cell>
          <cell r="C6837" t="str">
            <v>STAFF stolna bijela 12cm</v>
          </cell>
          <cell r="O6837">
            <v>397.5</v>
          </cell>
        </row>
        <row r="6838">
          <cell r="A6838" t="str">
            <v>E222905</v>
          </cell>
          <cell r="B6838">
            <v>223.3</v>
          </cell>
          <cell r="C6838" t="str">
            <v>STAFF stolna crna 12cm</v>
          </cell>
          <cell r="O6838">
            <v>217.5</v>
          </cell>
        </row>
        <row r="6839">
          <cell r="A6839" t="str">
            <v>E222914</v>
          </cell>
          <cell r="B6839">
            <v>380.38</v>
          </cell>
          <cell r="C6839" t="str">
            <v>STAFF stolna bijela 24cm</v>
          </cell>
          <cell r="O6839">
            <v>217.5</v>
          </cell>
        </row>
        <row r="6840">
          <cell r="A6840" t="str">
            <v>E222915</v>
          </cell>
          <cell r="B6840">
            <v>380.38</v>
          </cell>
          <cell r="C6840" t="str">
            <v>STAFF stolna crna 24cm</v>
          </cell>
          <cell r="O6840">
            <v>370.5</v>
          </cell>
        </row>
        <row r="6841">
          <cell r="A6841" t="str">
            <v>E302554</v>
          </cell>
          <cell r="B6841">
            <v>499.73000000000008</v>
          </cell>
          <cell r="C6841" t="str">
            <v>PICCADILLY visilica 60W E14, satinirani stakleni difuzor fi13cm</v>
          </cell>
          <cell r="O6841">
            <v>370.5</v>
          </cell>
        </row>
        <row r="6842">
          <cell r="A6842" t="str">
            <v>E302564</v>
          </cell>
          <cell r="B6842">
            <v>718.41</v>
          </cell>
          <cell r="C6842" t="str">
            <v>PICCADILLY visilica 60W E27, satinirani stakleni difuzor fi18cm</v>
          </cell>
          <cell r="O6842">
            <v>486.75</v>
          </cell>
        </row>
        <row r="6843">
          <cell r="A6843" t="str">
            <v>E302654</v>
          </cell>
          <cell r="B6843">
            <v>610.61</v>
          </cell>
          <cell r="C6843" t="str">
            <v>PICCADILLY zidna 60W E14, satinirani stakleni difuzor fi13cm</v>
          </cell>
          <cell r="O6843">
            <v>699.75</v>
          </cell>
        </row>
        <row r="6844">
          <cell r="A6844" t="str">
            <v>E304501</v>
          </cell>
          <cell r="B6844">
            <v>724.56999999999994</v>
          </cell>
          <cell r="C6844" t="str">
            <v>TIFFANY visilica E27 100W fi40cm tamno drvo</v>
          </cell>
          <cell r="O6844">
            <v>594.75</v>
          </cell>
        </row>
        <row r="6845">
          <cell r="A6845" t="str">
            <v>E304502</v>
          </cell>
          <cell r="B6845">
            <v>810.81</v>
          </cell>
          <cell r="C6845" t="str">
            <v>TIFFANY visilica E27 100W fi40cm zeleno staklo</v>
          </cell>
          <cell r="O6845">
            <v>705.75</v>
          </cell>
        </row>
        <row r="6846">
          <cell r="A6846" t="str">
            <v>E304503</v>
          </cell>
          <cell r="B6846">
            <v>810.81</v>
          </cell>
          <cell r="C6846" t="str">
            <v>TIFFANY visilica E27 100W fi40cm žuto staklo</v>
          </cell>
          <cell r="O6846">
            <v>789.75</v>
          </cell>
        </row>
        <row r="6847">
          <cell r="A6847" t="str">
            <v>E304504</v>
          </cell>
          <cell r="B6847">
            <v>851.62</v>
          </cell>
          <cell r="C6847" t="str">
            <v>TIFFANY visilica E27 100W fi40cm opal staklo</v>
          </cell>
          <cell r="O6847">
            <v>789.75</v>
          </cell>
        </row>
        <row r="6848">
          <cell r="A6848" t="str">
            <v>E304506</v>
          </cell>
          <cell r="B6848">
            <v>851.62</v>
          </cell>
          <cell r="C6848" t="str">
            <v>TIFFANY visilica E27 100W fi40cm plavo staklo</v>
          </cell>
          <cell r="O6848">
            <v>829.5</v>
          </cell>
        </row>
        <row r="6849">
          <cell r="A6849" t="str">
            <v>E304507</v>
          </cell>
          <cell r="B6849">
            <v>810.81</v>
          </cell>
          <cell r="C6849" t="str">
            <v>TIFFANY visilica E27 100W fi40cm ružičasto staklo</v>
          </cell>
          <cell r="O6849">
            <v>829.5</v>
          </cell>
        </row>
        <row r="6850">
          <cell r="A6850" t="str">
            <v>E304508</v>
          </cell>
          <cell r="B6850">
            <v>724.56999999999994</v>
          </cell>
          <cell r="C6850" t="str">
            <v>TIFFANY visilica E27 100W fi40cm svijetlo drvo</v>
          </cell>
          <cell r="O6850">
            <v>789.75</v>
          </cell>
        </row>
        <row r="6851">
          <cell r="A6851" t="str">
            <v>E304511</v>
          </cell>
          <cell r="B6851">
            <v>886.27</v>
          </cell>
          <cell r="C6851" t="str">
            <v>TIFFANY visilica E27 100W fi50cm tamno drvo</v>
          </cell>
          <cell r="O6851">
            <v>705.75</v>
          </cell>
        </row>
        <row r="6852">
          <cell r="A6852" t="str">
            <v>E304512</v>
          </cell>
          <cell r="B6852">
            <v>1071.8399999999999</v>
          </cell>
          <cell r="C6852" t="str">
            <v>TIFFANY visilica E27 100W fi50cm zeleno staklo</v>
          </cell>
          <cell r="O6852">
            <v>863.25</v>
          </cell>
        </row>
        <row r="6853">
          <cell r="A6853" t="str">
            <v>E304516</v>
          </cell>
          <cell r="B6853">
            <v>1071.8399999999999</v>
          </cell>
          <cell r="C6853" t="str">
            <v>TIFFANY visilica E27 100W fi50cm plavo staklo</v>
          </cell>
          <cell r="O6853">
            <v>1044</v>
          </cell>
        </row>
        <row r="6854">
          <cell r="A6854" t="str">
            <v>E304517</v>
          </cell>
          <cell r="B6854">
            <v>1071.8399999999999</v>
          </cell>
          <cell r="C6854" t="str">
            <v>TIFFANY visilica E27 100W fi50cm ružičasto staklo</v>
          </cell>
          <cell r="O6854">
            <v>1044</v>
          </cell>
        </row>
        <row r="6855">
          <cell r="A6855" t="str">
            <v>E312604</v>
          </cell>
          <cell r="B6855">
            <v>465.85</v>
          </cell>
          <cell r="C6855" t="str">
            <v>BUA zidna 28cm, E14 60W, staklo bijelo opal</v>
          </cell>
          <cell r="O6855">
            <v>1044</v>
          </cell>
        </row>
        <row r="6856">
          <cell r="A6856" t="str">
            <v>E312604E</v>
          </cell>
          <cell r="B6856">
            <v>832.37</v>
          </cell>
          <cell r="C6856" t="str">
            <v>BUA zidna 28cm, 13W TC-DEL, staklo bijelo opal</v>
          </cell>
          <cell r="O6856">
            <v>453.75</v>
          </cell>
        </row>
        <row r="6857">
          <cell r="A6857" t="str">
            <v>E312604F</v>
          </cell>
          <cell r="B6857">
            <v>630.63000000000011</v>
          </cell>
          <cell r="C6857" t="str">
            <v>BUA zidna 28cm, 13W TC-D, staklo bijelo opal</v>
          </cell>
          <cell r="O6857">
            <v>810.75</v>
          </cell>
        </row>
        <row r="6858">
          <cell r="A6858" t="str">
            <v>E312614</v>
          </cell>
          <cell r="B6858">
            <v>685.30000000000007</v>
          </cell>
          <cell r="C6858" t="str">
            <v>BUA zidna 40cm, 2x60W E14, staklo bijelo opal</v>
          </cell>
          <cell r="O6858">
            <v>614.25</v>
          </cell>
        </row>
        <row r="6859">
          <cell r="A6859" t="str">
            <v>E312614E</v>
          </cell>
          <cell r="B6859">
            <v>977.13000000000011</v>
          </cell>
          <cell r="C6859" t="str">
            <v>BUA zidna 40cm, 26W TC-DEL, staklo bijelo opal</v>
          </cell>
          <cell r="O6859">
            <v>667.5</v>
          </cell>
        </row>
        <row r="6860">
          <cell r="A6860" t="str">
            <v>E312614F</v>
          </cell>
          <cell r="B6860">
            <v>897.05000000000007</v>
          </cell>
          <cell r="C6860" t="str">
            <v>BUA zidna 40cm, 26W TC-D, staklo bijelo opal</v>
          </cell>
          <cell r="O6860">
            <v>951.75</v>
          </cell>
        </row>
        <row r="6861">
          <cell r="A6861" t="str">
            <v>E312624</v>
          </cell>
          <cell r="B6861">
            <v>1016.4</v>
          </cell>
          <cell r="C6861" t="str">
            <v>BUA zidna 54cm, 3x60W E14, staklo bijelo opal</v>
          </cell>
          <cell r="O6861">
            <v>873.75</v>
          </cell>
        </row>
        <row r="6862">
          <cell r="A6862" t="str">
            <v>E312624E</v>
          </cell>
          <cell r="B6862">
            <v>1540</v>
          </cell>
          <cell r="C6862" t="str">
            <v>BUA zidna 54cm, 2x18W TC-DEL, staklo bijelo opal</v>
          </cell>
          <cell r="O6862">
            <v>990</v>
          </cell>
        </row>
        <row r="6863">
          <cell r="A6863" t="str">
            <v>E312624F</v>
          </cell>
          <cell r="B6863">
            <v>1272.04</v>
          </cell>
          <cell r="C6863" t="str">
            <v>BUA zidna 54cm, 2x18W TC-D, staklo bijelo opal</v>
          </cell>
          <cell r="O6863">
            <v>1500</v>
          </cell>
        </row>
        <row r="6864">
          <cell r="A6864" t="str">
            <v>E319600</v>
          </cell>
          <cell r="B6864">
            <v>592.9</v>
          </cell>
          <cell r="C6864" t="str">
            <v>JUDY zidna halogena 150W staklo opal</v>
          </cell>
          <cell r="O6864">
            <v>1239</v>
          </cell>
        </row>
        <row r="6865">
          <cell r="A6865" t="str">
            <v>E320600</v>
          </cell>
          <cell r="B6865">
            <v>546.70000000000005</v>
          </cell>
          <cell r="C6865" t="str">
            <v>RUDY zidna halogena 150W staklo opal</v>
          </cell>
          <cell r="O6865">
            <v>577.5</v>
          </cell>
        </row>
        <row r="6866">
          <cell r="A6866" t="str">
            <v>E321439</v>
          </cell>
          <cell r="B6866">
            <v>1934.24</v>
          </cell>
          <cell r="C6866" t="str">
            <v>HALLEY stropna G4 20x10W 76x38cm</v>
          </cell>
          <cell r="O6866">
            <v>532.5</v>
          </cell>
        </row>
        <row r="6867">
          <cell r="A6867" t="str">
            <v>E321479</v>
          </cell>
          <cell r="B6867">
            <v>808.5</v>
          </cell>
          <cell r="C6867" t="str">
            <v>HALLEY stropna G4 7x10W 36x21cm</v>
          </cell>
          <cell r="O6867">
            <v>1884</v>
          </cell>
        </row>
        <row r="6868">
          <cell r="A6868" t="str">
            <v>E323404</v>
          </cell>
          <cell r="B6868">
            <v>261.02999999999997</v>
          </cell>
          <cell r="C6868" t="str">
            <v>OSIRIDE plafonjera 60W/E27 IP40 fi26cm</v>
          </cell>
          <cell r="O6868">
            <v>787.5</v>
          </cell>
        </row>
        <row r="6869">
          <cell r="A6869" t="str">
            <v>E323404F</v>
          </cell>
          <cell r="B6869">
            <v>413.49</v>
          </cell>
          <cell r="C6869" t="str">
            <v>OSIRIDE plafonjera 18W G24d-2 IP44 fi26cm</v>
          </cell>
          <cell r="O6869">
            <v>254.25</v>
          </cell>
        </row>
        <row r="6870">
          <cell r="A6870" t="str">
            <v>E323404IP</v>
          </cell>
          <cell r="B6870">
            <v>315.7</v>
          </cell>
          <cell r="C6870" t="str">
            <v>OSIRIDE plafonjera 60W/E27 IP44 fi26cm</v>
          </cell>
          <cell r="O6870">
            <v>402.75</v>
          </cell>
        </row>
        <row r="6871">
          <cell r="A6871" t="str">
            <v>E323414</v>
          </cell>
          <cell r="B6871">
            <v>392.7</v>
          </cell>
          <cell r="C6871" t="str">
            <v>OSIRIDE plafonjera 2x60W E27 IP40 fi32cm</v>
          </cell>
          <cell r="O6871">
            <v>307.5</v>
          </cell>
        </row>
        <row r="6872">
          <cell r="A6872" t="str">
            <v>E323414E</v>
          </cell>
          <cell r="B6872">
            <v>739.2</v>
          </cell>
          <cell r="C6872" t="str">
            <v>OSIRIDE plafonjera 2x18W G24q-2 IP44 fi32cm</v>
          </cell>
          <cell r="O6872">
            <v>382.5</v>
          </cell>
        </row>
        <row r="6873">
          <cell r="A6873" t="str">
            <v>E323414EE</v>
          </cell>
          <cell r="B6873">
            <v>713.02</v>
          </cell>
          <cell r="C6873" t="str">
            <v>OSIRIDE plafonjera 26W G24q-3 IP44 fi32cm</v>
          </cell>
          <cell r="O6873">
            <v>720</v>
          </cell>
        </row>
        <row r="6874">
          <cell r="A6874" t="str">
            <v>E323414F</v>
          </cell>
          <cell r="B6874">
            <v>533.61</v>
          </cell>
          <cell r="C6874" t="str">
            <v>OSIRIDE plafonjera 26W G24d-3 IP40 fi32cm</v>
          </cell>
          <cell r="O6874">
            <v>694.5</v>
          </cell>
        </row>
        <row r="6875">
          <cell r="A6875" t="str">
            <v>E323414IP</v>
          </cell>
          <cell r="B6875">
            <v>468.93</v>
          </cell>
          <cell r="C6875" t="str">
            <v>OSIRIDE plafonjera 2x60W E27 IP44 fi32cm</v>
          </cell>
          <cell r="O6875">
            <v>519.75</v>
          </cell>
        </row>
        <row r="6876">
          <cell r="A6876" t="str">
            <v>E323424</v>
          </cell>
          <cell r="B6876">
            <v>555.94000000000005</v>
          </cell>
          <cell r="C6876" t="str">
            <v>OSIRIDE plafonjera 2x100W E27 IP40 fi40cm</v>
          </cell>
          <cell r="O6876">
            <v>456.75</v>
          </cell>
        </row>
        <row r="6877">
          <cell r="A6877" t="str">
            <v>E323424E</v>
          </cell>
          <cell r="B6877">
            <v>934.01</v>
          </cell>
          <cell r="C6877" t="str">
            <v>OSIRIDE plafonjera 2x26W GX24q-3 IP44 fi40cm</v>
          </cell>
          <cell r="O6877">
            <v>541.5</v>
          </cell>
        </row>
        <row r="6878">
          <cell r="A6878" t="str">
            <v>E323424EM</v>
          </cell>
          <cell r="B6878">
            <v>2233</v>
          </cell>
          <cell r="C6878" t="e">
            <v>#N/A</v>
          </cell>
          <cell r="O6878">
            <v>909.75</v>
          </cell>
        </row>
        <row r="6879">
          <cell r="A6879" t="str">
            <v>E323424F</v>
          </cell>
          <cell r="B6879">
            <v>805.42</v>
          </cell>
          <cell r="C6879" t="str">
            <v>OSIRIDE plafonjera 2x18W G24d-2 IP44 fi40cm</v>
          </cell>
          <cell r="O6879">
            <v>2175</v>
          </cell>
        </row>
        <row r="6880">
          <cell r="A6880" t="str">
            <v>E323424IP</v>
          </cell>
          <cell r="B6880">
            <v>654.5</v>
          </cell>
          <cell r="C6880" t="str">
            <v>OSIRIDE plafonjera 2x100W E27 IP44 fi40cm</v>
          </cell>
          <cell r="O6880">
            <v>784.5</v>
          </cell>
        </row>
        <row r="6881">
          <cell r="A6881" t="str">
            <v>E323434</v>
          </cell>
          <cell r="B6881">
            <v>954.03000000000009</v>
          </cell>
          <cell r="C6881" t="str">
            <v>OSIRIDE plafonjera 2x100W E27 IP40 fi50cm</v>
          </cell>
          <cell r="O6881">
            <v>637.5</v>
          </cell>
        </row>
        <row r="6882">
          <cell r="A6882" t="str">
            <v>E323434E</v>
          </cell>
          <cell r="B6882">
            <v>1593.9</v>
          </cell>
          <cell r="C6882" t="str">
            <v>OSIRIDE plafonjera 2x32W GX24q-3 IP44 fi50cm</v>
          </cell>
          <cell r="O6882">
            <v>929.25</v>
          </cell>
        </row>
        <row r="6883">
          <cell r="A6883" t="str">
            <v>E323434EM</v>
          </cell>
          <cell r="B6883">
            <v>2708.86</v>
          </cell>
          <cell r="C6883" t="e">
            <v>#N/A</v>
          </cell>
          <cell r="O6883">
            <v>1552.5</v>
          </cell>
        </row>
        <row r="6884">
          <cell r="A6884" t="str">
            <v>E323434F</v>
          </cell>
          <cell r="B6884">
            <v>1224.3</v>
          </cell>
          <cell r="C6884" t="str">
            <v>OSIRIDE plafonjera 2x18W G24d-2 IP44 fi50cm</v>
          </cell>
          <cell r="O6884">
            <v>2638.5</v>
          </cell>
        </row>
        <row r="6885">
          <cell r="A6885" t="str">
            <v>E323434IP</v>
          </cell>
          <cell r="B6885">
            <v>1062.6000000000001</v>
          </cell>
          <cell r="C6885" t="str">
            <v>OSIRIDE plafonjera 2x100W E27 IP44 fi50cm</v>
          </cell>
          <cell r="O6885">
            <v>1192.5</v>
          </cell>
        </row>
        <row r="6886">
          <cell r="A6886" t="str">
            <v>E323494</v>
          </cell>
          <cell r="B6886">
            <v>284.90000000000003</v>
          </cell>
          <cell r="C6886" t="str">
            <v>OSIRIDE plafonjera 60W E27 IP40 fi20cm</v>
          </cell>
          <cell r="O6886">
            <v>1035</v>
          </cell>
        </row>
        <row r="6887">
          <cell r="A6887" t="str">
            <v>E323494IP</v>
          </cell>
          <cell r="B6887">
            <v>288.75</v>
          </cell>
          <cell r="C6887" t="str">
            <v>OSIRIDE plafonjera 60W E27 IP44 fi20cm</v>
          </cell>
          <cell r="O6887">
            <v>277.5</v>
          </cell>
        </row>
        <row r="6888">
          <cell r="A6888" t="str">
            <v>E323900</v>
          </cell>
          <cell r="B6888">
            <v>40.81</v>
          </cell>
          <cell r="C6888" t="str">
            <v>Kit za ugradnju Osiride</v>
          </cell>
          <cell r="O6888">
            <v>281.25</v>
          </cell>
        </row>
        <row r="6889">
          <cell r="A6889" t="str">
            <v>E325500</v>
          </cell>
          <cell r="B6889">
            <v>2279.2000000000003</v>
          </cell>
          <cell r="C6889" t="str">
            <v>FANTASY FLEX viseća 7x20W G4 L=110cm</v>
          </cell>
          <cell r="O6889">
            <v>39.75</v>
          </cell>
        </row>
        <row r="6890">
          <cell r="A6890" t="str">
            <v>E327504</v>
          </cell>
          <cell r="B6890">
            <v>1016.4</v>
          </cell>
          <cell r="C6890" t="str">
            <v>INCANTESIMO viseća fi43cm E27 60W</v>
          </cell>
          <cell r="O6890">
            <v>2220</v>
          </cell>
        </row>
        <row r="6891">
          <cell r="A6891" t="str">
            <v>E327514</v>
          </cell>
          <cell r="B6891">
            <v>1301.3</v>
          </cell>
          <cell r="C6891" t="str">
            <v>INCANTESIMO viseća fi55cm E27 60W</v>
          </cell>
          <cell r="O6891">
            <v>990</v>
          </cell>
        </row>
        <row r="6892">
          <cell r="A6892" t="str">
            <v>E330600</v>
          </cell>
          <cell r="B6892">
            <v>649.11</v>
          </cell>
          <cell r="C6892" t="str">
            <v>BASE zidna/stropna haogena 11x11x5.5cm, staklo transparent</v>
          </cell>
          <cell r="O6892">
            <v>1267.5</v>
          </cell>
        </row>
        <row r="6893">
          <cell r="A6893" t="str">
            <v>E330604</v>
          </cell>
          <cell r="B6893">
            <v>538.23</v>
          </cell>
          <cell r="C6893" t="str">
            <v>BASE zidna/stropna haogena 11x11x5.5cm, staklo opal</v>
          </cell>
          <cell r="O6893">
            <v>632.25</v>
          </cell>
        </row>
        <row r="6894">
          <cell r="A6894" t="str">
            <v>E330610</v>
          </cell>
          <cell r="B6894">
            <v>884.73</v>
          </cell>
          <cell r="C6894" t="str">
            <v>BASE zidna/stropna haogena 10x20x6.5cm, staklo transparent</v>
          </cell>
          <cell r="O6894">
            <v>524.25</v>
          </cell>
        </row>
        <row r="6895">
          <cell r="A6895" t="str">
            <v>E330614</v>
          </cell>
          <cell r="B6895">
            <v>710.71</v>
          </cell>
          <cell r="C6895" t="str">
            <v>BASE zidna/stropna haogena 10x20x6.5cm, staklo opal</v>
          </cell>
          <cell r="O6895">
            <v>861.75</v>
          </cell>
        </row>
        <row r="6896">
          <cell r="A6896" t="str">
            <v>E330624</v>
          </cell>
          <cell r="B6896">
            <v>873.18000000000006</v>
          </cell>
          <cell r="C6896" t="str">
            <v>BASE zidna/stropna haogena R7s 200W 10x20x6cm, staklo opal</v>
          </cell>
          <cell r="O6896">
            <v>692.25</v>
          </cell>
        </row>
        <row r="6897">
          <cell r="A6897" t="str">
            <v>E334654</v>
          </cell>
          <cell r="B6897">
            <v>522.05999999999995</v>
          </cell>
          <cell r="C6897" t="str">
            <v>SUPER zidna 22.5cm, 60W E27, IP40, staklo bijelo opal</v>
          </cell>
          <cell r="O6897">
            <v>850.5</v>
          </cell>
        </row>
        <row r="6898">
          <cell r="A6898" t="str">
            <v>E334654E</v>
          </cell>
          <cell r="B6898">
            <v>770.77</v>
          </cell>
          <cell r="C6898" t="str">
            <v>SUPER zidna 22.5cm, 13W GX24q-1, IP44, staklo bijelo opal</v>
          </cell>
          <cell r="O6898">
            <v>508.5</v>
          </cell>
        </row>
        <row r="6899">
          <cell r="A6899" t="str">
            <v>E334654F</v>
          </cell>
          <cell r="B6899">
            <v>655.27</v>
          </cell>
          <cell r="C6899" t="str">
            <v>SUPER zidna 22.5cm, 13W G24d-1, IP44, staklo bijelo opal</v>
          </cell>
          <cell r="O6899">
            <v>750.75</v>
          </cell>
        </row>
        <row r="6900">
          <cell r="A6900" t="str">
            <v>E334654IP</v>
          </cell>
          <cell r="B6900">
            <v>585.20000000000005</v>
          </cell>
          <cell r="C6900" t="str">
            <v>SUPER zidna 22.5cm, 60W E27, IP44, staklo bijelo opal</v>
          </cell>
          <cell r="O6900">
            <v>638.25</v>
          </cell>
        </row>
        <row r="6901">
          <cell r="A6901" t="str">
            <v>E334664</v>
          </cell>
          <cell r="B6901">
            <v>608.30000000000007</v>
          </cell>
          <cell r="C6901" t="str">
            <v>SUPER zidna 27cm, 60W E27, IP40, staklo bijelo opal</v>
          </cell>
          <cell r="O6901">
            <v>570</v>
          </cell>
        </row>
        <row r="6902">
          <cell r="A6902" t="str">
            <v>E334664E</v>
          </cell>
          <cell r="B6902">
            <v>900.9</v>
          </cell>
          <cell r="C6902" t="str">
            <v>SUPER zidna 27cm, 18W GX24q-2, IP44, staklo bijelo opal</v>
          </cell>
          <cell r="O6902">
            <v>592.5</v>
          </cell>
        </row>
        <row r="6903">
          <cell r="A6903" t="str">
            <v>E334664F</v>
          </cell>
          <cell r="B6903">
            <v>746.9</v>
          </cell>
          <cell r="C6903" t="str">
            <v>SUPER zidna 27cm, 18W G24d-2, IP44, staklo bijelo opal</v>
          </cell>
          <cell r="O6903">
            <v>877.5</v>
          </cell>
        </row>
        <row r="6904">
          <cell r="A6904" t="str">
            <v>E334664IP</v>
          </cell>
          <cell r="B6904">
            <v>669.9</v>
          </cell>
          <cell r="C6904" t="str">
            <v>SUPER zidna 27cm, 60W E27, IP44, staklo bijelo opal</v>
          </cell>
          <cell r="O6904">
            <v>727.5</v>
          </cell>
        </row>
        <row r="6905">
          <cell r="A6905" t="str">
            <v>E334674</v>
          </cell>
          <cell r="B6905">
            <v>1054.9000000000001</v>
          </cell>
          <cell r="C6905" t="str">
            <v>SUPER zidna 36cm, 100W E27, IP40, staklo bijelo opal</v>
          </cell>
          <cell r="O6905">
            <v>652.5</v>
          </cell>
        </row>
        <row r="6906">
          <cell r="A6906" t="str">
            <v>E334674E</v>
          </cell>
          <cell r="B6906">
            <v>1362.9</v>
          </cell>
          <cell r="C6906" t="str">
            <v>SUPER zidna 34cm, 32W GX24q-3, IP44, staklo bijelo opal</v>
          </cell>
          <cell r="O6906">
            <v>1027.5</v>
          </cell>
        </row>
        <row r="6907">
          <cell r="A6907" t="str">
            <v>E334674EM</v>
          </cell>
          <cell r="B6907">
            <v>2302.3000000000002</v>
          </cell>
          <cell r="C6907" t="e">
            <v>#N/A</v>
          </cell>
          <cell r="O6907">
            <v>1327.5</v>
          </cell>
        </row>
        <row r="6908">
          <cell r="A6908" t="str">
            <v>E334674F</v>
          </cell>
          <cell r="B6908">
            <v>1255.1000000000001</v>
          </cell>
          <cell r="C6908" t="str">
            <v>SUPER zidna 36cm, 26W G24d-3, IP44, staklo bijelo opal</v>
          </cell>
          <cell r="O6908">
            <v>2242.5</v>
          </cell>
        </row>
        <row r="6909">
          <cell r="A6909" t="str">
            <v>E334674IP</v>
          </cell>
          <cell r="B6909">
            <v>1101.1000000000001</v>
          </cell>
          <cell r="C6909" t="str">
            <v>SUPER zidna 36cm, 100W E27, IP44, staklo bijelo opal</v>
          </cell>
          <cell r="O6909">
            <v>1222.5</v>
          </cell>
        </row>
        <row r="6910">
          <cell r="A6910" t="str">
            <v>E337400</v>
          </cell>
          <cell r="B6910">
            <v>901.67</v>
          </cell>
          <cell r="C6910" t="str">
            <v>MODULAR 3 za 100W E27, PAR30, staklo transparent</v>
          </cell>
          <cell r="O6910">
            <v>1072.5</v>
          </cell>
        </row>
        <row r="6911">
          <cell r="A6911" t="str">
            <v>E337404</v>
          </cell>
          <cell r="B6911">
            <v>854.7</v>
          </cell>
          <cell r="C6911" t="str">
            <v>MODULAR 3 za 100W E27, PAR30, staklo opal</v>
          </cell>
          <cell r="O6911">
            <v>878.25</v>
          </cell>
        </row>
        <row r="6912">
          <cell r="A6912" t="str">
            <v>E337410</v>
          </cell>
          <cell r="B6912">
            <v>850.08</v>
          </cell>
          <cell r="C6912" t="str">
            <v>MODULAR 1 sa 2x60W G9, staklo transparent</v>
          </cell>
          <cell r="O6912">
            <v>832.5</v>
          </cell>
        </row>
        <row r="6913">
          <cell r="A6913" t="str">
            <v>E337414</v>
          </cell>
          <cell r="B6913">
            <v>804.65</v>
          </cell>
          <cell r="C6913" t="str">
            <v>MODULAR 1 sa 2x60W G9, staklo opal</v>
          </cell>
          <cell r="O6913">
            <v>828</v>
          </cell>
        </row>
        <row r="6914">
          <cell r="A6914" t="str">
            <v>E337600</v>
          </cell>
          <cell r="B6914">
            <v>585.20000000000005</v>
          </cell>
          <cell r="C6914" t="str">
            <v>MODULAR 2 za 60W G9, staklo transparent</v>
          </cell>
          <cell r="O6914">
            <v>783.75</v>
          </cell>
        </row>
        <row r="6915">
          <cell r="A6915" t="str">
            <v>E337604</v>
          </cell>
          <cell r="B6915">
            <v>585.20000000000005</v>
          </cell>
          <cell r="C6915" t="str">
            <v>MODULAR 2 za 60W G9, staklo opal</v>
          </cell>
          <cell r="O6915">
            <v>570</v>
          </cell>
        </row>
        <row r="6916">
          <cell r="A6916" t="str">
            <v>E339300</v>
          </cell>
          <cell r="B6916">
            <v>2328.48</v>
          </cell>
          <cell r="C6916" t="str">
            <v>GLORY stajaća h=187cm E27 250W</v>
          </cell>
          <cell r="O6916">
            <v>570</v>
          </cell>
        </row>
        <row r="6917">
          <cell r="A6917" t="str">
            <v>E339504</v>
          </cell>
          <cell r="B6917">
            <v>762.30000000000007</v>
          </cell>
          <cell r="C6917" t="str">
            <v>GLORY viseća fi20cm E14 60W</v>
          </cell>
          <cell r="O6917">
            <v>2268</v>
          </cell>
        </row>
        <row r="6918">
          <cell r="A6918" t="str">
            <v>E339514</v>
          </cell>
          <cell r="B6918">
            <v>1039.5</v>
          </cell>
          <cell r="C6918" t="str">
            <v>GLORY viseća fi27cm E27 60W</v>
          </cell>
          <cell r="O6918">
            <v>742.5</v>
          </cell>
        </row>
        <row r="6919">
          <cell r="A6919" t="str">
            <v>E339514M</v>
          </cell>
          <cell r="B6919">
            <v>1093.4000000000001</v>
          </cell>
          <cell r="C6919" t="str">
            <v>GLORY viseća fi27cm E27 60W + dodatak</v>
          </cell>
          <cell r="O6919">
            <v>1012.5</v>
          </cell>
        </row>
        <row r="6920">
          <cell r="A6920" t="str">
            <v>E339524</v>
          </cell>
          <cell r="B6920">
            <v>1324.4</v>
          </cell>
          <cell r="C6920" t="str">
            <v>GLORY viseća fi34cm E27 100W</v>
          </cell>
          <cell r="O6920">
            <v>1065</v>
          </cell>
        </row>
        <row r="6921">
          <cell r="A6921" t="str">
            <v>E339534</v>
          </cell>
          <cell r="B6921">
            <v>2040.5</v>
          </cell>
          <cell r="C6921" t="str">
            <v>GLORY viseća fi42,5cm E27 100W</v>
          </cell>
          <cell r="O6921">
            <v>1290</v>
          </cell>
        </row>
        <row r="6922">
          <cell r="A6922" t="str">
            <v>E339604</v>
          </cell>
          <cell r="B6922">
            <v>762.30000000000007</v>
          </cell>
          <cell r="C6922" t="str">
            <v>GLORY zidna halogena 27x14cm, 150W E14</v>
          </cell>
          <cell r="O6922">
            <v>1987.5</v>
          </cell>
        </row>
        <row r="6923">
          <cell r="A6923" t="str">
            <v>E339614</v>
          </cell>
          <cell r="B6923">
            <v>985.6</v>
          </cell>
          <cell r="C6923" t="str">
            <v>GLORY zidna halogena 34x18cm, 150W E27</v>
          </cell>
          <cell r="O6923">
            <v>742.5</v>
          </cell>
        </row>
        <row r="6924">
          <cell r="A6924" t="str">
            <v>E344500</v>
          </cell>
          <cell r="B6924">
            <v>718.41</v>
          </cell>
          <cell r="C6924" t="str">
            <v>BLANCA viseća fi20cm 60W/E27 opalno staklo</v>
          </cell>
          <cell r="O6924">
            <v>960</v>
          </cell>
        </row>
        <row r="6925">
          <cell r="A6925" t="str">
            <v>E344510</v>
          </cell>
          <cell r="B6925">
            <v>947.1</v>
          </cell>
          <cell r="C6925" t="str">
            <v>BLANCA viseća fi25cm 100W/E27 opalno staklo</v>
          </cell>
          <cell r="O6925">
            <v>699.75</v>
          </cell>
        </row>
        <row r="6926">
          <cell r="A6926" t="str">
            <v>E344520</v>
          </cell>
          <cell r="B6926">
            <v>1144.99</v>
          </cell>
          <cell r="C6926" t="str">
            <v>BLANCA viseća fi30cm 100W/E27 opalno staklo</v>
          </cell>
          <cell r="O6926">
            <v>922.5</v>
          </cell>
        </row>
        <row r="6927">
          <cell r="A6927" t="str">
            <v>E344530</v>
          </cell>
          <cell r="B6927">
            <v>2318.4700000000003</v>
          </cell>
          <cell r="C6927" t="str">
            <v>GLOBO viseća 1x26/32/42W GX24q-3/4, staklena opal kugla fi35cm, detalji transparentni</v>
          </cell>
          <cell r="O6927">
            <v>1115.25</v>
          </cell>
        </row>
        <row r="6928">
          <cell r="A6928" t="str">
            <v>E344530EM</v>
          </cell>
          <cell r="B6928">
            <v>4427.5</v>
          </cell>
          <cell r="C6928" t="e">
            <v>#N/A</v>
          </cell>
          <cell r="O6928">
            <v>2258.25</v>
          </cell>
        </row>
        <row r="6929">
          <cell r="A6929" t="str">
            <v>E344531</v>
          </cell>
          <cell r="B6929">
            <v>2318.4700000000003</v>
          </cell>
          <cell r="C6929" t="str">
            <v>GLOBO viseća 1x26/32/42W GX24q-3/4, staklena opal kugla fi35cm, detalji transparentni</v>
          </cell>
          <cell r="O6929">
            <v>4312.5</v>
          </cell>
        </row>
        <row r="6930">
          <cell r="A6930" t="str">
            <v>E344533</v>
          </cell>
          <cell r="B6930">
            <v>2318.4700000000003</v>
          </cell>
          <cell r="C6930" t="str">
            <v>GLOBO viseća 1x26/32/42W GX24q-3/4, staklena opal kugla fi35cm, detalji zeleni</v>
          </cell>
          <cell r="O6930">
            <v>2258.25</v>
          </cell>
        </row>
        <row r="6931">
          <cell r="A6931" t="str">
            <v>E344540</v>
          </cell>
          <cell r="B6931">
            <v>1557.71</v>
          </cell>
          <cell r="C6931" t="str">
            <v>GLOBO viseća E27 100W, staklena opal kugla fi35cm, detalji transparentni</v>
          </cell>
          <cell r="O6931">
            <v>2258.25</v>
          </cell>
        </row>
        <row r="6932">
          <cell r="A6932" t="str">
            <v>E344541</v>
          </cell>
          <cell r="B6932">
            <v>1557.71</v>
          </cell>
          <cell r="C6932" t="str">
            <v>GLOBO viseća E27 100W, staklena opal kugla fi35cm, detalji narančasti</v>
          </cell>
          <cell r="O6932">
            <v>1517.25</v>
          </cell>
        </row>
        <row r="6933">
          <cell r="A6933" t="str">
            <v>E344543</v>
          </cell>
          <cell r="B6933">
            <v>1557.71</v>
          </cell>
          <cell r="C6933" t="str">
            <v>GLOBO viseća E27 100W, staklena opal kugla fi35cm, detalji zeleni</v>
          </cell>
          <cell r="O6933">
            <v>1517.25</v>
          </cell>
        </row>
        <row r="6934">
          <cell r="A6934" t="str">
            <v>E346604</v>
          </cell>
          <cell r="B6934">
            <v>593.66999999999996</v>
          </cell>
          <cell r="C6934" t="str">
            <v>BRISCOLA zidna 60W E27 staklo opal IP40</v>
          </cell>
          <cell r="O6934">
            <v>1517.25</v>
          </cell>
        </row>
        <row r="6935">
          <cell r="A6935" t="str">
            <v>E346604E</v>
          </cell>
          <cell r="B6935">
            <v>893.2</v>
          </cell>
          <cell r="C6935" t="str">
            <v>BRISCOLA zidna 18W GX24q-2 staklo opal IP44</v>
          </cell>
          <cell r="O6935">
            <v>578.25</v>
          </cell>
        </row>
        <row r="6936">
          <cell r="A6936" t="str">
            <v>E346604F</v>
          </cell>
          <cell r="B6936">
            <v>777.7</v>
          </cell>
          <cell r="C6936" t="str">
            <v>BRISCOLA zidna 13W G24d-1 staklo opal IP44</v>
          </cell>
          <cell r="O6936">
            <v>870</v>
          </cell>
        </row>
        <row r="6937">
          <cell r="A6937" t="str">
            <v>E346604IP</v>
          </cell>
          <cell r="B6937">
            <v>623.70000000000005</v>
          </cell>
          <cell r="C6937" t="str">
            <v>BRISCOLA zidna 60W E27 staklo opal IP44</v>
          </cell>
          <cell r="O6937">
            <v>757.5</v>
          </cell>
        </row>
        <row r="6938">
          <cell r="A6938" t="str">
            <v>E346614</v>
          </cell>
          <cell r="B6938">
            <v>777.7</v>
          </cell>
          <cell r="C6938" t="str">
            <v>BRISCOLA zidna 100W E27 staklo opal IP40</v>
          </cell>
          <cell r="O6938">
            <v>607.5</v>
          </cell>
        </row>
        <row r="6939">
          <cell r="A6939" t="str">
            <v>E346614E</v>
          </cell>
          <cell r="B6939">
            <v>1085.7</v>
          </cell>
          <cell r="C6939" t="str">
            <v>BRISCOLA zidna 26W GX24q-3 staklo opal IP44</v>
          </cell>
          <cell r="O6939">
            <v>757.5</v>
          </cell>
        </row>
        <row r="6940">
          <cell r="A6940" t="str">
            <v>E346614F</v>
          </cell>
          <cell r="B6940">
            <v>941.71</v>
          </cell>
          <cell r="C6940" t="str">
            <v>BRISCOLA zidna 18W G24d-2 staklo opal IP44</v>
          </cell>
          <cell r="O6940">
            <v>1057.5</v>
          </cell>
        </row>
        <row r="6941">
          <cell r="A6941" t="str">
            <v>E346614IP</v>
          </cell>
          <cell r="B6941">
            <v>824.67</v>
          </cell>
          <cell r="C6941" t="str">
            <v>BRISCOLA zidna 100W E27 staklo opal IP44</v>
          </cell>
          <cell r="O6941">
            <v>917.25</v>
          </cell>
        </row>
        <row r="6942">
          <cell r="A6942" t="str">
            <v>E347604</v>
          </cell>
          <cell r="B6942">
            <v>552.09</v>
          </cell>
          <cell r="C6942" t="str">
            <v>TENERA zidna 60W E14 staklo opal IP40</v>
          </cell>
          <cell r="O6942">
            <v>803.25</v>
          </cell>
        </row>
        <row r="6943">
          <cell r="A6943" t="str">
            <v>E347604E</v>
          </cell>
          <cell r="B6943">
            <v>893.2</v>
          </cell>
          <cell r="C6943" t="str">
            <v>TENERA zidna 13W G24q-1 staklo opal IP44</v>
          </cell>
          <cell r="O6943">
            <v>537.75</v>
          </cell>
        </row>
        <row r="6944">
          <cell r="A6944" t="str">
            <v>E347604F</v>
          </cell>
          <cell r="B6944">
            <v>716.1</v>
          </cell>
          <cell r="C6944" t="str">
            <v>TENERA zidna 13W G24d-1 staklo opal IP44</v>
          </cell>
          <cell r="O6944">
            <v>870</v>
          </cell>
        </row>
        <row r="6945">
          <cell r="A6945" t="str">
            <v>E347604IP</v>
          </cell>
          <cell r="B6945">
            <v>585.96999999999991</v>
          </cell>
          <cell r="C6945" t="str">
            <v>TENERA zidna 60W E14 staklo opal IP44</v>
          </cell>
          <cell r="O6945">
            <v>697.5</v>
          </cell>
        </row>
        <row r="6946">
          <cell r="A6946" t="str">
            <v>E347614</v>
          </cell>
          <cell r="B6946">
            <v>777.7</v>
          </cell>
          <cell r="C6946" t="str">
            <v>TENERA zidna 2x60W E14 IP40</v>
          </cell>
          <cell r="O6946">
            <v>570.75</v>
          </cell>
        </row>
        <row r="6947">
          <cell r="A6947" t="str">
            <v>E347614E</v>
          </cell>
          <cell r="B6947">
            <v>1094.17</v>
          </cell>
          <cell r="C6947" t="str">
            <v>TENERA zidna 26W GX24q-3 staklo opal IP44</v>
          </cell>
          <cell r="O6947">
            <v>757.5</v>
          </cell>
        </row>
        <row r="6948">
          <cell r="A6948" t="str">
            <v>E347614F</v>
          </cell>
          <cell r="B6948">
            <v>1010.2399999999999</v>
          </cell>
          <cell r="C6948" t="str">
            <v>TENERA zidna 26W G24d-3 IP44</v>
          </cell>
          <cell r="O6948">
            <v>1065.75</v>
          </cell>
        </row>
        <row r="6949">
          <cell r="A6949" t="str">
            <v>E347614IP</v>
          </cell>
          <cell r="B6949">
            <v>823.13000000000011</v>
          </cell>
          <cell r="C6949" t="str">
            <v>TENERA zidna 2x60W E14 IP44</v>
          </cell>
          <cell r="O6949">
            <v>984</v>
          </cell>
        </row>
        <row r="6950">
          <cell r="A6950" t="str">
            <v>E348400</v>
          </cell>
          <cell r="B6950">
            <v>404.25</v>
          </cell>
          <cell r="C6950" t="str">
            <v>PLAZA plafonjera 60W E27 IP40 prsten krom</v>
          </cell>
          <cell r="O6950">
            <v>801.75</v>
          </cell>
        </row>
        <row r="6951">
          <cell r="A6951" t="str">
            <v>E348400E</v>
          </cell>
          <cell r="B6951">
            <v>716.1</v>
          </cell>
          <cell r="C6951" t="str">
            <v>PLAZA plafonjera 13W GX24q-1 IP44 prsten krom</v>
          </cell>
          <cell r="O6951">
            <v>393.75</v>
          </cell>
        </row>
        <row r="6952">
          <cell r="A6952" t="str">
            <v>E348400IP</v>
          </cell>
          <cell r="B6952">
            <v>405.79</v>
          </cell>
          <cell r="C6952" t="str">
            <v>PLAZA plafonjera 60W E27 IP44 prsten krom</v>
          </cell>
          <cell r="O6952">
            <v>697.5</v>
          </cell>
        </row>
        <row r="6953">
          <cell r="A6953" t="str">
            <v>E348404</v>
          </cell>
          <cell r="B6953">
            <v>256.40999999999997</v>
          </cell>
          <cell r="C6953" t="str">
            <v>PLAZA plafonjera 60W E27 IP40</v>
          </cell>
          <cell r="O6953">
            <v>395.25</v>
          </cell>
        </row>
        <row r="6954">
          <cell r="A6954" t="str">
            <v>E348404E</v>
          </cell>
          <cell r="B6954">
            <v>552.09</v>
          </cell>
          <cell r="C6954" t="str">
            <v>PLAZA plafonjera 13W GX24q-1 IP44</v>
          </cell>
          <cell r="O6954">
            <v>249.75</v>
          </cell>
        </row>
        <row r="6955">
          <cell r="A6955" t="str">
            <v>E348404IP</v>
          </cell>
          <cell r="B6955">
            <v>303.38</v>
          </cell>
          <cell r="C6955" t="str">
            <v>PLAZA plafonjera 60W E27 IP44</v>
          </cell>
          <cell r="O6955">
            <v>537.75</v>
          </cell>
        </row>
        <row r="6956">
          <cell r="A6956" t="str">
            <v>E348409</v>
          </cell>
          <cell r="B6956">
            <v>373.45</v>
          </cell>
          <cell r="C6956" t="str">
            <v>PLAZA plafonjera 60W E27 IP40 prsten aluminij</v>
          </cell>
          <cell r="O6956">
            <v>295.5</v>
          </cell>
        </row>
        <row r="6957">
          <cell r="A6957" t="str">
            <v>E348409E</v>
          </cell>
          <cell r="B6957">
            <v>649.11</v>
          </cell>
          <cell r="C6957" t="str">
            <v>PLAZA plafonjera 13W GX24q-1 IP44 prsten aluminij</v>
          </cell>
          <cell r="O6957">
            <v>363.75</v>
          </cell>
        </row>
        <row r="6958">
          <cell r="A6958" t="str">
            <v>E348409IP</v>
          </cell>
          <cell r="B6958">
            <v>415.8</v>
          </cell>
          <cell r="C6958" t="str">
            <v>PLAZA plafonjera 60W E27 IP44 prsten aluminij</v>
          </cell>
          <cell r="O6958">
            <v>632.25</v>
          </cell>
        </row>
        <row r="6959">
          <cell r="A6959" t="str">
            <v>E348410</v>
          </cell>
          <cell r="B6959">
            <v>706.09</v>
          </cell>
          <cell r="C6959" t="str">
            <v>PLAZA plafonjera 2x60W E27 IP40 prsten krom</v>
          </cell>
          <cell r="O6959">
            <v>405</v>
          </cell>
        </row>
        <row r="6960">
          <cell r="A6960" t="str">
            <v>E348410E</v>
          </cell>
          <cell r="B6960">
            <v>962.5</v>
          </cell>
          <cell r="C6960" t="str">
            <v>PLAZA plafonjera 2x18W G24q-2 IP44 prsten krom</v>
          </cell>
          <cell r="O6960">
            <v>687.75</v>
          </cell>
        </row>
        <row r="6961">
          <cell r="A6961" t="str">
            <v>E348410F</v>
          </cell>
          <cell r="B6961">
            <v>800.80000000000007</v>
          </cell>
          <cell r="C6961" t="str">
            <v>PLAZA plafonjera 26W G24d-3 IP44 prsten krom</v>
          </cell>
          <cell r="O6961">
            <v>937.5</v>
          </cell>
        </row>
        <row r="6962">
          <cell r="A6962" t="str">
            <v>E348410IP</v>
          </cell>
          <cell r="B6962">
            <v>773.85</v>
          </cell>
          <cell r="C6962" t="str">
            <v>PLAZA plafonjera 2x60W E27 IP44 prsten krom</v>
          </cell>
          <cell r="O6962">
            <v>780</v>
          </cell>
        </row>
        <row r="6963">
          <cell r="A6963" t="str">
            <v>E348414</v>
          </cell>
          <cell r="B6963">
            <v>501.27</v>
          </cell>
          <cell r="C6963" t="str">
            <v>PLAZA plafonjera 2x60W E27 IP40</v>
          </cell>
          <cell r="O6963">
            <v>753.75</v>
          </cell>
        </row>
        <row r="6964">
          <cell r="A6964" t="str">
            <v>E348414E</v>
          </cell>
          <cell r="B6964">
            <v>830.83</v>
          </cell>
          <cell r="C6964" t="str">
            <v>PLAZA plafonjera 2x18W G24q-2 IP44</v>
          </cell>
          <cell r="O6964">
            <v>488.25</v>
          </cell>
        </row>
        <row r="6965">
          <cell r="A6965" t="str">
            <v>E348414F</v>
          </cell>
          <cell r="B6965">
            <v>612.91999999999996</v>
          </cell>
          <cell r="C6965" t="str">
            <v>PLAZA plafonjera 26W G24d-3 IP44</v>
          </cell>
          <cell r="O6965">
            <v>809.25</v>
          </cell>
        </row>
        <row r="6966">
          <cell r="A6966" t="str">
            <v>E348414IP</v>
          </cell>
          <cell r="B6966">
            <v>569.80000000000007</v>
          </cell>
          <cell r="C6966" t="str">
            <v>PLAZA plafonjera 2x60W E27 IP44</v>
          </cell>
          <cell r="O6966">
            <v>597</v>
          </cell>
        </row>
        <row r="6967">
          <cell r="A6967" t="str">
            <v>E348419</v>
          </cell>
          <cell r="B6967">
            <v>674.52</v>
          </cell>
          <cell r="C6967" t="str">
            <v>PLAZA plafonjera 2x60W E27 IP40 prsten aluminij</v>
          </cell>
          <cell r="O6967">
            <v>555</v>
          </cell>
        </row>
        <row r="6968">
          <cell r="A6968" t="str">
            <v>E348419E</v>
          </cell>
          <cell r="B6968">
            <v>937.09</v>
          </cell>
          <cell r="C6968" t="str">
            <v>PLAZA plafonjera 2x18W G24q-2 IP44 prsten aluminij</v>
          </cell>
          <cell r="O6968">
            <v>657</v>
          </cell>
        </row>
        <row r="6969">
          <cell r="A6969" t="str">
            <v>E348419F</v>
          </cell>
          <cell r="B6969">
            <v>775.39</v>
          </cell>
          <cell r="C6969" t="str">
            <v>PLAZA plafonjera 26W G24d-3 IP44 prsten aluminij</v>
          </cell>
          <cell r="O6969">
            <v>912.75</v>
          </cell>
        </row>
        <row r="6970">
          <cell r="A6970" t="str">
            <v>E348419IP</v>
          </cell>
          <cell r="B6970">
            <v>727.65</v>
          </cell>
          <cell r="C6970" t="str">
            <v>PLAZA plafonjera 2x60W E27 IP44 prsten aluminij</v>
          </cell>
          <cell r="O6970">
            <v>755.25</v>
          </cell>
        </row>
        <row r="6971">
          <cell r="A6971" t="str">
            <v>E348420</v>
          </cell>
          <cell r="B6971">
            <v>962.5</v>
          </cell>
          <cell r="C6971" t="str">
            <v>PLAZA plafonjera 2x100W E27 IP40 prsten krom</v>
          </cell>
          <cell r="O6971">
            <v>708.75</v>
          </cell>
        </row>
        <row r="6972">
          <cell r="A6972" t="str">
            <v>E348420E</v>
          </cell>
          <cell r="B6972">
            <v>1361.3600000000001</v>
          </cell>
          <cell r="C6972" t="str">
            <v>PLAZA plafonjera 2x26W GX24q-3 IP44 prsten krom</v>
          </cell>
          <cell r="O6972">
            <v>937.5</v>
          </cell>
        </row>
        <row r="6973">
          <cell r="A6973" t="str">
            <v>E348420F</v>
          </cell>
          <cell r="B6973">
            <v>1225.07</v>
          </cell>
          <cell r="C6973" t="str">
            <v>PLAZA plafonjera 2x18W G24d-2 IP44 prsten krom</v>
          </cell>
          <cell r="O6973">
            <v>1326</v>
          </cell>
        </row>
        <row r="6974">
          <cell r="A6974" t="str">
            <v>E348420IP</v>
          </cell>
          <cell r="B6974">
            <v>1027.95</v>
          </cell>
          <cell r="C6974" t="str">
            <v>PLAZA plafonjera 2x100W E27 IP44 prsten krom</v>
          </cell>
          <cell r="O6974">
            <v>1193.25</v>
          </cell>
        </row>
        <row r="6975">
          <cell r="A6975" t="str">
            <v>E348424</v>
          </cell>
          <cell r="B6975">
            <v>798.49</v>
          </cell>
          <cell r="C6975" t="str">
            <v>PLAZA plafonjera 2x100W E27 IP40</v>
          </cell>
          <cell r="O6975">
            <v>1001.25</v>
          </cell>
        </row>
        <row r="6976">
          <cell r="A6976" t="str">
            <v>E348424E</v>
          </cell>
          <cell r="B6976">
            <v>1049.5100000000002</v>
          </cell>
          <cell r="C6976" t="str">
            <v>PLAZA plafonjera 2x26W GX24q-3 IP44</v>
          </cell>
          <cell r="O6976">
            <v>777.75</v>
          </cell>
        </row>
        <row r="6977">
          <cell r="A6977" t="str">
            <v>E348424EM</v>
          </cell>
          <cell r="B6977">
            <v>2360.8200000000002</v>
          </cell>
          <cell r="C6977" t="e">
            <v>#N/A</v>
          </cell>
          <cell r="O6977">
            <v>1022.25</v>
          </cell>
        </row>
        <row r="6978">
          <cell r="A6978" t="str">
            <v>E348424F</v>
          </cell>
          <cell r="B6978">
            <v>926.31</v>
          </cell>
          <cell r="C6978" t="str">
            <v>PLAZA plafonjera 2x18W G24d-2 IP44</v>
          </cell>
          <cell r="O6978">
            <v>2299.5</v>
          </cell>
        </row>
        <row r="6979">
          <cell r="A6979" t="str">
            <v>E348424IP</v>
          </cell>
          <cell r="B6979">
            <v>831.6</v>
          </cell>
          <cell r="C6979" t="str">
            <v>PLAZA plafonjera 2x100W E27 IP44</v>
          </cell>
          <cell r="O6979">
            <v>902.25</v>
          </cell>
        </row>
        <row r="6980">
          <cell r="A6980" t="str">
            <v>E348429</v>
          </cell>
          <cell r="B6980">
            <v>941.71</v>
          </cell>
          <cell r="C6980" t="str">
            <v>PLAZA plafonjera 2x100W E27 IP40 prsten aluminij</v>
          </cell>
          <cell r="O6980">
            <v>810</v>
          </cell>
        </row>
        <row r="6981">
          <cell r="A6981" t="str">
            <v>E348429E</v>
          </cell>
          <cell r="B6981">
            <v>1324.4</v>
          </cell>
          <cell r="C6981" t="str">
            <v>PLAZA plafonjera 2x26W GX24q-3 IP44 prsten aluminij</v>
          </cell>
          <cell r="O6981">
            <v>917.25</v>
          </cell>
        </row>
        <row r="6982">
          <cell r="A6982" t="str">
            <v>E348429F</v>
          </cell>
          <cell r="B6982">
            <v>1134.21</v>
          </cell>
          <cell r="C6982" t="str">
            <v>PLAZA plafonjera 2x18W G24d-2 IP44 prsten aluminij</v>
          </cell>
          <cell r="O6982">
            <v>1290</v>
          </cell>
        </row>
        <row r="6983">
          <cell r="A6983" t="str">
            <v>E348429IP</v>
          </cell>
          <cell r="B6983">
            <v>1027.95</v>
          </cell>
          <cell r="C6983" t="str">
            <v>PLAZA plafonjera 2x100W E27 IP44 prsten aluminij</v>
          </cell>
          <cell r="O6983">
            <v>1104.75</v>
          </cell>
        </row>
        <row r="6984">
          <cell r="A6984" t="str">
            <v>E349400</v>
          </cell>
          <cell r="B6984">
            <v>457.38</v>
          </cell>
          <cell r="C6984" t="str">
            <v>OSIRIDE 60W E27 IP40 prsten krom</v>
          </cell>
          <cell r="O6984">
            <v>1001.25</v>
          </cell>
        </row>
        <row r="6985">
          <cell r="A6985" t="str">
            <v>E349400F</v>
          </cell>
          <cell r="B6985">
            <v>595.98</v>
          </cell>
          <cell r="C6985" t="str">
            <v>OSIRIDE 18W G24d-2 IP44 prsten krom</v>
          </cell>
          <cell r="O6985">
            <v>445.5</v>
          </cell>
        </row>
        <row r="6986">
          <cell r="A6986" t="str">
            <v>E349400IP</v>
          </cell>
          <cell r="B6986">
            <v>461.23</v>
          </cell>
          <cell r="C6986" t="str">
            <v>OSIRIDE 60W E27 IP44 prsten krom</v>
          </cell>
          <cell r="O6986">
            <v>580.5</v>
          </cell>
        </row>
        <row r="6987">
          <cell r="A6987" t="str">
            <v>E349409</v>
          </cell>
          <cell r="B6987">
            <v>429.65999999999997</v>
          </cell>
          <cell r="C6987" t="str">
            <v>OSIRIDE 60W E27 IP40 prsten aluminij</v>
          </cell>
          <cell r="O6987">
            <v>449.25</v>
          </cell>
        </row>
        <row r="6988">
          <cell r="A6988" t="str">
            <v>E349409F</v>
          </cell>
          <cell r="B6988">
            <v>557.48</v>
          </cell>
          <cell r="C6988" t="str">
            <v>OSIRIDE 18W G24d-2 IP44 prsten aluminij</v>
          </cell>
          <cell r="O6988">
            <v>418.5</v>
          </cell>
        </row>
        <row r="6989">
          <cell r="A6989" t="str">
            <v>E349409IP</v>
          </cell>
          <cell r="B6989">
            <v>477.40000000000003</v>
          </cell>
          <cell r="C6989" t="str">
            <v>OSIRIDE 60W E27 IP44 prsten aluminij</v>
          </cell>
          <cell r="O6989">
            <v>543</v>
          </cell>
        </row>
        <row r="6990">
          <cell r="A6990" t="str">
            <v>E349410</v>
          </cell>
          <cell r="B6990">
            <v>626.78000000000009</v>
          </cell>
          <cell r="C6990" t="str">
            <v>OSIRIDE 2x60W E27 IP40 prsten krom</v>
          </cell>
          <cell r="O6990">
            <v>465</v>
          </cell>
        </row>
        <row r="6991">
          <cell r="A6991" t="str">
            <v>E349410E</v>
          </cell>
          <cell r="B6991">
            <v>885.5</v>
          </cell>
          <cell r="C6991" t="str">
            <v>OSIRIDE 2x18W G24q-2 IP44 prsten krom</v>
          </cell>
          <cell r="O6991">
            <v>610.5</v>
          </cell>
        </row>
        <row r="6992">
          <cell r="A6992" t="str">
            <v>E349410EE</v>
          </cell>
          <cell r="B6992">
            <v>885.5</v>
          </cell>
          <cell r="C6992" t="e">
            <v>#N/A</v>
          </cell>
          <cell r="O6992">
            <v>862.5</v>
          </cell>
        </row>
        <row r="6993">
          <cell r="A6993" t="str">
            <v>E349410EM</v>
          </cell>
          <cell r="B6993">
            <v>2025.1000000000001</v>
          </cell>
          <cell r="C6993" t="e">
            <v>#N/A</v>
          </cell>
          <cell r="O6993">
            <v>862.5</v>
          </cell>
        </row>
        <row r="6994">
          <cell r="A6994" t="str">
            <v>E349410F</v>
          </cell>
          <cell r="B6994">
            <v>726.88000000000011</v>
          </cell>
          <cell r="C6994" t="str">
            <v>OSIRIDE 26W G24d-3 IP44 prsten krom</v>
          </cell>
          <cell r="O6994">
            <v>1972.5</v>
          </cell>
        </row>
        <row r="6995">
          <cell r="A6995" t="str">
            <v>E349410IP</v>
          </cell>
          <cell r="B6995">
            <v>694.54000000000008</v>
          </cell>
          <cell r="C6995" t="str">
            <v>OSIRIDE 2x60W E27 IP44 prsten krom</v>
          </cell>
          <cell r="O6995">
            <v>708</v>
          </cell>
        </row>
        <row r="6996">
          <cell r="A6996" t="str">
            <v>E349419</v>
          </cell>
          <cell r="B6996">
            <v>639.1</v>
          </cell>
          <cell r="C6996" t="str">
            <v>OSIRIDE 2x60W E27 IP40 prsten aluminij</v>
          </cell>
          <cell r="O6996">
            <v>676.5</v>
          </cell>
        </row>
        <row r="6997">
          <cell r="A6997" t="str">
            <v>E349419E</v>
          </cell>
          <cell r="B6997">
            <v>816.2</v>
          </cell>
          <cell r="C6997" t="str">
            <v>OSIRIDE 2x18W G24q-2 IP44 prsten aluminij</v>
          </cell>
          <cell r="O6997">
            <v>622.5</v>
          </cell>
        </row>
        <row r="6998">
          <cell r="A6998" t="str">
            <v>E349419EE</v>
          </cell>
          <cell r="B6998">
            <v>816.2</v>
          </cell>
          <cell r="C6998" t="e">
            <v>#N/A</v>
          </cell>
          <cell r="O6998">
            <v>795</v>
          </cell>
        </row>
        <row r="6999">
          <cell r="A6999" t="str">
            <v>E349419F</v>
          </cell>
          <cell r="B6999">
            <v>700.7</v>
          </cell>
          <cell r="C6999" t="str">
            <v>OSIRIDE 26W G24d-3 IP44 prsten aluminij</v>
          </cell>
          <cell r="O6999">
            <v>795</v>
          </cell>
        </row>
        <row r="7000">
          <cell r="A7000" t="str">
            <v>E349419IP</v>
          </cell>
          <cell r="B7000">
            <v>679.14</v>
          </cell>
          <cell r="C7000" t="str">
            <v>OSIRIDE 2x60W E27 IP44 prsten aluminij</v>
          </cell>
          <cell r="O7000">
            <v>682.5</v>
          </cell>
        </row>
        <row r="7001">
          <cell r="A7001" t="str">
            <v>E349420</v>
          </cell>
          <cell r="B7001">
            <v>891.66</v>
          </cell>
          <cell r="C7001" t="str">
            <v>OSIRIDE 2x100W E27 IP40 prsten krom</v>
          </cell>
          <cell r="O7001">
            <v>661.5</v>
          </cell>
        </row>
        <row r="7002">
          <cell r="A7002" t="str">
            <v>E349420E</v>
          </cell>
          <cell r="B7002">
            <v>1111.8800000000001</v>
          </cell>
          <cell r="C7002" t="str">
            <v>OSIRIDE 2x26W GX24q-3 IP44 prsten krom</v>
          </cell>
          <cell r="O7002">
            <v>868.5</v>
          </cell>
        </row>
        <row r="7003">
          <cell r="A7003" t="str">
            <v>E349420F</v>
          </cell>
          <cell r="B7003">
            <v>1058.75</v>
          </cell>
          <cell r="C7003" t="str">
            <v>OSIRIDE 2x18W G24d-2 IP44 prsten krom</v>
          </cell>
          <cell r="O7003">
            <v>1083</v>
          </cell>
        </row>
        <row r="7004">
          <cell r="A7004" t="str">
            <v>E349420IP</v>
          </cell>
          <cell r="B7004">
            <v>989.45</v>
          </cell>
          <cell r="C7004" t="str">
            <v>OSIRIDE 2x100W E27 IP44 prsten krom</v>
          </cell>
          <cell r="O7004">
            <v>1031.25</v>
          </cell>
        </row>
        <row r="7005">
          <cell r="A7005" t="str">
            <v>E349429</v>
          </cell>
          <cell r="B7005">
            <v>798.49</v>
          </cell>
          <cell r="C7005" t="str">
            <v>OSIRIDE 2x100W E27 IP40 prsten aluminij</v>
          </cell>
          <cell r="O7005">
            <v>963.75</v>
          </cell>
        </row>
        <row r="7006">
          <cell r="A7006" t="str">
            <v>E349429D</v>
          </cell>
          <cell r="B7006">
            <v>2025.1000000000001</v>
          </cell>
          <cell r="C7006" t="e">
            <v>#N/A</v>
          </cell>
          <cell r="O7006">
            <v>777.75</v>
          </cell>
        </row>
        <row r="7007">
          <cell r="A7007" t="str">
            <v>E349429E</v>
          </cell>
          <cell r="B7007">
            <v>1170.4000000000001</v>
          </cell>
          <cell r="C7007" t="str">
            <v>OSIRIDE 2x26W GX24q-3 IP44 prsten aluminij</v>
          </cell>
          <cell r="O7007">
            <v>1972.5</v>
          </cell>
        </row>
        <row r="7008">
          <cell r="A7008" t="str">
            <v>E349429F</v>
          </cell>
          <cell r="B7008">
            <v>1023.33</v>
          </cell>
          <cell r="C7008" t="str">
            <v>OSIRIDE 2x18W G24d-2 IP44 prsten aluminij</v>
          </cell>
          <cell r="O7008">
            <v>1140</v>
          </cell>
        </row>
        <row r="7009">
          <cell r="A7009" t="str">
            <v>E349429IP</v>
          </cell>
          <cell r="B7009">
            <v>893.97</v>
          </cell>
          <cell r="C7009" t="str">
            <v>OSIRIDE 2x100W E27 IP44 prsten aluminij</v>
          </cell>
          <cell r="O7009">
            <v>996.75</v>
          </cell>
        </row>
        <row r="7010">
          <cell r="A7010" t="str">
            <v>E349429SP</v>
          </cell>
          <cell r="B7010">
            <v>2209.9</v>
          </cell>
          <cell r="C7010" t="e">
            <v>#N/A</v>
          </cell>
          <cell r="O7010">
            <v>870.75</v>
          </cell>
        </row>
        <row r="7011">
          <cell r="A7011" t="str">
            <v>E349430</v>
          </cell>
          <cell r="B7011">
            <v>1365.21</v>
          </cell>
          <cell r="C7011" t="str">
            <v>OSIRIDE 2x100W E27 IP40 prsten krom</v>
          </cell>
          <cell r="O7011">
            <v>2152.5</v>
          </cell>
        </row>
        <row r="7012">
          <cell r="A7012" t="str">
            <v>E349430E</v>
          </cell>
          <cell r="B7012">
            <v>1848</v>
          </cell>
          <cell r="C7012" t="str">
            <v>OSIRIDE 2x32W GX24q-3 IP44 prsten krom</v>
          </cell>
          <cell r="O7012">
            <v>1329.75</v>
          </cell>
        </row>
        <row r="7013">
          <cell r="A7013" t="str">
            <v>E349430F</v>
          </cell>
          <cell r="B7013">
            <v>1567.72</v>
          </cell>
          <cell r="C7013" t="str">
            <v>OSIRIDE 2x26W G24d-3 IP44 prsten krom</v>
          </cell>
          <cell r="O7013">
            <v>1800</v>
          </cell>
        </row>
        <row r="7014">
          <cell r="A7014" t="str">
            <v>E349430IP</v>
          </cell>
          <cell r="B7014">
            <v>1493.03</v>
          </cell>
          <cell r="C7014" t="str">
            <v>OSIRIDE 2x100W E27 IP44 prsten krom</v>
          </cell>
          <cell r="O7014">
            <v>1527</v>
          </cell>
        </row>
        <row r="7015">
          <cell r="A7015" t="str">
            <v>E349433F</v>
          </cell>
          <cell r="B7015">
            <v>2078.23</v>
          </cell>
          <cell r="C7015" t="e">
            <v>#N/A</v>
          </cell>
          <cell r="O7015">
            <v>1454.25</v>
          </cell>
        </row>
        <row r="7016">
          <cell r="A7016" t="str">
            <v>E349439</v>
          </cell>
          <cell r="B7016">
            <v>1250.48</v>
          </cell>
          <cell r="C7016" t="str">
            <v>OSIRIDE 2x100W E27 IP40 prsten aluminij</v>
          </cell>
          <cell r="O7016">
            <v>2024.25</v>
          </cell>
        </row>
        <row r="7017">
          <cell r="A7017" t="str">
            <v>E349439E</v>
          </cell>
          <cell r="B7017">
            <v>1771</v>
          </cell>
          <cell r="C7017" t="str">
            <v>OSIRIDE 2x32W GX24q-3 IP44 prsten aluminij</v>
          </cell>
          <cell r="O7017">
            <v>1218</v>
          </cell>
        </row>
        <row r="7018">
          <cell r="A7018" t="str">
            <v>E349439F</v>
          </cell>
          <cell r="B7018">
            <v>1522.29</v>
          </cell>
          <cell r="C7018" t="str">
            <v>OSIRIDE 2x26W G24d-3, IP44, prsten aluminij</v>
          </cell>
          <cell r="O7018">
            <v>1725</v>
          </cell>
        </row>
        <row r="7019">
          <cell r="A7019" t="str">
            <v>E349439IP</v>
          </cell>
          <cell r="B7019">
            <v>1372.1399999999999</v>
          </cell>
          <cell r="C7019" t="str">
            <v>OSIRIDE 2x100W E27 IP44 prsten aluminij</v>
          </cell>
          <cell r="O7019">
            <v>1482.75</v>
          </cell>
        </row>
        <row r="7020">
          <cell r="A7020" t="str">
            <v>E349490</v>
          </cell>
          <cell r="B7020">
            <v>408.1</v>
          </cell>
          <cell r="C7020" t="str">
            <v>OSIRIDE 60W E27, IP40, prsten krom</v>
          </cell>
          <cell r="O7020">
            <v>1336.5</v>
          </cell>
        </row>
        <row r="7021">
          <cell r="A7021" t="str">
            <v>E349490IP</v>
          </cell>
          <cell r="B7021">
            <v>477.40000000000003</v>
          </cell>
          <cell r="C7021" t="str">
            <v>OSIRIDE 60W E27, IP44, prsten krom</v>
          </cell>
          <cell r="O7021">
            <v>397.5</v>
          </cell>
        </row>
        <row r="7022">
          <cell r="A7022" t="str">
            <v>E349499</v>
          </cell>
          <cell r="B7022">
            <v>377.3</v>
          </cell>
          <cell r="C7022" t="str">
            <v>OSIRIDE 60W E27, IP40, prsten aluminij</v>
          </cell>
          <cell r="O7022">
            <v>465</v>
          </cell>
        </row>
        <row r="7023">
          <cell r="A7023" t="str">
            <v>E349499IP</v>
          </cell>
          <cell r="B7023">
            <v>402.71</v>
          </cell>
          <cell r="C7023" t="str">
            <v>OSIRIDE 60W E27, IP44, prsten aluminij</v>
          </cell>
          <cell r="O7023">
            <v>367.5</v>
          </cell>
        </row>
        <row r="7024">
          <cell r="A7024" t="str">
            <v>E350300</v>
          </cell>
          <cell r="B7024">
            <v>2461.69</v>
          </cell>
          <cell r="C7024" t="str">
            <v>MISTRAL stajaća halogena R7s max 300W krom h=170cm</v>
          </cell>
          <cell r="O7024">
            <v>392.25</v>
          </cell>
        </row>
        <row r="7025">
          <cell r="A7025" t="str">
            <v>E350309</v>
          </cell>
          <cell r="B7025">
            <v>2403.94</v>
          </cell>
          <cell r="C7025" t="str">
            <v>MISTRAL stajaća halogena R7s max 300W aluminij h=170cm</v>
          </cell>
          <cell r="O7025">
            <v>2397.75</v>
          </cell>
        </row>
        <row r="7026">
          <cell r="A7026" t="str">
            <v>E350600</v>
          </cell>
          <cell r="B7026">
            <v>943.25</v>
          </cell>
          <cell r="C7026" t="str">
            <v>MISTRAL zidna halogena R7s max 300W krom</v>
          </cell>
          <cell r="O7026">
            <v>2341.5</v>
          </cell>
        </row>
        <row r="7027">
          <cell r="A7027" t="str">
            <v>E350609</v>
          </cell>
          <cell r="B7027">
            <v>880.11</v>
          </cell>
          <cell r="C7027" t="str">
            <v>MISTRAL zidna halogena R7s max 300W aluminij</v>
          </cell>
          <cell r="O7027">
            <v>918.75</v>
          </cell>
        </row>
        <row r="7028">
          <cell r="A7028" t="str">
            <v>E350610</v>
          </cell>
          <cell r="B7028">
            <v>1570.8</v>
          </cell>
          <cell r="C7028" t="str">
            <v>MISTRAL stajaća halogena R7s max 300W krom h=195cm</v>
          </cell>
          <cell r="O7028">
            <v>857.25</v>
          </cell>
        </row>
        <row r="7029">
          <cell r="A7029" t="str">
            <v>E350619</v>
          </cell>
          <cell r="B7029">
            <v>1489.95</v>
          </cell>
          <cell r="C7029" t="str">
            <v>MISTRAL stajaća halogena R7s max 300W aluminij h=195cm</v>
          </cell>
          <cell r="O7029">
            <v>1530</v>
          </cell>
        </row>
        <row r="7030">
          <cell r="A7030" t="str">
            <v>E350900</v>
          </cell>
          <cell r="B7030">
            <v>79.31</v>
          </cell>
          <cell r="C7030" t="str">
            <v>MISTRAL difuzor protiv blještenja</v>
          </cell>
          <cell r="O7030">
            <v>1451.25</v>
          </cell>
        </row>
        <row r="7031">
          <cell r="A7031" t="str">
            <v>E351604</v>
          </cell>
          <cell r="B7031">
            <v>458.15000000000003</v>
          </cell>
          <cell r="C7031" t="str">
            <v>CIACK zidna 26cm, 60W E14, IP40 staklo bijelo opal</v>
          </cell>
          <cell r="O7031">
            <v>77.25</v>
          </cell>
        </row>
        <row r="7032">
          <cell r="A7032" t="str">
            <v>E351604E</v>
          </cell>
          <cell r="B7032">
            <v>813.89</v>
          </cell>
          <cell r="C7032" t="str">
            <v>CIACK zidna 26cm, 13W G24q-1, IP44 staklo bijelo opal</v>
          </cell>
          <cell r="O7032">
            <v>446.25</v>
          </cell>
        </row>
        <row r="7033">
          <cell r="A7033" t="str">
            <v>E351604F</v>
          </cell>
          <cell r="B7033">
            <v>620.62</v>
          </cell>
          <cell r="C7033" t="str">
            <v>CIACK zidna 26cm, 13W G24d-1, IP44 staklo bijelo opal</v>
          </cell>
          <cell r="O7033">
            <v>792.75</v>
          </cell>
        </row>
        <row r="7034">
          <cell r="A7034" t="str">
            <v>E351604IP</v>
          </cell>
          <cell r="B7034">
            <v>499.73000000000008</v>
          </cell>
          <cell r="C7034" t="str">
            <v>CIACK zidna 26cm, 60W E14, IP44 staklo bijelo opal</v>
          </cell>
          <cell r="O7034">
            <v>604.5</v>
          </cell>
        </row>
        <row r="7035">
          <cell r="A7035" t="str">
            <v>E351614</v>
          </cell>
          <cell r="B7035">
            <v>683.76</v>
          </cell>
          <cell r="C7035" t="str">
            <v>CIACK zidna 37cm, 2x60W E14, IP40 staklo bijelo opal</v>
          </cell>
          <cell r="O7035">
            <v>486.75</v>
          </cell>
        </row>
        <row r="7036">
          <cell r="A7036" t="str">
            <v>E351614E</v>
          </cell>
          <cell r="B7036">
            <v>980.21</v>
          </cell>
          <cell r="C7036" t="str">
            <v>CIACK zidna 37cm, 26W GX24q-3, IP44 staklo bijelo opal</v>
          </cell>
          <cell r="O7036">
            <v>666</v>
          </cell>
        </row>
        <row r="7037">
          <cell r="A7037" t="str">
            <v>E351614F</v>
          </cell>
          <cell r="B7037">
            <v>910.91</v>
          </cell>
          <cell r="C7037" t="str">
            <v>CIACK zidna 37cm, 26W G24d-3, IP44 staklo bijelo opal</v>
          </cell>
          <cell r="O7037">
            <v>954.75</v>
          </cell>
        </row>
        <row r="7038">
          <cell r="A7038" t="str">
            <v>E351614IP</v>
          </cell>
          <cell r="B7038">
            <v>742.28000000000009</v>
          </cell>
          <cell r="C7038" t="str">
            <v>CIACK zidna 37cm, 2x60W E14, IP44 staklo bijelo opal</v>
          </cell>
          <cell r="O7038">
            <v>887.25</v>
          </cell>
        </row>
        <row r="7039">
          <cell r="A7039" t="str">
            <v>E351624</v>
          </cell>
          <cell r="B7039">
            <v>1247.4000000000001</v>
          </cell>
          <cell r="C7039" t="str">
            <v>CIACK zidna 46cm, 3x40W G9, IP40 staklo bijelo opal</v>
          </cell>
          <cell r="O7039">
            <v>723</v>
          </cell>
        </row>
        <row r="7040">
          <cell r="A7040" t="str">
            <v>E351624IP</v>
          </cell>
          <cell r="B7040">
            <v>1309</v>
          </cell>
          <cell r="C7040" t="str">
            <v>CIACK zidna 46cm, 3x40W G9, IP44 staklo bijelo opal</v>
          </cell>
          <cell r="O7040">
            <v>1215</v>
          </cell>
        </row>
        <row r="7041">
          <cell r="A7041" t="str">
            <v>E352500</v>
          </cell>
          <cell r="B7041">
            <v>1785.63</v>
          </cell>
          <cell r="C7041" t="str">
            <v>FUTURA viseća fi4.5cm za 39W  G5, staklo transparent</v>
          </cell>
          <cell r="O7041">
            <v>1275</v>
          </cell>
        </row>
        <row r="7042">
          <cell r="A7042" t="str">
            <v>E352500M</v>
          </cell>
          <cell r="B7042">
            <v>1730.19</v>
          </cell>
          <cell r="C7042" t="str">
            <v>FUTURA viseća fi4.5cm za 39W G5, staklo transparent, sa kutijom</v>
          </cell>
          <cell r="O7042">
            <v>1739.25</v>
          </cell>
        </row>
        <row r="7043">
          <cell r="A7043" t="str">
            <v>E352504</v>
          </cell>
          <cell r="B7043">
            <v>1829.52</v>
          </cell>
          <cell r="C7043" t="str">
            <v>FUTURA viseća fi4.5cm za 39W G5, staklo opal</v>
          </cell>
          <cell r="O7043">
            <v>1685.25</v>
          </cell>
        </row>
        <row r="7044">
          <cell r="A7044" t="str">
            <v>E352504M</v>
          </cell>
          <cell r="B7044">
            <v>1775.62</v>
          </cell>
          <cell r="C7044" t="str">
            <v>FUTURA viseća fi4.5cm za 39W G5, staklo opal, sa kutijom</v>
          </cell>
          <cell r="O7044">
            <v>1782</v>
          </cell>
        </row>
        <row r="7045">
          <cell r="A7045" t="str">
            <v>E352510</v>
          </cell>
          <cell r="B7045">
            <v>2091.3200000000002</v>
          </cell>
          <cell r="C7045" t="str">
            <v>FUTURA viseća fi6cm za 2x39 G5, staklo transparent</v>
          </cell>
          <cell r="O7045">
            <v>1729.5</v>
          </cell>
        </row>
        <row r="7046">
          <cell r="A7046" t="str">
            <v>E352510M</v>
          </cell>
          <cell r="B7046">
            <v>2035.8799999999999</v>
          </cell>
          <cell r="C7046" t="str">
            <v>FUTURA viseća fi6cm za 2x39W G5, staklo transparent, sa kutijom</v>
          </cell>
          <cell r="O7046">
            <v>2037</v>
          </cell>
        </row>
        <row r="7047">
          <cell r="A7047" t="str">
            <v>E352514</v>
          </cell>
          <cell r="B7047">
            <v>2136.75</v>
          </cell>
          <cell r="C7047" t="str">
            <v>FUTURA viseća fi6cm za 2x39W G5, staklo opal</v>
          </cell>
          <cell r="O7047">
            <v>1983</v>
          </cell>
        </row>
        <row r="7048">
          <cell r="A7048" t="str">
            <v>E352514M</v>
          </cell>
          <cell r="B7048">
            <v>2081.31</v>
          </cell>
          <cell r="C7048" t="str">
            <v>FUTURA viseća fi6cm za 2x39W G5, staklo opal, sa kutijom</v>
          </cell>
          <cell r="O7048">
            <v>2081.25</v>
          </cell>
        </row>
        <row r="7049">
          <cell r="A7049" t="str">
            <v>E352520</v>
          </cell>
          <cell r="B7049">
            <v>1911.91</v>
          </cell>
          <cell r="C7049" t="str">
            <v>FUTURA viseća fi4.5cm za 54W  G5, staklo transparent</v>
          </cell>
          <cell r="O7049">
            <v>2027.25</v>
          </cell>
        </row>
        <row r="7050">
          <cell r="A7050" t="str">
            <v>E352520M</v>
          </cell>
          <cell r="B7050">
            <v>1856.47</v>
          </cell>
          <cell r="C7050" t="str">
            <v>FUTURA viseća fi4.5cm za 54W G5, staklo transparent, sa kutijom</v>
          </cell>
          <cell r="O7050">
            <v>1862.25</v>
          </cell>
        </row>
        <row r="7051">
          <cell r="A7051" t="str">
            <v>E352524</v>
          </cell>
          <cell r="B7051">
            <v>1965.04</v>
          </cell>
          <cell r="C7051" t="str">
            <v>FUTURA viseća fi4.5cm za 54W G5, staklo opal</v>
          </cell>
          <cell r="O7051">
            <v>1808.25</v>
          </cell>
        </row>
        <row r="7052">
          <cell r="A7052" t="str">
            <v>E352524M</v>
          </cell>
          <cell r="B7052">
            <v>1911.91</v>
          </cell>
          <cell r="C7052" t="str">
            <v>FUTURA viseća fi4.5cm za 54W G5, staklo opal, sa kutijom</v>
          </cell>
          <cell r="O7052">
            <v>1914</v>
          </cell>
        </row>
        <row r="7053">
          <cell r="A7053" t="str">
            <v>E352530</v>
          </cell>
          <cell r="B7053">
            <v>2262.2600000000002</v>
          </cell>
          <cell r="C7053" t="str">
            <v>FUTURA viseća fi6cm za 2x54 G5, staklo transparent</v>
          </cell>
          <cell r="O7053">
            <v>1862.25</v>
          </cell>
        </row>
        <row r="7054">
          <cell r="A7054" t="str">
            <v>E352530M</v>
          </cell>
          <cell r="B7054">
            <v>2217.6</v>
          </cell>
          <cell r="C7054" t="str">
            <v>FUTURA viseća fi6cm za 2x54W G5, staklo transparent, sa kutijom</v>
          </cell>
          <cell r="O7054">
            <v>2203.5</v>
          </cell>
        </row>
        <row r="7055">
          <cell r="A7055" t="str">
            <v>E352534</v>
          </cell>
          <cell r="B7055">
            <v>2307.69</v>
          </cell>
          <cell r="C7055" t="str">
            <v>FUTURA viseća fi6cm za 2x54W G5, staklo opal</v>
          </cell>
          <cell r="O7055">
            <v>2160</v>
          </cell>
        </row>
        <row r="7056">
          <cell r="A7056" t="str">
            <v>E352534DD</v>
          </cell>
          <cell r="B7056">
            <v>2656.5</v>
          </cell>
          <cell r="C7056" t="e">
            <v>#N/A</v>
          </cell>
          <cell r="O7056">
            <v>2247.75</v>
          </cell>
        </row>
        <row r="7057">
          <cell r="A7057" t="str">
            <v>E352534M</v>
          </cell>
          <cell r="B7057">
            <v>2270.73</v>
          </cell>
          <cell r="C7057" t="str">
            <v>FUTURA viseća fi6cm za 2x54W G5, staklo opal, sa kutijom</v>
          </cell>
          <cell r="O7057">
            <v>2587.5</v>
          </cell>
        </row>
        <row r="7058">
          <cell r="A7058" t="str">
            <v>E352600</v>
          </cell>
          <cell r="B7058">
            <v>1576.96</v>
          </cell>
          <cell r="C7058" t="str">
            <v>FUTURA zidna fi4.5cm za 39W  G5, staklo transparent</v>
          </cell>
          <cell r="O7058">
            <v>2211.75</v>
          </cell>
        </row>
        <row r="7059">
          <cell r="A7059" t="str">
            <v>E352604</v>
          </cell>
          <cell r="B7059">
            <v>1622.3899999999999</v>
          </cell>
          <cell r="C7059" t="str">
            <v>FUTURA zidna fi4.5cm za 39W G5, staklo opal</v>
          </cell>
          <cell r="O7059">
            <v>1536</v>
          </cell>
        </row>
        <row r="7060">
          <cell r="A7060" t="str">
            <v>E352604DD</v>
          </cell>
          <cell r="B7060">
            <v>2263.8000000000002</v>
          </cell>
          <cell r="C7060" t="e">
            <v>#N/A</v>
          </cell>
          <cell r="O7060">
            <v>1580.25</v>
          </cell>
        </row>
        <row r="7061">
          <cell r="A7061" t="str">
            <v>E352610</v>
          </cell>
          <cell r="B7061">
            <v>1793.3300000000002</v>
          </cell>
          <cell r="C7061" t="str">
            <v>FUTURA zidna fi6cm za 2x39W G5, staklo transparent</v>
          </cell>
          <cell r="O7061">
            <v>2205</v>
          </cell>
        </row>
        <row r="7062">
          <cell r="A7062" t="str">
            <v>E352614</v>
          </cell>
          <cell r="B7062">
            <v>1838.7600000000002</v>
          </cell>
          <cell r="C7062" t="str">
            <v>FUTURA zidna fi6cm za 2x39W G5, staklo opal</v>
          </cell>
          <cell r="O7062">
            <v>1746.75</v>
          </cell>
        </row>
        <row r="7063">
          <cell r="A7063" t="str">
            <v>E352620</v>
          </cell>
          <cell r="B7063">
            <v>1677.0600000000002</v>
          </cell>
          <cell r="C7063" t="str">
            <v>FUTURA zidna fi4.5cm za 54W  G5, staklo transparent</v>
          </cell>
          <cell r="O7063">
            <v>1791</v>
          </cell>
        </row>
        <row r="7064">
          <cell r="A7064" t="str">
            <v>E352624</v>
          </cell>
          <cell r="B7064">
            <v>1730.19</v>
          </cell>
          <cell r="C7064" t="str">
            <v>FUTURA zidna fi4.5cm za 54W G5, staklo opal</v>
          </cell>
          <cell r="O7064">
            <v>1633.5</v>
          </cell>
        </row>
        <row r="7065">
          <cell r="A7065" t="str">
            <v>E352630</v>
          </cell>
          <cell r="B7065">
            <v>1947.3300000000002</v>
          </cell>
          <cell r="C7065" t="str">
            <v>FUTURA zidna/stropna  fi 6cm, 2x54W transparent</v>
          </cell>
          <cell r="O7065">
            <v>1685.25</v>
          </cell>
        </row>
        <row r="7066">
          <cell r="A7066" t="str">
            <v>E352634</v>
          </cell>
          <cell r="B7066">
            <v>2000.46</v>
          </cell>
          <cell r="C7066" t="str">
            <v>FUTURA zidna/stropna fi 6cm, 2x54W opal</v>
          </cell>
          <cell r="O7066">
            <v>1896.75</v>
          </cell>
        </row>
        <row r="7067">
          <cell r="A7067" t="str">
            <v>E352700C</v>
          </cell>
          <cell r="B7067">
            <v>1891.8899999999999</v>
          </cell>
          <cell r="C7067" t="str">
            <v>FUTURA za CAVOQUICK fi 4,5cm, 1x39W transparent</v>
          </cell>
          <cell r="O7067">
            <v>1948.5</v>
          </cell>
        </row>
        <row r="7068">
          <cell r="A7068" t="str">
            <v>E352700T</v>
          </cell>
          <cell r="B7068">
            <v>1992.7600000000002</v>
          </cell>
          <cell r="C7068" t="str">
            <v>FUTURA za SLIM 3 fi 4,5cm, 1x39W transparent</v>
          </cell>
          <cell r="O7068">
            <v>1842.75</v>
          </cell>
        </row>
        <row r="7069">
          <cell r="A7069" t="str">
            <v>E352700X</v>
          </cell>
          <cell r="B7069">
            <v>1992.7600000000002</v>
          </cell>
          <cell r="C7069" t="str">
            <v>FUTURA za CURVO 230 fi 4,5cm, 1x39W transparent</v>
          </cell>
          <cell r="O7069">
            <v>1941</v>
          </cell>
        </row>
        <row r="7070">
          <cell r="A7070" t="str">
            <v>E352704C</v>
          </cell>
          <cell r="B7070">
            <v>1940.4</v>
          </cell>
          <cell r="C7070" t="str">
            <v>FUTURA za CAVOQUICK fi 4,5cm, 1x39W opal</v>
          </cell>
          <cell r="O7070">
            <v>1941</v>
          </cell>
        </row>
        <row r="7071">
          <cell r="A7071" t="str">
            <v>E352704T</v>
          </cell>
          <cell r="B7071">
            <v>2016.6299999999999</v>
          </cell>
          <cell r="C7071" t="str">
            <v>FUTURA za SLIM 3 fi 4,5cm, 1x39W opal</v>
          </cell>
          <cell r="O7071">
            <v>1890</v>
          </cell>
        </row>
        <row r="7072">
          <cell r="A7072" t="str">
            <v>E352704X</v>
          </cell>
          <cell r="B7072">
            <v>2016.6299999999999</v>
          </cell>
          <cell r="C7072" t="str">
            <v>FUTURA za CURVO 230 fi 4,5cm, 1x39W opal</v>
          </cell>
          <cell r="O7072">
            <v>1964.25</v>
          </cell>
        </row>
        <row r="7073">
          <cell r="A7073" t="str">
            <v>E352710C</v>
          </cell>
          <cell r="B7073">
            <v>2109.0299999999997</v>
          </cell>
          <cell r="C7073" t="str">
            <v>FUTURA za CAVOQUICK fi 6cm, 2x39W transparent</v>
          </cell>
          <cell r="O7073">
            <v>1964.25</v>
          </cell>
        </row>
        <row r="7074">
          <cell r="A7074" t="str">
            <v>E352710T</v>
          </cell>
          <cell r="B7074">
            <v>2196.04</v>
          </cell>
          <cell r="C7074" t="str">
            <v>FUTURA za SLIM 3 fi 6cm, 2x39W transparent</v>
          </cell>
          <cell r="O7074">
            <v>2054.25</v>
          </cell>
        </row>
        <row r="7075">
          <cell r="A7075" t="str">
            <v>E352710X</v>
          </cell>
          <cell r="B7075">
            <v>2196.04</v>
          </cell>
          <cell r="C7075" t="str">
            <v>FUTURA za CURVO 230 fi 6cm, 2x39W transparent</v>
          </cell>
          <cell r="O7075">
            <v>2139</v>
          </cell>
        </row>
        <row r="7076">
          <cell r="A7076" t="str">
            <v>E352714C</v>
          </cell>
          <cell r="B7076">
            <v>2162.1600000000003</v>
          </cell>
          <cell r="C7076" t="str">
            <v>FUTURA za CAVOQUICK fi 6cm, 2x39W opal</v>
          </cell>
          <cell r="O7076">
            <v>2139</v>
          </cell>
        </row>
        <row r="7077">
          <cell r="A7077" t="str">
            <v>E352714T</v>
          </cell>
          <cell r="B7077">
            <v>2220.6799999999998</v>
          </cell>
          <cell r="C7077" t="str">
            <v>FUTURA za SLIM 3 fi 6cm, 2x39W opal</v>
          </cell>
          <cell r="O7077">
            <v>2106</v>
          </cell>
        </row>
        <row r="7078">
          <cell r="A7078" t="str">
            <v>E352714X</v>
          </cell>
          <cell r="B7078">
            <v>2220.6799999999998</v>
          </cell>
          <cell r="C7078" t="str">
            <v>FUTURA za CURVO 230 fi 6cm, 2x39W opal</v>
          </cell>
          <cell r="O7078">
            <v>2163</v>
          </cell>
        </row>
        <row r="7079">
          <cell r="A7079" t="str">
            <v>E352720C</v>
          </cell>
          <cell r="B7079">
            <v>1992.7600000000002</v>
          </cell>
          <cell r="C7079" t="str">
            <v>FUTURA za CAVOQUICK fi 4,5cm, 1x54W transparent</v>
          </cell>
          <cell r="O7079">
            <v>2163</v>
          </cell>
        </row>
        <row r="7080">
          <cell r="A7080" t="str">
            <v>E352720T</v>
          </cell>
          <cell r="B7080">
            <v>2035.8799999999999</v>
          </cell>
          <cell r="C7080" t="str">
            <v>FUTURA za SLIM 3 fi 4,5cm, 1x54W transparent</v>
          </cell>
          <cell r="O7080">
            <v>1941</v>
          </cell>
        </row>
        <row r="7081">
          <cell r="A7081" t="str">
            <v>E352720X</v>
          </cell>
          <cell r="B7081">
            <v>2035.8799999999999</v>
          </cell>
          <cell r="C7081" t="str">
            <v>FUTURA za CURVO 230 fi 4,5cm, 1x54W transparent</v>
          </cell>
          <cell r="O7081">
            <v>1983</v>
          </cell>
        </row>
        <row r="7082">
          <cell r="A7082" t="str">
            <v>E352724C</v>
          </cell>
          <cell r="B7082">
            <v>2047.4299999999998</v>
          </cell>
          <cell r="C7082" t="str">
            <v>FUTURA za CAVOQUICK fi 4,5cm, 1x54W opal</v>
          </cell>
          <cell r="O7082">
            <v>1983</v>
          </cell>
        </row>
        <row r="7083">
          <cell r="A7083" t="str">
            <v>E352724T</v>
          </cell>
          <cell r="B7083">
            <v>2091.3200000000002</v>
          </cell>
          <cell r="C7083" t="str">
            <v>FUTURA za SLIM 3 fi 4,5cm, 1x54W opal</v>
          </cell>
          <cell r="O7083">
            <v>1994.25</v>
          </cell>
        </row>
        <row r="7084">
          <cell r="A7084" t="str">
            <v>E352724X</v>
          </cell>
          <cell r="B7084">
            <v>2091.3200000000002</v>
          </cell>
          <cell r="C7084" t="str">
            <v>FUTURA za CURVO 230 fi 4,5cm, 1x54W opal</v>
          </cell>
          <cell r="O7084">
            <v>2037</v>
          </cell>
        </row>
        <row r="7085">
          <cell r="A7085" t="str">
            <v>E352730C</v>
          </cell>
          <cell r="B7085">
            <v>2262.2600000000002</v>
          </cell>
          <cell r="C7085" t="str">
            <v>FUTURA za CAVOQUICK fi 6cm, 2x54W transparent</v>
          </cell>
          <cell r="O7085">
            <v>2037</v>
          </cell>
        </row>
        <row r="7086">
          <cell r="A7086" t="str">
            <v>E352730T</v>
          </cell>
          <cell r="B7086">
            <v>2306.15</v>
          </cell>
          <cell r="C7086" t="str">
            <v>FUTURA za SLIM 3 fi 6cm, 2x54W transparent</v>
          </cell>
          <cell r="O7086">
            <v>2203.5</v>
          </cell>
        </row>
        <row r="7087">
          <cell r="A7087" t="str">
            <v>E352730X</v>
          </cell>
          <cell r="B7087">
            <v>2306.15</v>
          </cell>
          <cell r="C7087" t="str">
            <v>FUTURA za CURVO 230 fi 6cm, 2x54W transparent</v>
          </cell>
          <cell r="O7087">
            <v>2246.25</v>
          </cell>
        </row>
        <row r="7088">
          <cell r="A7088" t="str">
            <v>E352734C</v>
          </cell>
          <cell r="B7088">
            <v>2317.7000000000003</v>
          </cell>
          <cell r="C7088" t="str">
            <v>FUTURA za CAVOQUICK fi 6cm, 2x54W opal</v>
          </cell>
          <cell r="O7088">
            <v>2246.25</v>
          </cell>
        </row>
        <row r="7089">
          <cell r="A7089" t="str">
            <v>E352734T</v>
          </cell>
          <cell r="B7089">
            <v>2360.8200000000002</v>
          </cell>
          <cell r="C7089" t="str">
            <v>FUTURA za SLIM 3 fi 6cm, 2x54W opal</v>
          </cell>
          <cell r="O7089">
            <v>2257.5</v>
          </cell>
        </row>
        <row r="7090">
          <cell r="A7090" t="str">
            <v>E352734X</v>
          </cell>
          <cell r="B7090">
            <v>2360.8200000000002</v>
          </cell>
          <cell r="C7090" t="str">
            <v>FUTURA za CURVO 230 fi 6cm, 2x54W opal</v>
          </cell>
          <cell r="O7090">
            <v>2299.5</v>
          </cell>
        </row>
        <row r="7091">
          <cell r="A7091" t="str">
            <v>E352900</v>
          </cell>
          <cell r="B7091">
            <v>200.20000000000002</v>
          </cell>
          <cell r="C7091" t="str">
            <v>FUTURA zidni nosač</v>
          </cell>
          <cell r="O7091">
            <v>2299.5</v>
          </cell>
        </row>
        <row r="7092">
          <cell r="A7092" t="str">
            <v>E352908</v>
          </cell>
          <cell r="B7092">
            <v>685.30000000000007</v>
          </cell>
          <cell r="C7092" t="str">
            <v>FUTURA stropni nosač za 2-4 lampi</v>
          </cell>
          <cell r="O7092">
            <v>195</v>
          </cell>
        </row>
        <row r="7093">
          <cell r="A7093" t="str">
            <v>E352909</v>
          </cell>
          <cell r="B7093">
            <v>708.4</v>
          </cell>
          <cell r="C7093" t="str">
            <v>FUTURA stropni nosač za 5-6 lampi</v>
          </cell>
          <cell r="O7093">
            <v>667.5</v>
          </cell>
        </row>
        <row r="7094">
          <cell r="A7094" t="str">
            <v>E353400</v>
          </cell>
          <cell r="B7094">
            <v>375.76</v>
          </cell>
          <cell r="C7094" t="str">
            <v>SINT G9 60W transparent</v>
          </cell>
          <cell r="O7094">
            <v>690</v>
          </cell>
        </row>
        <row r="7095">
          <cell r="A7095" t="str">
            <v>E353404</v>
          </cell>
          <cell r="B7095">
            <v>394.24</v>
          </cell>
          <cell r="C7095" t="str">
            <v>SINT G9 60W opal</v>
          </cell>
          <cell r="O7095">
            <v>366</v>
          </cell>
        </row>
        <row r="7096">
          <cell r="A7096" t="str">
            <v>E353410</v>
          </cell>
          <cell r="B7096">
            <v>762.30000000000007</v>
          </cell>
          <cell r="C7096" t="str">
            <v>SINT E27 75W transparent</v>
          </cell>
          <cell r="O7096">
            <v>384</v>
          </cell>
        </row>
        <row r="7097">
          <cell r="A7097" t="str">
            <v>E353414</v>
          </cell>
          <cell r="B7097">
            <v>762.30000000000007</v>
          </cell>
          <cell r="C7097" t="str">
            <v>SINT E27 75W opal</v>
          </cell>
          <cell r="O7097">
            <v>742.5</v>
          </cell>
        </row>
        <row r="7098">
          <cell r="A7098" t="str">
            <v>E353430</v>
          </cell>
          <cell r="B7098">
            <v>1301.3</v>
          </cell>
          <cell r="C7098" t="str">
            <v>SINT E27 100W transparent</v>
          </cell>
          <cell r="O7098">
            <v>742.5</v>
          </cell>
        </row>
        <row r="7099">
          <cell r="A7099" t="str">
            <v>E353434</v>
          </cell>
          <cell r="B7099">
            <v>1301.3</v>
          </cell>
          <cell r="C7099" t="str">
            <v>SINT E27 100W opal</v>
          </cell>
          <cell r="O7099">
            <v>1267.5</v>
          </cell>
        </row>
        <row r="7100">
          <cell r="A7100" t="str">
            <v>E353500</v>
          </cell>
          <cell r="B7100">
            <v>546.70000000000005</v>
          </cell>
          <cell r="C7100" t="str">
            <v>SINT viseći G9 60W transparent</v>
          </cell>
          <cell r="O7100">
            <v>1267.5</v>
          </cell>
        </row>
        <row r="7101">
          <cell r="A7101" t="str">
            <v>E353504</v>
          </cell>
          <cell r="B7101">
            <v>546.70000000000005</v>
          </cell>
          <cell r="C7101" t="str">
            <v>SINT viseći G9 60W opal</v>
          </cell>
          <cell r="O7101">
            <v>532.5</v>
          </cell>
        </row>
        <row r="7102">
          <cell r="A7102" t="str">
            <v>E353514</v>
          </cell>
          <cell r="B7102">
            <v>1118.8100000000002</v>
          </cell>
          <cell r="C7102" t="str">
            <v>COLUMBIA viseća 33cm, 100W E27</v>
          </cell>
          <cell r="O7102">
            <v>532.5</v>
          </cell>
        </row>
        <row r="7103">
          <cell r="A7103" t="str">
            <v>E353520</v>
          </cell>
          <cell r="B7103">
            <v>870.1</v>
          </cell>
          <cell r="C7103" t="str">
            <v>SINT viseći E27 75W transparent</v>
          </cell>
          <cell r="O7103">
            <v>1089.75</v>
          </cell>
        </row>
        <row r="7104">
          <cell r="A7104" t="str">
            <v>E353524</v>
          </cell>
          <cell r="B7104">
            <v>870.1</v>
          </cell>
          <cell r="C7104" t="str">
            <v>SINT viseći E27 75W opal</v>
          </cell>
          <cell r="O7104">
            <v>847.5</v>
          </cell>
        </row>
        <row r="7105">
          <cell r="A7105" t="str">
            <v>E353530</v>
          </cell>
          <cell r="B7105">
            <v>1557.71</v>
          </cell>
          <cell r="C7105" t="str">
            <v>SINT viseći E27 100W transparent</v>
          </cell>
          <cell r="O7105">
            <v>847.5</v>
          </cell>
        </row>
        <row r="7106">
          <cell r="A7106" t="str">
            <v>E353534</v>
          </cell>
          <cell r="B7106">
            <v>1557.71</v>
          </cell>
          <cell r="C7106" t="str">
            <v>SINT viseći E27 100W opal</v>
          </cell>
          <cell r="O7106">
            <v>1517.25</v>
          </cell>
        </row>
        <row r="7107">
          <cell r="A7107" t="str">
            <v>E353604</v>
          </cell>
          <cell r="B7107">
            <v>880.11</v>
          </cell>
          <cell r="C7107" t="str">
            <v>COLUMBIA zidna ukošena halogena 28cm, 100W E14</v>
          </cell>
          <cell r="O7107">
            <v>1517.25</v>
          </cell>
        </row>
        <row r="7108">
          <cell r="A7108" t="str">
            <v>E353614</v>
          </cell>
          <cell r="B7108">
            <v>1087.24</v>
          </cell>
          <cell r="C7108" t="str">
            <v>COLUMBIA zidna ukošena halogena 33,5cm, 150W E27</v>
          </cell>
          <cell r="O7108">
            <v>857.25</v>
          </cell>
        </row>
        <row r="7109">
          <cell r="A7109" t="str">
            <v>E353624</v>
          </cell>
          <cell r="B7109">
            <v>901.67</v>
          </cell>
          <cell r="C7109" t="str">
            <v>COLUMBIA zidna halogena 28cm, 100W E14</v>
          </cell>
          <cell r="O7109">
            <v>1059</v>
          </cell>
        </row>
        <row r="7110">
          <cell r="A7110" t="str">
            <v>E353634</v>
          </cell>
          <cell r="B7110">
            <v>1111.8800000000001</v>
          </cell>
          <cell r="C7110" t="str">
            <v>COLUMBIA zidna halogena 33cm, 150W E27</v>
          </cell>
          <cell r="O7110">
            <v>878.25</v>
          </cell>
        </row>
        <row r="7111">
          <cell r="A7111" t="str">
            <v>E353900</v>
          </cell>
          <cell r="B7111">
            <v>130.9</v>
          </cell>
          <cell r="C7111" t="str">
            <v>COLUMBIA staklo IP40 za E353 604</v>
          </cell>
          <cell r="O7111">
            <v>1083</v>
          </cell>
        </row>
        <row r="7112">
          <cell r="A7112" t="str">
            <v>E353901</v>
          </cell>
          <cell r="B7112">
            <v>161.70000000000002</v>
          </cell>
          <cell r="C7112" t="str">
            <v>COLUMBIA staklo IP40 za E353 614</v>
          </cell>
          <cell r="O7112">
            <v>127.5</v>
          </cell>
        </row>
        <row r="7113">
          <cell r="A7113" t="str">
            <v>E353990</v>
          </cell>
          <cell r="B7113">
            <v>277.2</v>
          </cell>
          <cell r="C7113" t="str">
            <v>Staklo za CLAP 5,8x7,5cm opal bijelo</v>
          </cell>
          <cell r="O7113">
            <v>157.5</v>
          </cell>
        </row>
        <row r="7114">
          <cell r="A7114" t="str">
            <v>E353992</v>
          </cell>
          <cell r="B7114">
            <v>361.90000000000003</v>
          </cell>
          <cell r="C7114" t="str">
            <v>DEDALO staklo za visilicu 8,5x8,5x11cm, unutra satinirano, vani transparentno</v>
          </cell>
          <cell r="O7114">
            <v>270</v>
          </cell>
        </row>
        <row r="7115">
          <cell r="A7115" t="str">
            <v>E353993</v>
          </cell>
          <cell r="B7115">
            <v>300.3</v>
          </cell>
          <cell r="C7115" t="str">
            <v>DEDALO staklo za visilicu 8,5x8,5x11cm, satinirano</v>
          </cell>
          <cell r="O7115">
            <v>352.5</v>
          </cell>
        </row>
        <row r="7116">
          <cell r="A7116" t="str">
            <v>E354104</v>
          </cell>
          <cell r="B7116">
            <v>708.4</v>
          </cell>
          <cell r="C7116" t="str">
            <v>STYLE stolna svj. H=29cm, 75W G9, baza bijela, staklo opal bijelo</v>
          </cell>
          <cell r="O7116">
            <v>292.5</v>
          </cell>
        </row>
        <row r="7117">
          <cell r="A7117" t="str">
            <v>E354105</v>
          </cell>
          <cell r="B7117">
            <v>708.4</v>
          </cell>
          <cell r="C7117" t="str">
            <v>STYLE stolna svj. H=29cm, 75W G9, baza crna, staklo opal bijelo</v>
          </cell>
          <cell r="O7117">
            <v>690</v>
          </cell>
        </row>
        <row r="7118">
          <cell r="A7118" t="str">
            <v>E354109</v>
          </cell>
          <cell r="B7118">
            <v>708.4</v>
          </cell>
          <cell r="C7118" t="str">
            <v>STYLE stolna svj. H=29cm, 75W G9, baza aluminij, staklo opal bijelo</v>
          </cell>
          <cell r="O7118">
            <v>690</v>
          </cell>
        </row>
        <row r="7119">
          <cell r="A7119" t="str">
            <v>E354114</v>
          </cell>
          <cell r="B7119">
            <v>947.1</v>
          </cell>
          <cell r="C7119" t="str">
            <v>STYLE stolna svj. H=48cm, 75W G9, baza bijela, staklo opal bijelo</v>
          </cell>
          <cell r="O7119">
            <v>690</v>
          </cell>
        </row>
        <row r="7120">
          <cell r="A7120" t="str">
            <v>E354115</v>
          </cell>
          <cell r="B7120">
            <v>947.1</v>
          </cell>
          <cell r="C7120" t="str">
            <v>STYLE stolna svj. H=48cm, 75W G9, baza crna, staklo opal bijelo</v>
          </cell>
          <cell r="O7120">
            <v>922.5</v>
          </cell>
        </row>
        <row r="7121">
          <cell r="A7121" t="str">
            <v>E354119</v>
          </cell>
          <cell r="B7121">
            <v>947.1</v>
          </cell>
          <cell r="C7121" t="str">
            <v>STYLE stolna svj. H=48cm, 75W G9, baza aluminij, staklo opal bijelo</v>
          </cell>
          <cell r="O7121">
            <v>922.5</v>
          </cell>
        </row>
        <row r="7122">
          <cell r="A7122" t="str">
            <v>E354609</v>
          </cell>
          <cell r="B7122">
            <v>472.01</v>
          </cell>
          <cell r="C7122" t="str">
            <v>STYLE zidna svj. 1x75W G9, baza aluminij, staklo opal bijelo</v>
          </cell>
          <cell r="O7122">
            <v>922.5</v>
          </cell>
        </row>
        <row r="7123">
          <cell r="A7123" t="str">
            <v>E355409</v>
          </cell>
          <cell r="B7123">
            <v>1081.0800000000002</v>
          </cell>
          <cell r="C7123" t="str">
            <v>MATCH sa bazom 300W R7s, h=32cm, opalni difuzor</v>
          </cell>
          <cell r="O7123">
            <v>459.75</v>
          </cell>
        </row>
        <row r="7124">
          <cell r="A7124" t="str">
            <v>E355419</v>
          </cell>
          <cell r="B7124">
            <v>1208.1300000000001</v>
          </cell>
          <cell r="C7124" t="str">
            <v>MATCH sa bazom 300W R7s, h=85cm, opalni difuzor</v>
          </cell>
          <cell r="O7124">
            <v>1053</v>
          </cell>
        </row>
        <row r="7125">
          <cell r="A7125" t="str">
            <v>E355604</v>
          </cell>
          <cell r="B7125">
            <v>1032.57</v>
          </cell>
          <cell r="C7125" t="str">
            <v>MATCH zidna 300W R7s, opal difuzor</v>
          </cell>
          <cell r="O7125">
            <v>1176.75</v>
          </cell>
        </row>
        <row r="7126">
          <cell r="A7126" t="str">
            <v>E355614</v>
          </cell>
          <cell r="B7126">
            <v>2256.8700000000003</v>
          </cell>
          <cell r="C7126" t="str">
            <v>MATCH zidna 70W G8,5, opal difuzor</v>
          </cell>
          <cell r="O7126">
            <v>1005.75</v>
          </cell>
        </row>
        <row r="7127">
          <cell r="A7127" t="str">
            <v>E355709C</v>
          </cell>
          <cell r="B7127">
            <v>1081.0800000000002</v>
          </cell>
          <cell r="C7127" t="str">
            <v>MATCH za CAVOQUICK 300W R7s, opalni difuzor</v>
          </cell>
          <cell r="O7127">
            <v>2198.25</v>
          </cell>
        </row>
        <row r="7128">
          <cell r="A7128" t="str">
            <v>E355719D</v>
          </cell>
          <cell r="B7128">
            <v>1260.49</v>
          </cell>
          <cell r="C7128" t="str">
            <v>MATCH za EUROSTANDARD 300W R7s, opalni difuzor</v>
          </cell>
          <cell r="O7128">
            <v>1053</v>
          </cell>
        </row>
        <row r="7129">
          <cell r="A7129" t="str">
            <v>E355719T</v>
          </cell>
          <cell r="B7129">
            <v>1166.55</v>
          </cell>
          <cell r="C7129" t="str">
            <v>MATCH za SLIM 3 300W R7s, opalni difuzor</v>
          </cell>
          <cell r="O7129">
            <v>1227.75</v>
          </cell>
        </row>
        <row r="7130">
          <cell r="A7130" t="str">
            <v>E355719X</v>
          </cell>
          <cell r="B7130">
            <v>1120.3500000000001</v>
          </cell>
          <cell r="C7130" t="str">
            <v>MATCH za CURVO230 300W R7s, opalni difuzor</v>
          </cell>
          <cell r="O7130">
            <v>1136.25</v>
          </cell>
        </row>
        <row r="7131">
          <cell r="A7131" t="str">
            <v>E355729C</v>
          </cell>
          <cell r="B7131">
            <v>2405.48</v>
          </cell>
          <cell r="C7131" t="str">
            <v>MATCH za CAVOQUICK 70W G8,5, opalni difuzor</v>
          </cell>
          <cell r="O7131">
            <v>1091.25</v>
          </cell>
        </row>
        <row r="7132">
          <cell r="A7132" t="str">
            <v>E355729D</v>
          </cell>
          <cell r="B7132">
            <v>2423.96</v>
          </cell>
          <cell r="C7132" t="str">
            <v>MATCH za EUROSTANDARD 70W G8,5, opalni difuzor</v>
          </cell>
          <cell r="O7132">
            <v>2343</v>
          </cell>
        </row>
        <row r="7133">
          <cell r="A7133" t="str">
            <v>E355729T</v>
          </cell>
          <cell r="B7133">
            <v>2390.85</v>
          </cell>
          <cell r="C7133" t="str">
            <v>MATCH za SLIM 3 70W G8,5, opalni difuzor</v>
          </cell>
          <cell r="O7133">
            <v>2361</v>
          </cell>
        </row>
        <row r="7134">
          <cell r="A7134" t="str">
            <v>E355729X</v>
          </cell>
          <cell r="B7134">
            <v>2290.75</v>
          </cell>
          <cell r="C7134" t="str">
            <v>MATCH za CURVO 230 70W G8,5, opalni difuzor</v>
          </cell>
          <cell r="O7134">
            <v>2328.75</v>
          </cell>
        </row>
        <row r="7135">
          <cell r="A7135" t="str">
            <v>E355739</v>
          </cell>
          <cell r="B7135">
            <v>2405.48</v>
          </cell>
          <cell r="C7135" t="str">
            <v>MATCH Biquick 70W G8,5, opalni difuzor</v>
          </cell>
          <cell r="O7135">
            <v>2231.25</v>
          </cell>
        </row>
        <row r="7136">
          <cell r="A7136" t="str">
            <v>E355749</v>
          </cell>
          <cell r="B7136">
            <v>954.03000000000009</v>
          </cell>
          <cell r="C7136" t="str">
            <v>MATCH Biquick 300W R7s, opalni difuzor</v>
          </cell>
          <cell r="O7136">
            <v>2343</v>
          </cell>
        </row>
        <row r="7137">
          <cell r="A7137" t="str">
            <v>E356500</v>
          </cell>
          <cell r="B7137">
            <v>1975.8200000000002</v>
          </cell>
          <cell r="C7137" t="str">
            <v>ZOTH E27 100W fi35cm</v>
          </cell>
          <cell r="O7137">
            <v>929.25</v>
          </cell>
        </row>
        <row r="7138">
          <cell r="A7138" t="str">
            <v>E356508</v>
          </cell>
          <cell r="B7138">
            <v>2035.8799999999999</v>
          </cell>
          <cell r="C7138" t="str">
            <v>ZOTH E27 75W fi35cm</v>
          </cell>
          <cell r="O7138">
            <v>1924.5</v>
          </cell>
        </row>
        <row r="7139">
          <cell r="A7139" t="str">
            <v>E356510</v>
          </cell>
          <cell r="B7139">
            <v>2233</v>
          </cell>
          <cell r="C7139" t="str">
            <v>ZOTH E27 100W fi42cm</v>
          </cell>
          <cell r="O7139">
            <v>1983</v>
          </cell>
        </row>
        <row r="7140">
          <cell r="A7140" t="str">
            <v>E356518</v>
          </cell>
          <cell r="B7140">
            <v>2438.59</v>
          </cell>
          <cell r="C7140" t="str">
            <v>ZOTH E27 75W fi42cm</v>
          </cell>
          <cell r="O7140">
            <v>2175</v>
          </cell>
        </row>
        <row r="7141">
          <cell r="A7141" t="str">
            <v>E359500</v>
          </cell>
          <cell r="B7141">
            <v>2425.5</v>
          </cell>
          <cell r="C7141" t="str">
            <v>MAJOR E27 100W fi45cm</v>
          </cell>
          <cell r="O7141">
            <v>2375.25</v>
          </cell>
        </row>
        <row r="7142">
          <cell r="A7142" t="str">
            <v>E360109</v>
          </cell>
          <cell r="B7142">
            <v>893.97</v>
          </cell>
          <cell r="C7142" t="str">
            <v>PREZZEMOLINA stajaća svjetiljka GY6,35 50W baza aluminij staklo opal bijelo</v>
          </cell>
          <cell r="O7142">
            <v>2362.5</v>
          </cell>
        </row>
        <row r="7143">
          <cell r="A7143" t="str">
            <v>E361100</v>
          </cell>
          <cell r="B7143">
            <v>501.27</v>
          </cell>
          <cell r="C7143" t="str">
            <v>BOCCINA E27 100W fi13,5cm transparent</v>
          </cell>
          <cell r="O7143">
            <v>870.75</v>
          </cell>
        </row>
        <row r="7144">
          <cell r="A7144" t="str">
            <v>E361104</v>
          </cell>
          <cell r="B7144">
            <v>520.52</v>
          </cell>
          <cell r="C7144" t="str">
            <v>BOCCINA E27 100W fi13,5cm tamna/transparent</v>
          </cell>
          <cell r="O7144">
            <v>488.25</v>
          </cell>
        </row>
        <row r="7145">
          <cell r="A7145" t="str">
            <v>E361104B</v>
          </cell>
          <cell r="B7145">
            <v>654.5</v>
          </cell>
          <cell r="C7145" t="str">
            <v>BOCCINA E27 100W fi13,5cm bijela</v>
          </cell>
          <cell r="O7145">
            <v>507</v>
          </cell>
        </row>
        <row r="7146">
          <cell r="A7146" t="str">
            <v>E361105</v>
          </cell>
          <cell r="B7146">
            <v>654.5</v>
          </cell>
          <cell r="C7146" t="str">
            <v>BOCCINA E27 100W fi13,5cm crna</v>
          </cell>
          <cell r="O7146">
            <v>637.5</v>
          </cell>
        </row>
        <row r="7147">
          <cell r="A7147" t="str">
            <v>E361109</v>
          </cell>
          <cell r="B7147">
            <v>512.05000000000007</v>
          </cell>
          <cell r="C7147" t="str">
            <v>BOCCINA E27 100W fi13,5cm tamna</v>
          </cell>
          <cell r="O7147">
            <v>637.5</v>
          </cell>
        </row>
        <row r="7148">
          <cell r="A7148" t="str">
            <v>E361400</v>
          </cell>
          <cell r="B7148">
            <v>347.27000000000004</v>
          </cell>
          <cell r="C7148" t="str">
            <v>BILLY E14 60W fi7,5cm</v>
          </cell>
          <cell r="O7148">
            <v>498.75</v>
          </cell>
        </row>
        <row r="7149">
          <cell r="A7149" t="str">
            <v>E361404</v>
          </cell>
          <cell r="B7149">
            <v>368.83</v>
          </cell>
          <cell r="C7149" t="str">
            <v>BILLY E14 60W fi7,5cm /kapa</v>
          </cell>
          <cell r="O7149">
            <v>338.25</v>
          </cell>
        </row>
        <row r="7150">
          <cell r="A7150" t="str">
            <v>E361408</v>
          </cell>
          <cell r="B7150">
            <v>420.42</v>
          </cell>
          <cell r="C7150" t="str">
            <v>BILLY Gz10 50W fi7,5cm</v>
          </cell>
          <cell r="O7150">
            <v>359.25</v>
          </cell>
        </row>
        <row r="7151">
          <cell r="A7151" t="str">
            <v>E361409</v>
          </cell>
          <cell r="B7151">
            <v>360.36</v>
          </cell>
          <cell r="C7151" t="str">
            <v>BILLY E14 60W fi7,5cm tamna/kapa</v>
          </cell>
          <cell r="O7151">
            <v>409.5</v>
          </cell>
        </row>
        <row r="7152">
          <cell r="A7152" t="str">
            <v>E361410</v>
          </cell>
          <cell r="B7152">
            <v>470.47</v>
          </cell>
          <cell r="C7152" t="str">
            <v>BILLY E14 60W fi13,5cm</v>
          </cell>
          <cell r="O7152">
            <v>351</v>
          </cell>
        </row>
        <row r="7153">
          <cell r="A7153" t="str">
            <v>E361414</v>
          </cell>
          <cell r="B7153">
            <v>508.2</v>
          </cell>
          <cell r="C7153" t="str">
            <v>BILLY E14 60W fi13,5cm /kapa</v>
          </cell>
          <cell r="O7153">
            <v>458.25</v>
          </cell>
        </row>
        <row r="7154">
          <cell r="A7154" t="str">
            <v>E361414B</v>
          </cell>
          <cell r="B7154">
            <v>646.80000000000007</v>
          </cell>
          <cell r="C7154" t="str">
            <v>BILLY E27 100W fi13,5cm bijela</v>
          </cell>
          <cell r="O7154">
            <v>495</v>
          </cell>
        </row>
        <row r="7155">
          <cell r="A7155" t="str">
            <v>E361415</v>
          </cell>
          <cell r="B7155">
            <v>646.80000000000007</v>
          </cell>
          <cell r="C7155" t="str">
            <v>BILLY E27 100W fi13,5cm crna</v>
          </cell>
          <cell r="O7155">
            <v>630</v>
          </cell>
        </row>
        <row r="7156">
          <cell r="A7156" t="str">
            <v>E361418</v>
          </cell>
          <cell r="B7156">
            <v>646.80000000000007</v>
          </cell>
          <cell r="C7156" t="str">
            <v>BILLY E27 75W fi13,5cm</v>
          </cell>
          <cell r="O7156">
            <v>630</v>
          </cell>
        </row>
        <row r="7157">
          <cell r="A7157" t="str">
            <v>E361419</v>
          </cell>
          <cell r="B7157">
            <v>465.08</v>
          </cell>
          <cell r="C7157" t="str">
            <v>BILLY E27 100W fi13,5cm tamna/kapa</v>
          </cell>
          <cell r="O7157">
            <v>630</v>
          </cell>
        </row>
        <row r="7158">
          <cell r="A7158" t="str">
            <v>E362504</v>
          </cell>
          <cell r="B7158">
            <v>1285.9000000000001</v>
          </cell>
          <cell r="C7158" t="str">
            <v>DRUGA viseća 100W E27 fi35cm staklo opal</v>
          </cell>
          <cell r="O7158">
            <v>453</v>
          </cell>
        </row>
        <row r="7159">
          <cell r="A7159" t="str">
            <v>E362514</v>
          </cell>
          <cell r="B7159">
            <v>1824.9</v>
          </cell>
          <cell r="C7159" t="str">
            <v>DRUGA viseća 100W E27 fi42,5cm staklo opal</v>
          </cell>
          <cell r="O7159">
            <v>1252.5</v>
          </cell>
        </row>
        <row r="7160">
          <cell r="A7160" t="str">
            <v>E362624</v>
          </cell>
          <cell r="B7160">
            <v>628.31999999999994</v>
          </cell>
          <cell r="C7160" t="str">
            <v>DRUGA zidna halogena 100W E14 staklo opal</v>
          </cell>
          <cell r="O7160">
            <v>1777.5</v>
          </cell>
        </row>
        <row r="7161">
          <cell r="A7161" t="str">
            <v>E363500</v>
          </cell>
          <cell r="B7161">
            <v>699.16</v>
          </cell>
          <cell r="C7161" t="str">
            <v>ROLLER E27 60W transparent</v>
          </cell>
          <cell r="O7161">
            <v>612</v>
          </cell>
        </row>
        <row r="7162">
          <cell r="A7162" t="str">
            <v>E363504</v>
          </cell>
          <cell r="B7162">
            <v>762.30000000000007</v>
          </cell>
          <cell r="C7162" t="str">
            <v>ROLLER E27 60W transparent/opal</v>
          </cell>
          <cell r="O7162">
            <v>681</v>
          </cell>
        </row>
        <row r="7163">
          <cell r="A7163" t="str">
            <v>E363510</v>
          </cell>
          <cell r="B7163">
            <v>848.54000000000008</v>
          </cell>
          <cell r="C7163" t="e">
            <v>#N/A</v>
          </cell>
          <cell r="O7163">
            <v>742.5</v>
          </cell>
        </row>
        <row r="7164">
          <cell r="A7164" t="str">
            <v>E364510</v>
          </cell>
          <cell r="B7164">
            <v>655.27</v>
          </cell>
          <cell r="C7164" t="str">
            <v>FLEX brass tige</v>
          </cell>
          <cell r="O7164">
            <v>826.5</v>
          </cell>
        </row>
        <row r="7165">
          <cell r="A7165" t="str">
            <v>E365504</v>
          </cell>
          <cell r="B7165">
            <v>299.52999999999997</v>
          </cell>
          <cell r="C7165" t="str">
            <v>DEDALO / FLEX wire in teflon</v>
          </cell>
          <cell r="O7165">
            <v>638.25</v>
          </cell>
        </row>
        <row r="7166">
          <cell r="A7166" t="str">
            <v>E365504M</v>
          </cell>
          <cell r="B7166">
            <v>328.79</v>
          </cell>
          <cell r="C7166" t="str">
            <v>DEDALO connection box</v>
          </cell>
          <cell r="O7166">
            <v>291.75</v>
          </cell>
        </row>
        <row r="7167">
          <cell r="A7167" t="str">
            <v>E365534</v>
          </cell>
          <cell r="B7167">
            <v>1011.7800000000001</v>
          </cell>
          <cell r="C7167" t="str">
            <v>DEDALO za 3 visilice</v>
          </cell>
          <cell r="O7167">
            <v>320.25</v>
          </cell>
        </row>
        <row r="7168">
          <cell r="A7168" t="str">
            <v>E366500</v>
          </cell>
          <cell r="B7168">
            <v>1162.7</v>
          </cell>
          <cell r="C7168" t="str">
            <v>KUBIK viseća 6x6cm GU5,3 50W krom</v>
          </cell>
          <cell r="O7168">
            <v>985.5</v>
          </cell>
        </row>
        <row r="7169">
          <cell r="A7169" t="str">
            <v>E366504</v>
          </cell>
          <cell r="B7169">
            <v>1008.7</v>
          </cell>
          <cell r="C7169" t="str">
            <v>KUBIK viseća 6x6cm GU5,3 50W bijela</v>
          </cell>
          <cell r="O7169">
            <v>1132.5</v>
          </cell>
        </row>
        <row r="7170">
          <cell r="A7170" t="str">
            <v>E366505</v>
          </cell>
          <cell r="B7170">
            <v>1008.7</v>
          </cell>
          <cell r="C7170" t="str">
            <v>KUBIK viseća 6x6cm GU5,3 50W crna</v>
          </cell>
          <cell r="O7170">
            <v>982.5</v>
          </cell>
        </row>
        <row r="7171">
          <cell r="A7171" t="str">
            <v>E366508</v>
          </cell>
          <cell r="B7171">
            <v>1008.7</v>
          </cell>
          <cell r="C7171" t="str">
            <v>KUBIK viseća 6x6cm GU5,3 50W bež</v>
          </cell>
          <cell r="O7171">
            <v>982.5</v>
          </cell>
        </row>
        <row r="7172">
          <cell r="A7172" t="str">
            <v>E366509</v>
          </cell>
          <cell r="B7172">
            <v>931.7</v>
          </cell>
          <cell r="C7172" t="str">
            <v>KUBIK viseća 6x6cm GU5,3 50W aluminij</v>
          </cell>
          <cell r="O7172">
            <v>982.5</v>
          </cell>
        </row>
        <row r="7173">
          <cell r="A7173" t="str">
            <v>E366510</v>
          </cell>
          <cell r="B7173">
            <v>1640.1000000000001</v>
          </cell>
          <cell r="C7173" t="str">
            <v>KUBIK viseća 11x11cm G53 75W krom</v>
          </cell>
          <cell r="O7173">
            <v>907.5</v>
          </cell>
        </row>
        <row r="7174">
          <cell r="A7174" t="str">
            <v>E366514</v>
          </cell>
          <cell r="B7174">
            <v>1486.1000000000001</v>
          </cell>
          <cell r="C7174" t="str">
            <v>KUBIK viseća 11x11cm G53 75W bijela</v>
          </cell>
          <cell r="O7174">
            <v>1597.5</v>
          </cell>
        </row>
        <row r="7175">
          <cell r="A7175" t="str">
            <v>E366515</v>
          </cell>
          <cell r="B7175">
            <v>1486.1000000000001</v>
          </cell>
          <cell r="C7175" t="str">
            <v>KUBIK viseća 11x11cm G53 75W crna</v>
          </cell>
          <cell r="O7175">
            <v>1447.5</v>
          </cell>
        </row>
        <row r="7176">
          <cell r="A7176" t="str">
            <v>E366518</v>
          </cell>
          <cell r="B7176">
            <v>1486.1000000000001</v>
          </cell>
          <cell r="C7176" t="str">
            <v>KUBIK viseća 11x11cm G53 75W bež</v>
          </cell>
          <cell r="O7176">
            <v>1447.5</v>
          </cell>
        </row>
        <row r="7177">
          <cell r="A7177" t="str">
            <v>E366519</v>
          </cell>
          <cell r="B7177">
            <v>1409.1000000000001</v>
          </cell>
          <cell r="C7177" t="str">
            <v>KUBIK viseća 11x11cm G53 75W aluminij</v>
          </cell>
          <cell r="O7177">
            <v>1447.5</v>
          </cell>
        </row>
        <row r="7178">
          <cell r="A7178" t="str">
            <v>E367500</v>
          </cell>
          <cell r="B7178">
            <v>885.5</v>
          </cell>
          <cell r="C7178" t="str">
            <v>KUBIK viseća 6x6cm GY6,35 50W aluminij/transparent</v>
          </cell>
          <cell r="O7178">
            <v>1372.5</v>
          </cell>
        </row>
        <row r="7179">
          <cell r="A7179" t="str">
            <v>E367504</v>
          </cell>
          <cell r="B7179">
            <v>870.1</v>
          </cell>
          <cell r="C7179" t="str">
            <v>KUBIK viseća 6x6cm GY6,35 50W aluminij/opal</v>
          </cell>
          <cell r="O7179">
            <v>862.5</v>
          </cell>
        </row>
        <row r="7180">
          <cell r="A7180" t="str">
            <v>E367510</v>
          </cell>
          <cell r="B7180">
            <v>1024.1000000000001</v>
          </cell>
          <cell r="C7180" t="str">
            <v>KUBIK viseća 8,5x8,5cm GY6,35 50W aluminij/transparent</v>
          </cell>
          <cell r="O7180">
            <v>847.5</v>
          </cell>
        </row>
        <row r="7181">
          <cell r="A7181" t="str">
            <v>E367514</v>
          </cell>
          <cell r="B7181">
            <v>977.9</v>
          </cell>
          <cell r="C7181" t="str">
            <v>KUBIK viseća 8,5x8,5cm GY6,35 50W aluminij/opal</v>
          </cell>
          <cell r="O7181">
            <v>997.5</v>
          </cell>
        </row>
        <row r="7182">
          <cell r="A7182" t="str">
            <v>E367520</v>
          </cell>
          <cell r="B7182">
            <v>1101.1000000000001</v>
          </cell>
          <cell r="C7182" t="str">
            <v>KUBIK viseća 11x11cm GU5,3 50W aluminij/transparent</v>
          </cell>
          <cell r="O7182">
            <v>952.5</v>
          </cell>
        </row>
        <row r="7183">
          <cell r="A7183" t="str">
            <v>E367524</v>
          </cell>
          <cell r="B7183">
            <v>1070.3</v>
          </cell>
          <cell r="C7183" t="str">
            <v>KUBIK viseća 11x11cm GU5,3 50W aluminij/opal</v>
          </cell>
          <cell r="O7183">
            <v>1072.5</v>
          </cell>
        </row>
        <row r="7184">
          <cell r="A7184" t="str">
            <v>E368104</v>
          </cell>
          <cell r="B7184">
            <v>1111.8800000000001</v>
          </cell>
          <cell r="C7184" t="str">
            <v>FIRST stolna fi13cm 60W E14 staklo opal</v>
          </cell>
          <cell r="O7184">
            <v>1042.5</v>
          </cell>
        </row>
        <row r="7185">
          <cell r="A7185" t="str">
            <v>E368114</v>
          </cell>
          <cell r="B7185">
            <v>1820.28</v>
          </cell>
          <cell r="C7185" t="str">
            <v>FIRST stolna fi20cm 100W E27 staklo opal</v>
          </cell>
          <cell r="O7185">
            <v>1083</v>
          </cell>
        </row>
        <row r="7186">
          <cell r="A7186" t="str">
            <v>E368124</v>
          </cell>
          <cell r="B7186">
            <v>2182.9500000000003</v>
          </cell>
          <cell r="C7186" t="str">
            <v>FIRST stolna fi24cm 100W E27 staklo opal</v>
          </cell>
          <cell r="O7186">
            <v>1773</v>
          </cell>
        </row>
        <row r="7187">
          <cell r="A7187" t="str">
            <v>E368500</v>
          </cell>
          <cell r="B7187">
            <v>759.99</v>
          </cell>
          <cell r="C7187" t="str">
            <v>FLEMING viseća 60W E14</v>
          </cell>
          <cell r="O7187">
            <v>2126.25</v>
          </cell>
        </row>
        <row r="7188">
          <cell r="A7188" t="str">
            <v>E368500M</v>
          </cell>
          <cell r="B7188">
            <v>791.56</v>
          </cell>
          <cell r="C7188" t="str">
            <v>FLEMING viseća 60W E14 sa konektorom</v>
          </cell>
          <cell r="O7188">
            <v>740.25</v>
          </cell>
        </row>
        <row r="7189">
          <cell r="A7189" t="str">
            <v>E368510</v>
          </cell>
          <cell r="B7189">
            <v>1128.82</v>
          </cell>
          <cell r="C7189" t="str">
            <v>FLEMING viseća 100W E27</v>
          </cell>
          <cell r="O7189">
            <v>771</v>
          </cell>
        </row>
        <row r="7190">
          <cell r="A7190" t="str">
            <v>E368510M</v>
          </cell>
          <cell r="B7190">
            <v>1148.07</v>
          </cell>
          <cell r="C7190" t="str">
            <v>FLEMING viseća 100W E27 sa konektorom</v>
          </cell>
          <cell r="O7190">
            <v>1099.5</v>
          </cell>
        </row>
        <row r="7191">
          <cell r="A7191" t="str">
            <v>E368520</v>
          </cell>
          <cell r="B7191">
            <v>1447.6000000000001</v>
          </cell>
          <cell r="C7191" t="str">
            <v>FIRST viseća 100W E27 staklo transparent</v>
          </cell>
          <cell r="O7191">
            <v>1118.25</v>
          </cell>
        </row>
        <row r="7192">
          <cell r="A7192" t="str">
            <v>E368524</v>
          </cell>
          <cell r="B7192">
            <v>1265.8800000000001</v>
          </cell>
          <cell r="C7192" t="str">
            <v>FIRST viseća 100W E27 staklo opal</v>
          </cell>
          <cell r="O7192">
            <v>1410</v>
          </cell>
        </row>
        <row r="7193">
          <cell r="A7193" t="str">
            <v>E368525</v>
          </cell>
          <cell r="B7193">
            <v>1576.96</v>
          </cell>
          <cell r="C7193" t="str">
            <v>FIRST viseća 100W E27 staklo crno</v>
          </cell>
          <cell r="O7193">
            <v>1233</v>
          </cell>
        </row>
        <row r="7194">
          <cell r="A7194" t="str">
            <v>E369604</v>
          </cell>
          <cell r="B7194">
            <v>838.53000000000009</v>
          </cell>
          <cell r="C7194" t="str">
            <v>BORA zidna/stropna halogena 300W R7s</v>
          </cell>
          <cell r="O7194">
            <v>1536</v>
          </cell>
        </row>
        <row r="7195">
          <cell r="A7195" t="str">
            <v>E370609</v>
          </cell>
          <cell r="B7195">
            <v>625.24</v>
          </cell>
          <cell r="C7195" t="str">
            <v>KARIF zidna/stropna metalhalogena E14 100W</v>
          </cell>
          <cell r="O7195">
            <v>816.75</v>
          </cell>
        </row>
        <row r="7196">
          <cell r="A7196" t="str">
            <v>E371100</v>
          </cell>
          <cell r="B7196">
            <v>875.49</v>
          </cell>
          <cell r="C7196" t="str">
            <v>DUCK stolna halogena 75W E14 h=41,5cm</v>
          </cell>
          <cell r="O7196">
            <v>609</v>
          </cell>
        </row>
        <row r="7197">
          <cell r="A7197" t="str">
            <v>E371110</v>
          </cell>
          <cell r="B7197">
            <v>1102.6399999999999</v>
          </cell>
          <cell r="C7197" t="str">
            <v>DUCK stolna halogena 100W E14 h=48cm</v>
          </cell>
          <cell r="O7197">
            <v>852.75</v>
          </cell>
        </row>
        <row r="7198">
          <cell r="A7198" t="str">
            <v>E371300</v>
          </cell>
          <cell r="B7198">
            <v>2025.1000000000001</v>
          </cell>
          <cell r="C7198" t="str">
            <v>DUCK stajaća halogena 250W E27 h=187cm</v>
          </cell>
          <cell r="O7198">
            <v>1074</v>
          </cell>
        </row>
        <row r="7199">
          <cell r="A7199" t="str">
            <v>E371600</v>
          </cell>
          <cell r="B7199">
            <v>739.2</v>
          </cell>
          <cell r="C7199" t="str">
            <v>DUCK zidna halogena 100W E14</v>
          </cell>
          <cell r="O7199">
            <v>1972.5</v>
          </cell>
        </row>
        <row r="7200">
          <cell r="A7200" t="str">
            <v>E373500</v>
          </cell>
          <cell r="B7200">
            <v>1188.8800000000001</v>
          </cell>
          <cell r="C7200" t="str">
            <v>QUID zidna E27 100W fi40cm krom/opal</v>
          </cell>
          <cell r="O7200">
            <v>720</v>
          </cell>
        </row>
        <row r="7201">
          <cell r="A7201" t="str">
            <v>E373502</v>
          </cell>
          <cell r="B7201">
            <v>1016.4</v>
          </cell>
          <cell r="C7201" t="str">
            <v>QUID zidna E27 100W fi40cm zeleno/opal</v>
          </cell>
          <cell r="O7201">
            <v>1158</v>
          </cell>
        </row>
        <row r="7202">
          <cell r="A7202" t="str">
            <v>E373504</v>
          </cell>
          <cell r="B7202">
            <v>1005.62</v>
          </cell>
          <cell r="C7202" t="str">
            <v>QUID zidna E27 100W fi40cm aluminij/opal</v>
          </cell>
          <cell r="O7202">
            <v>990</v>
          </cell>
        </row>
        <row r="7203">
          <cell r="A7203" t="str">
            <v>E373604</v>
          </cell>
          <cell r="B7203">
            <v>711.48</v>
          </cell>
          <cell r="C7203" t="str">
            <v>QUID zidna R7s 150W fi30cm aluminij/opal</v>
          </cell>
          <cell r="O7203">
            <v>979.5</v>
          </cell>
        </row>
        <row r="7204">
          <cell r="A7204" t="str">
            <v>E374404</v>
          </cell>
          <cell r="B7204">
            <v>384.23</v>
          </cell>
          <cell r="C7204" t="str">
            <v>PROFESSIONAL stropna 60W E27, staklo opal bijelo, IP40</v>
          </cell>
          <cell r="O7204">
            <v>693</v>
          </cell>
        </row>
        <row r="7205">
          <cell r="A7205" t="str">
            <v>E374404E</v>
          </cell>
          <cell r="B7205">
            <v>671.44</v>
          </cell>
          <cell r="C7205" t="str">
            <v>PROFESSIONAL stropna 26W GX24q-3, staklo opal bijelo, IP44</v>
          </cell>
          <cell r="O7205">
            <v>374.25</v>
          </cell>
        </row>
        <row r="7206">
          <cell r="A7206" t="str">
            <v>E374404F</v>
          </cell>
          <cell r="B7206">
            <v>464.31</v>
          </cell>
          <cell r="C7206" t="str">
            <v>PROFESSIONAL stropna 18W G24d-2, staklo opal bijelo, IP44</v>
          </cell>
          <cell r="O7206">
            <v>654</v>
          </cell>
        </row>
        <row r="7207">
          <cell r="A7207" t="str">
            <v>E374404IP</v>
          </cell>
          <cell r="B7207">
            <v>414.26</v>
          </cell>
          <cell r="C7207" t="str">
            <v>PROFESSIONAL stropna 60W E27, staklo opal bijelo, IP44</v>
          </cell>
          <cell r="O7207">
            <v>452.25</v>
          </cell>
        </row>
        <row r="7208">
          <cell r="A7208" t="str">
            <v>E374414</v>
          </cell>
          <cell r="B7208">
            <v>562.1</v>
          </cell>
          <cell r="C7208" t="str">
            <v>PROFESSIONAL stropna 2x60W E27, staklo opal bijelo, IP40</v>
          </cell>
          <cell r="O7208">
            <v>403.5</v>
          </cell>
        </row>
        <row r="7209">
          <cell r="A7209" t="str">
            <v>E374414E</v>
          </cell>
          <cell r="B7209">
            <v>849.31</v>
          </cell>
          <cell r="C7209" t="str">
            <v>PROFESSIONAL stropna 2x18W G24q-2, staklo opal bijelo, IP44</v>
          </cell>
          <cell r="O7209">
            <v>547.5</v>
          </cell>
        </row>
        <row r="7210">
          <cell r="A7210" t="str">
            <v>E374414EM</v>
          </cell>
          <cell r="B7210">
            <v>1965.04</v>
          </cell>
          <cell r="C7210" t="e">
            <v>#N/A</v>
          </cell>
          <cell r="O7210">
            <v>827.25</v>
          </cell>
        </row>
        <row r="7211">
          <cell r="A7211" t="str">
            <v>E374414F</v>
          </cell>
          <cell r="B7211">
            <v>639.1</v>
          </cell>
          <cell r="C7211" t="str">
            <v>PROFESSIONAL stropna 26W G24d-3, staklo opal bijelo, IP44</v>
          </cell>
          <cell r="O7211">
            <v>1914</v>
          </cell>
        </row>
        <row r="7212">
          <cell r="A7212" t="str">
            <v>E374414IP</v>
          </cell>
          <cell r="B7212">
            <v>593.66999999999996</v>
          </cell>
          <cell r="C7212" t="str">
            <v>PROFESSIONAL stropna 2x60W E27, staklo opal bijelo, IP44</v>
          </cell>
          <cell r="O7212">
            <v>622.5</v>
          </cell>
        </row>
        <row r="7213">
          <cell r="A7213" t="str">
            <v>E374424</v>
          </cell>
          <cell r="B7213">
            <v>1070.3</v>
          </cell>
          <cell r="C7213" t="str">
            <v>PROFESSIONAL stropna 3x60W E27, staklo opal bijelo, IP40</v>
          </cell>
          <cell r="O7213">
            <v>578.25</v>
          </cell>
        </row>
        <row r="7214">
          <cell r="A7214" t="str">
            <v>E374424E</v>
          </cell>
          <cell r="B7214">
            <v>1378.3</v>
          </cell>
          <cell r="C7214" t="str">
            <v>PROFESSIONAL stropna 2x42W GX24q-4, staklo opal bijelo, IP44</v>
          </cell>
          <cell r="O7214">
            <v>1042.5</v>
          </cell>
        </row>
        <row r="7215">
          <cell r="A7215" t="str">
            <v>E374424EM</v>
          </cell>
          <cell r="B7215">
            <v>2482.48</v>
          </cell>
          <cell r="C7215" t="e">
            <v>#N/A</v>
          </cell>
          <cell r="O7215">
            <v>1342.5</v>
          </cell>
        </row>
        <row r="7216">
          <cell r="A7216" t="str">
            <v>E374424IP</v>
          </cell>
          <cell r="B7216">
            <v>1116.5</v>
          </cell>
          <cell r="C7216" t="str">
            <v>PROFESSIONAL stropna 3x60W E27, staklo opal bijelo, IP44</v>
          </cell>
          <cell r="O7216">
            <v>2418</v>
          </cell>
        </row>
        <row r="7217">
          <cell r="A7217" t="str">
            <v>E374524E</v>
          </cell>
          <cell r="B7217">
            <v>2405.48</v>
          </cell>
          <cell r="C7217" t="str">
            <v>PROFESSIONAL viseća 2x26/32/42W GX24q-3/4, staklo opal bijelo</v>
          </cell>
          <cell r="O7217">
            <v>1087.5</v>
          </cell>
        </row>
        <row r="7218">
          <cell r="A7218" t="str">
            <v>E374604</v>
          </cell>
          <cell r="B7218">
            <v>400.40000000000003</v>
          </cell>
          <cell r="C7218" t="str">
            <v>PROFESSIONAL zidna 60W E27, staklo opal bijelo, IP40</v>
          </cell>
          <cell r="O7218">
            <v>2343</v>
          </cell>
        </row>
        <row r="7219">
          <cell r="A7219" t="str">
            <v>E374604E</v>
          </cell>
          <cell r="B7219">
            <v>669.9</v>
          </cell>
          <cell r="C7219" t="str">
            <v>PROFESSIONAL zidna 26W GX24q-3, staklo opal bijelo, IP44</v>
          </cell>
          <cell r="O7219">
            <v>390</v>
          </cell>
        </row>
        <row r="7220">
          <cell r="A7220" t="str">
            <v>E374604IP</v>
          </cell>
          <cell r="B7220">
            <v>420.42</v>
          </cell>
          <cell r="C7220" t="str">
            <v>PROFESSIONAL zidna 60W E27, staklo opal bijelo, IP44</v>
          </cell>
          <cell r="O7220">
            <v>652.5</v>
          </cell>
        </row>
        <row r="7221">
          <cell r="A7221" t="str">
            <v>E375100</v>
          </cell>
          <cell r="B7221">
            <v>687.61</v>
          </cell>
          <cell r="C7221" t="str">
            <v>CUBOTTO stolna G9 40W aluminij/transparent</v>
          </cell>
          <cell r="O7221">
            <v>409.5</v>
          </cell>
        </row>
        <row r="7222">
          <cell r="A7222" t="str">
            <v>E375104</v>
          </cell>
          <cell r="B7222">
            <v>687.61</v>
          </cell>
          <cell r="C7222" t="str">
            <v>CUBOTTO stolna G9 40W aluminij/opal</v>
          </cell>
          <cell r="O7222">
            <v>669.75</v>
          </cell>
        </row>
        <row r="7223">
          <cell r="A7223" t="str">
            <v>E376109</v>
          </cell>
          <cell r="B7223">
            <v>823.9</v>
          </cell>
          <cell r="C7223" t="str">
            <v>MAX stolna svjetiljka G9 60W baza aluminij staklo opal bijelo</v>
          </cell>
          <cell r="O7223">
            <v>669.75</v>
          </cell>
        </row>
        <row r="7224">
          <cell r="A7224" t="str">
            <v>E377400A</v>
          </cell>
          <cell r="B7224">
            <v>3806.88</v>
          </cell>
          <cell r="C7224" t="str">
            <v>WONDER stropna 2G11 3x24W narančasti</v>
          </cell>
          <cell r="O7224">
            <v>802.5</v>
          </cell>
        </row>
        <row r="7225">
          <cell r="A7225" t="str">
            <v>E377400N</v>
          </cell>
          <cell r="B7225">
            <v>3633.63</v>
          </cell>
          <cell r="C7225" t="str">
            <v>WONDER stropna 2G11 3x24W crni</v>
          </cell>
          <cell r="O7225">
            <v>3708</v>
          </cell>
        </row>
        <row r="7226">
          <cell r="A7226" t="str">
            <v>E377400T</v>
          </cell>
          <cell r="B7226">
            <v>3633.63</v>
          </cell>
          <cell r="C7226" t="str">
            <v>WONDER stropna 2G11 3x24W transparentni</v>
          </cell>
          <cell r="O7226">
            <v>3539.25</v>
          </cell>
        </row>
        <row r="7227">
          <cell r="A7227" t="str">
            <v>E377400V</v>
          </cell>
          <cell r="B7227">
            <v>3806.88</v>
          </cell>
          <cell r="C7227" t="str">
            <v>WONDER stropna 2G11 3x24W zeleni</v>
          </cell>
          <cell r="O7227">
            <v>3539.25</v>
          </cell>
        </row>
        <row r="7228">
          <cell r="A7228" t="str">
            <v>E377410A</v>
          </cell>
          <cell r="B7228">
            <v>5969.8099999999995</v>
          </cell>
          <cell r="C7228" t="str">
            <v>WONDER stropna G5 6x24W narančasti</v>
          </cell>
          <cell r="O7228">
            <v>3708</v>
          </cell>
        </row>
        <row r="7229">
          <cell r="A7229" t="str">
            <v>E377410AE</v>
          </cell>
          <cell r="B7229">
            <v>7267.26</v>
          </cell>
          <cell r="C7229" t="str">
            <v>WONDER EMERGENCY stropna G5 6x24W narančasti</v>
          </cell>
          <cell r="O7229">
            <v>5814.75</v>
          </cell>
        </row>
        <row r="7230">
          <cell r="A7230" t="str">
            <v>E377410N</v>
          </cell>
          <cell r="B7230">
            <v>5710.3200000000006</v>
          </cell>
          <cell r="C7230" t="str">
            <v>WONDER stropna G5 6x24W crni</v>
          </cell>
          <cell r="O7230">
            <v>7078.5</v>
          </cell>
        </row>
        <row r="7231">
          <cell r="A7231" t="str">
            <v>E377410NE</v>
          </cell>
          <cell r="B7231">
            <v>7007.77</v>
          </cell>
          <cell r="C7231" t="str">
            <v>WONDER EMERGENCY stropna G5 6x24W crni</v>
          </cell>
          <cell r="O7231">
            <v>5562</v>
          </cell>
        </row>
        <row r="7232">
          <cell r="A7232" t="str">
            <v>E377410T</v>
          </cell>
          <cell r="B7232">
            <v>5710.3200000000006</v>
          </cell>
          <cell r="C7232" t="str">
            <v>WONDER stropna G5 6x24W transparentni</v>
          </cell>
          <cell r="O7232">
            <v>6825.75</v>
          </cell>
        </row>
        <row r="7233">
          <cell r="A7233" t="str">
            <v>E377410TD</v>
          </cell>
          <cell r="B7233">
            <v>8074.2199999999993</v>
          </cell>
          <cell r="O7233">
            <v>5562</v>
          </cell>
        </row>
        <row r="7234">
          <cell r="A7234" t="str">
            <v>E377410TE</v>
          </cell>
          <cell r="B7234">
            <v>7007.77</v>
          </cell>
          <cell r="C7234" t="str">
            <v>WONDER EMERGENCY stropna G5 6x24W transparentni</v>
          </cell>
          <cell r="O7234">
            <v>7864.5</v>
          </cell>
        </row>
        <row r="7235">
          <cell r="A7235" t="str">
            <v>E377410V</v>
          </cell>
          <cell r="B7235">
            <v>5969.8099999999995</v>
          </cell>
          <cell r="C7235" t="str">
            <v>WONDER stropna G5 6x24W zeleni</v>
          </cell>
          <cell r="O7235">
            <v>6825.75</v>
          </cell>
        </row>
        <row r="7236">
          <cell r="A7236" t="str">
            <v>E377410VE</v>
          </cell>
          <cell r="B7236">
            <v>7267.26</v>
          </cell>
          <cell r="C7236" t="str">
            <v>WONDER EMERGENCY stropna G5 6x24W zeleni</v>
          </cell>
          <cell r="O7236">
            <v>5814.75</v>
          </cell>
        </row>
        <row r="7237">
          <cell r="A7237" t="str">
            <v>E377430A</v>
          </cell>
          <cell r="B7237">
            <v>4412.1000000000004</v>
          </cell>
          <cell r="C7237" t="str">
            <v>WONDER stropna G5 2x54W narančasti</v>
          </cell>
          <cell r="O7237">
            <v>7078.5</v>
          </cell>
        </row>
        <row r="7238">
          <cell r="A7238" t="str">
            <v>E377430AE</v>
          </cell>
          <cell r="B7238">
            <v>5926.6900000000005</v>
          </cell>
          <cell r="C7238" t="str">
            <v>WONDER EMERGENCY stropna G5 2x54W narančasti</v>
          </cell>
          <cell r="O7238">
            <v>4297.5</v>
          </cell>
        </row>
        <row r="7239">
          <cell r="A7239" t="str">
            <v>E377430N</v>
          </cell>
          <cell r="B7239">
            <v>4196.5</v>
          </cell>
          <cell r="C7239" t="str">
            <v>WONDER stropna G5 2x54W crni</v>
          </cell>
          <cell r="O7239">
            <v>5772.75</v>
          </cell>
        </row>
        <row r="7240">
          <cell r="A7240" t="str">
            <v>E377430NE</v>
          </cell>
          <cell r="B7240">
            <v>5667.2</v>
          </cell>
          <cell r="C7240" t="str">
            <v>WONDER EMERGENCY stropna G5 2x54W crni</v>
          </cell>
          <cell r="O7240">
            <v>4087.5</v>
          </cell>
        </row>
        <row r="7241">
          <cell r="A7241" t="str">
            <v>E377430T</v>
          </cell>
          <cell r="B7241">
            <v>4196.5</v>
          </cell>
          <cell r="C7241" t="str">
            <v>WONDER stropna G5 2x54W transparentni</v>
          </cell>
          <cell r="O7241">
            <v>5520</v>
          </cell>
        </row>
        <row r="7242">
          <cell r="A7242" t="str">
            <v>E377430TE</v>
          </cell>
          <cell r="B7242">
            <v>5667.2</v>
          </cell>
          <cell r="C7242" t="str">
            <v>WONDER EMERGENCY stropna G5 2x54W transparentni</v>
          </cell>
          <cell r="O7242">
            <v>4087.5</v>
          </cell>
        </row>
        <row r="7243">
          <cell r="A7243" t="str">
            <v>E377430V</v>
          </cell>
          <cell r="B7243">
            <v>4412.1000000000004</v>
          </cell>
          <cell r="C7243" t="str">
            <v>WONDER stropna G5 2x54W zeleni</v>
          </cell>
          <cell r="O7243">
            <v>5520</v>
          </cell>
        </row>
        <row r="7244">
          <cell r="A7244" t="str">
            <v>E377430VE</v>
          </cell>
          <cell r="B7244">
            <v>5926.6900000000005</v>
          </cell>
          <cell r="C7244" t="str">
            <v>WONDER EMERGENCY stropna G5 2x54W zeleni</v>
          </cell>
          <cell r="O7244">
            <v>4297.5</v>
          </cell>
        </row>
        <row r="7245">
          <cell r="A7245" t="str">
            <v>E377510A</v>
          </cell>
          <cell r="B7245">
            <v>4455.9900000000007</v>
          </cell>
          <cell r="C7245" t="str">
            <v xml:space="preserve">WONDER viseći 125x12cm G5 2x54W narančasti </v>
          </cell>
          <cell r="O7245">
            <v>5772.75</v>
          </cell>
        </row>
        <row r="7246">
          <cell r="A7246" t="str">
            <v>E377510N</v>
          </cell>
          <cell r="B7246">
            <v>4239.62</v>
          </cell>
          <cell r="C7246" t="str">
            <v>WONDER viseći 125x12cm G5 2x54W crni</v>
          </cell>
          <cell r="O7246">
            <v>4340.25</v>
          </cell>
        </row>
        <row r="7247">
          <cell r="A7247" t="str">
            <v>E377510T</v>
          </cell>
          <cell r="B7247">
            <v>4239.62</v>
          </cell>
          <cell r="C7247" t="str">
            <v>WONDER viseći 125x12cm G5 2x54W transparentni</v>
          </cell>
          <cell r="O7247">
            <v>4129.5</v>
          </cell>
        </row>
        <row r="7248">
          <cell r="A7248" t="str">
            <v>E377510V</v>
          </cell>
          <cell r="B7248">
            <v>4455.9900000000007</v>
          </cell>
          <cell r="C7248" t="str">
            <v>WONDER viseći 125x12cm G5 2x54W zeleni</v>
          </cell>
          <cell r="O7248">
            <v>4129.5</v>
          </cell>
        </row>
        <row r="7249">
          <cell r="A7249" t="str">
            <v>E377530A</v>
          </cell>
          <cell r="B7249">
            <v>5018.09</v>
          </cell>
          <cell r="C7249" t="str">
            <v xml:space="preserve">WONDER viseći 125x22,5cm G5 2x54W narančasti </v>
          </cell>
          <cell r="O7249">
            <v>4340.25</v>
          </cell>
        </row>
        <row r="7250">
          <cell r="A7250" t="str">
            <v>E377530N</v>
          </cell>
          <cell r="B7250">
            <v>4801.72</v>
          </cell>
          <cell r="C7250" t="str">
            <v>WONDER viseći 125x22,5cm G5 2x54W crni</v>
          </cell>
          <cell r="O7250">
            <v>4887.75</v>
          </cell>
        </row>
        <row r="7251">
          <cell r="A7251" t="str">
            <v>E377530T</v>
          </cell>
          <cell r="B7251">
            <v>4801.72</v>
          </cell>
          <cell r="C7251" t="str">
            <v>WONDER viseći 125x22,5cm G5 2x54W transparentni</v>
          </cell>
          <cell r="O7251">
            <v>4677</v>
          </cell>
        </row>
        <row r="7252">
          <cell r="A7252" t="str">
            <v>E377530V</v>
          </cell>
          <cell r="B7252">
            <v>4844.84</v>
          </cell>
          <cell r="C7252" t="str">
            <v>WONDER viseći 125x22,5cm G5 2x54W zeleni</v>
          </cell>
          <cell r="O7252">
            <v>4677</v>
          </cell>
        </row>
        <row r="7253">
          <cell r="A7253" t="str">
            <v>E377550A</v>
          </cell>
          <cell r="B7253">
            <v>4455.9900000000007</v>
          </cell>
          <cell r="C7253" t="str">
            <v xml:space="preserve">WONDER viseći 40x40cm 2G11 3x24W narančasti </v>
          </cell>
          <cell r="O7253">
            <v>4719</v>
          </cell>
        </row>
        <row r="7254">
          <cell r="A7254" t="str">
            <v>E377550N</v>
          </cell>
          <cell r="B7254">
            <v>4239.62</v>
          </cell>
          <cell r="C7254" t="str">
            <v>WONDER viseći 40x40cm 2G11 3x24W crni</v>
          </cell>
          <cell r="O7254">
            <v>4340.25</v>
          </cell>
        </row>
        <row r="7255">
          <cell r="A7255" t="str">
            <v>E377550T</v>
          </cell>
          <cell r="B7255">
            <v>4239.62</v>
          </cell>
          <cell r="C7255" t="str">
            <v xml:space="preserve">WONDER viseći 40x40cm 2G11 3x24W transparentni </v>
          </cell>
          <cell r="O7255">
            <v>4129.5</v>
          </cell>
        </row>
        <row r="7256">
          <cell r="A7256" t="str">
            <v>E377550V</v>
          </cell>
          <cell r="B7256">
            <v>4455.9900000000007</v>
          </cell>
          <cell r="C7256" t="str">
            <v xml:space="preserve">WONDER viseći 40x40cm 2G11 3x24W zeleni </v>
          </cell>
          <cell r="O7256">
            <v>4129.5</v>
          </cell>
        </row>
        <row r="7257">
          <cell r="A7257" t="str">
            <v>E377560A</v>
          </cell>
          <cell r="B7257">
            <v>6488.7900000000009</v>
          </cell>
          <cell r="C7257" t="str">
            <v xml:space="preserve">WONDER viseći 60x60cm G5 6x24W narančasti </v>
          </cell>
          <cell r="O7257">
            <v>4340.25</v>
          </cell>
        </row>
        <row r="7258">
          <cell r="A7258" t="str">
            <v>E377560N</v>
          </cell>
          <cell r="B7258">
            <v>6272.42</v>
          </cell>
          <cell r="C7258" t="str">
            <v>WONDER viseći 60x60cm G5 6x24W crni</v>
          </cell>
          <cell r="O7258">
            <v>6320.25</v>
          </cell>
        </row>
        <row r="7259">
          <cell r="A7259" t="str">
            <v>E377560T</v>
          </cell>
          <cell r="B7259">
            <v>6272.42</v>
          </cell>
          <cell r="C7259" t="str">
            <v xml:space="preserve">WONDER viseći 60x60cm G5 6x24W transparentni </v>
          </cell>
          <cell r="O7259">
            <v>6109.5</v>
          </cell>
        </row>
        <row r="7260">
          <cell r="A7260" t="str">
            <v>E377560V</v>
          </cell>
          <cell r="B7260">
            <v>6488.7900000000009</v>
          </cell>
          <cell r="C7260" t="str">
            <v xml:space="preserve">WONDER viseći 60x60cm G5 6x24W zeleni </v>
          </cell>
          <cell r="O7260">
            <v>6109.5</v>
          </cell>
        </row>
        <row r="7261">
          <cell r="A7261" t="str">
            <v>E377610A</v>
          </cell>
          <cell r="B7261">
            <v>3850.7700000000004</v>
          </cell>
          <cell r="C7261" t="str">
            <v>WONDER stropni 125x12cm G5 2x54W narančasti</v>
          </cell>
          <cell r="O7261">
            <v>6320.25</v>
          </cell>
        </row>
        <row r="7262">
          <cell r="A7262" t="str">
            <v>E377610N</v>
          </cell>
          <cell r="B7262">
            <v>3677.5200000000004</v>
          </cell>
          <cell r="C7262" t="str">
            <v>WONDER stropni 125x12cm G5 2x54W crni</v>
          </cell>
          <cell r="O7262">
            <v>3750.75</v>
          </cell>
        </row>
        <row r="7263">
          <cell r="A7263" t="str">
            <v>E377610T</v>
          </cell>
          <cell r="B7263">
            <v>3677.5200000000004</v>
          </cell>
          <cell r="C7263" t="str">
            <v>WONDER stropni 125x12cm G5 2x54W transparentni</v>
          </cell>
          <cell r="O7263">
            <v>3582</v>
          </cell>
        </row>
        <row r="7264">
          <cell r="A7264" t="str">
            <v>E377610V</v>
          </cell>
          <cell r="B7264">
            <v>3850.7700000000004</v>
          </cell>
          <cell r="C7264" t="str">
            <v>WONDER stropni 125x12cm G5 2x54W zeleni</v>
          </cell>
          <cell r="O7264">
            <v>3582</v>
          </cell>
        </row>
        <row r="7265">
          <cell r="A7265" t="str">
            <v>E377710A</v>
          </cell>
          <cell r="B7265">
            <v>4282.7400000000007</v>
          </cell>
          <cell r="C7265" t="str">
            <v>PROFILE PLUS 125x12cm G5 2x54W narančasti</v>
          </cell>
          <cell r="O7265">
            <v>3750.75</v>
          </cell>
        </row>
        <row r="7266">
          <cell r="A7266" t="str">
            <v>E377710AE</v>
          </cell>
          <cell r="B7266">
            <v>5580.96</v>
          </cell>
          <cell r="C7266" t="str">
            <v>PROFILE PLUS EMERGENCY 125x12cm G5 2x54W narančasti</v>
          </cell>
          <cell r="O7266">
            <v>4171.5</v>
          </cell>
        </row>
        <row r="7267">
          <cell r="A7267" t="str">
            <v>E377710N</v>
          </cell>
          <cell r="B7267">
            <v>4110.2599999999993</v>
          </cell>
          <cell r="C7267" t="str">
            <v>PROFILE PLUS 125x12cm G5 2x54W crni</v>
          </cell>
          <cell r="O7267">
            <v>5436</v>
          </cell>
        </row>
        <row r="7268">
          <cell r="A7268" t="str">
            <v>E377710NE</v>
          </cell>
          <cell r="B7268">
            <v>5407.71</v>
          </cell>
          <cell r="C7268" t="str">
            <v>PROFILE PLUS EMERGENCY 125x12cm G5 2x54W crni</v>
          </cell>
          <cell r="O7268">
            <v>4003.5</v>
          </cell>
        </row>
        <row r="7269">
          <cell r="A7269" t="str">
            <v>E377710T</v>
          </cell>
          <cell r="B7269">
            <v>4110.2599999999993</v>
          </cell>
          <cell r="C7269" t="str">
            <v>PROFILE PLUS 125x12cm G5 2x54W transparentni</v>
          </cell>
          <cell r="O7269">
            <v>5267.25</v>
          </cell>
        </row>
        <row r="7270">
          <cell r="A7270" t="str">
            <v>E377710TE</v>
          </cell>
          <cell r="B7270">
            <v>5407.71</v>
          </cell>
          <cell r="C7270" t="str">
            <v>PROFILE PLUS EMERGENCY 125x12cm G5 2x54W transparentni</v>
          </cell>
          <cell r="O7270">
            <v>4003.5</v>
          </cell>
        </row>
        <row r="7271">
          <cell r="A7271" t="str">
            <v>E377710V</v>
          </cell>
          <cell r="B7271">
            <v>4282.7400000000007</v>
          </cell>
          <cell r="C7271" t="str">
            <v>PROFILE PLUS 125x12cm G5 2x54W zeleni</v>
          </cell>
          <cell r="O7271">
            <v>5267.25</v>
          </cell>
        </row>
        <row r="7272">
          <cell r="A7272" t="str">
            <v>E377710VE</v>
          </cell>
          <cell r="B7272">
            <v>5580.96</v>
          </cell>
          <cell r="C7272" t="str">
            <v>PROFILE PLUS EMERGENCY 125x12cm G5 2x54W zeleni</v>
          </cell>
          <cell r="O7272">
            <v>4171.5</v>
          </cell>
        </row>
        <row r="7273">
          <cell r="A7273" t="str">
            <v>E378440</v>
          </cell>
          <cell r="B7273">
            <v>1593.9</v>
          </cell>
          <cell r="C7273" t="str">
            <v>FLY stropni 24x24cm G9 4x60W</v>
          </cell>
          <cell r="O7273">
            <v>5436</v>
          </cell>
        </row>
        <row r="7274">
          <cell r="A7274" t="str">
            <v>E378620</v>
          </cell>
          <cell r="B7274">
            <v>854.7</v>
          </cell>
          <cell r="C7274" t="str">
            <v>FLY stropni 30x6cm G9 2x60W</v>
          </cell>
          <cell r="O7274">
            <v>1552.5</v>
          </cell>
        </row>
        <row r="7275">
          <cell r="A7275" t="str">
            <v>E378630</v>
          </cell>
          <cell r="B7275">
            <v>1285.9000000000001</v>
          </cell>
          <cell r="C7275" t="str">
            <v>FLY zidni/stropni 52x6cm G9 3x60W</v>
          </cell>
          <cell r="O7275">
            <v>832.5</v>
          </cell>
        </row>
        <row r="7276">
          <cell r="A7276" t="str">
            <v>E378650</v>
          </cell>
          <cell r="B7276">
            <v>2102.1</v>
          </cell>
          <cell r="C7276" t="str">
            <v>FLY zidni/stropni 96x6cm G9 5x60W</v>
          </cell>
          <cell r="O7276">
            <v>1252.5</v>
          </cell>
        </row>
        <row r="7277">
          <cell r="A7277" t="str">
            <v>E379409</v>
          </cell>
          <cell r="B7277">
            <v>717.64</v>
          </cell>
          <cell r="C7277" t="str">
            <v>SPEED stropna G9 4x40W baza aluminij staklo opal bijelo</v>
          </cell>
          <cell r="O7277">
            <v>2047.5</v>
          </cell>
        </row>
        <row r="7278">
          <cell r="A7278" t="str">
            <v>E379419</v>
          </cell>
          <cell r="B7278">
            <v>998.68999999999994</v>
          </cell>
          <cell r="C7278" t="str">
            <v>SPEED stropna G9 8x40W baza aluminij staklo opal bijelo</v>
          </cell>
          <cell r="O7278">
            <v>699</v>
          </cell>
        </row>
        <row r="7279">
          <cell r="A7279" t="str">
            <v>E379429</v>
          </cell>
          <cell r="B7279">
            <v>1909.6000000000001</v>
          </cell>
          <cell r="C7279" t="str">
            <v>SPEED stropna G9 16x25W baza aluminij staklo opal bijelo</v>
          </cell>
          <cell r="O7279">
            <v>972.75</v>
          </cell>
        </row>
        <row r="7280">
          <cell r="A7280" t="str">
            <v>E379639</v>
          </cell>
          <cell r="B7280">
            <v>512.05000000000007</v>
          </cell>
          <cell r="C7280" t="str">
            <v>SPEED stropna G9 3x40W baza aluminij staklo opal bijelo</v>
          </cell>
          <cell r="O7280">
            <v>1860</v>
          </cell>
        </row>
        <row r="7281">
          <cell r="A7281" t="str">
            <v>E379659</v>
          </cell>
          <cell r="B7281">
            <v>798.49</v>
          </cell>
          <cell r="C7281" t="str">
            <v>SPEED stropna G9 5x40W baza aluminij staklo opal bijelo</v>
          </cell>
          <cell r="O7281">
            <v>498.75</v>
          </cell>
        </row>
        <row r="7282">
          <cell r="A7282" t="str">
            <v>E380414</v>
          </cell>
          <cell r="B7282">
            <v>355.74</v>
          </cell>
          <cell r="C7282" t="str">
            <v>ROCKET plafonjera fi 16cm 40W G9, IP40 staklo opal</v>
          </cell>
          <cell r="O7282">
            <v>777.75</v>
          </cell>
        </row>
        <row r="7283">
          <cell r="A7283" t="str">
            <v>E380414IP</v>
          </cell>
          <cell r="B7283">
            <v>393.47</v>
          </cell>
          <cell r="C7283" t="str">
            <v>ROCKET plafonjera fi 16cm 40W G9, IP44 staklo opal</v>
          </cell>
          <cell r="O7283">
            <v>346.5</v>
          </cell>
        </row>
        <row r="7284">
          <cell r="A7284" t="str">
            <v>E380424</v>
          </cell>
          <cell r="B7284">
            <v>420.42</v>
          </cell>
          <cell r="C7284" t="str">
            <v>ROCKET plafonjera fi 21cm 75W G9, IP40 staklo opal</v>
          </cell>
          <cell r="O7284">
            <v>383.25</v>
          </cell>
        </row>
        <row r="7285">
          <cell r="A7285" t="str">
            <v>E380424IP</v>
          </cell>
          <cell r="B7285">
            <v>465.85</v>
          </cell>
          <cell r="C7285" t="str">
            <v>ROCKET plafonjera fi 21cm 75W G9, IP44 staklo opal</v>
          </cell>
          <cell r="O7285">
            <v>409.5</v>
          </cell>
        </row>
        <row r="7286">
          <cell r="A7286" t="str">
            <v>E380434</v>
          </cell>
          <cell r="B7286">
            <v>632.16999999999996</v>
          </cell>
          <cell r="C7286" t="str">
            <v>ROCKET plafonjera fi26cm 75W G9 IP40</v>
          </cell>
          <cell r="O7286">
            <v>453.75</v>
          </cell>
        </row>
        <row r="7287">
          <cell r="A7287" t="str">
            <v>E380434IP</v>
          </cell>
          <cell r="B7287">
            <v>666.05000000000007</v>
          </cell>
          <cell r="C7287" t="str">
            <v>ROCKET plafonjera fi26cm 75W G9 IP44</v>
          </cell>
          <cell r="O7287">
            <v>615.75</v>
          </cell>
        </row>
        <row r="7288">
          <cell r="A7288" t="str">
            <v>E380444</v>
          </cell>
          <cell r="B7288">
            <v>897.05000000000007</v>
          </cell>
          <cell r="C7288" t="str">
            <v>ROCKET plafonjera fi31cm 2x75W G9 IP40</v>
          </cell>
          <cell r="O7288">
            <v>648.75</v>
          </cell>
        </row>
        <row r="7289">
          <cell r="A7289" t="str">
            <v>E380444IP</v>
          </cell>
          <cell r="B7289">
            <v>940.94</v>
          </cell>
          <cell r="C7289" t="str">
            <v>ROCKET plafonjera fi31cm 2x75W G9 IP44</v>
          </cell>
          <cell r="O7289">
            <v>873.75</v>
          </cell>
        </row>
        <row r="7290">
          <cell r="A7290" t="str">
            <v>E380454</v>
          </cell>
          <cell r="B7290">
            <v>1570.8</v>
          </cell>
          <cell r="C7290" t="str">
            <v>ROCKET plafonjera fi42cm 55W 2Gx13 IP40</v>
          </cell>
          <cell r="O7290">
            <v>916.5</v>
          </cell>
        </row>
        <row r="7291">
          <cell r="A7291" t="str">
            <v>E380454IP</v>
          </cell>
          <cell r="B7291">
            <v>1617</v>
          </cell>
          <cell r="C7291" t="str">
            <v>ROCKET plafonjera fi42cm 55W 2Gx13 IP44</v>
          </cell>
          <cell r="O7291">
            <v>1530</v>
          </cell>
        </row>
        <row r="7292">
          <cell r="A7292" t="str">
            <v>E380514</v>
          </cell>
          <cell r="B7292">
            <v>2102.1</v>
          </cell>
          <cell r="C7292" t="str">
            <v xml:space="preserve">ROCKET viseća fi42cm 2Gx13 55W </v>
          </cell>
          <cell r="O7292">
            <v>1575</v>
          </cell>
        </row>
        <row r="7293">
          <cell r="A7293" t="str">
            <v>E382504</v>
          </cell>
          <cell r="B7293">
            <v>678.37</v>
          </cell>
          <cell r="C7293" t="str">
            <v>ARGON viseća E27 100W staklo opal bijelo</v>
          </cell>
          <cell r="O7293">
            <v>2047.5</v>
          </cell>
        </row>
        <row r="7294">
          <cell r="A7294" t="str">
            <v>E382604</v>
          </cell>
          <cell r="B7294">
            <v>403.48</v>
          </cell>
          <cell r="C7294" t="str">
            <v>ARGON zidna halogena 150W E14 staklo opal</v>
          </cell>
          <cell r="O7294">
            <v>660.75</v>
          </cell>
        </row>
        <row r="7295">
          <cell r="A7295" t="str">
            <v>E382614</v>
          </cell>
          <cell r="B7295">
            <v>504.35</v>
          </cell>
          <cell r="C7295" t="str">
            <v>ARGON zidna halogena 150W E27 staklo opal</v>
          </cell>
          <cell r="O7295">
            <v>393</v>
          </cell>
        </row>
        <row r="7296">
          <cell r="A7296" t="str">
            <v>E383604</v>
          </cell>
          <cell r="B7296">
            <v>642.95000000000005</v>
          </cell>
          <cell r="C7296" t="str">
            <v>PRISMA zidna halogena 100W R7s 18,5x12cm</v>
          </cell>
          <cell r="O7296">
            <v>491.25</v>
          </cell>
        </row>
        <row r="7297">
          <cell r="A7297" t="str">
            <v>E383614</v>
          </cell>
          <cell r="B7297">
            <v>962.5</v>
          </cell>
          <cell r="C7297" t="str">
            <v>PRISMA zidna halogena 200W R7s 28x18cm</v>
          </cell>
          <cell r="O7297">
            <v>626.25</v>
          </cell>
        </row>
        <row r="7298">
          <cell r="A7298" t="str">
            <v>E384400A</v>
          </cell>
          <cell r="B7298">
            <v>1347.5</v>
          </cell>
          <cell r="C7298" t="str">
            <v>JET stropna 90x16cm G5 2x39W narančasti</v>
          </cell>
          <cell r="O7298">
            <v>937.5</v>
          </cell>
        </row>
        <row r="7299">
          <cell r="A7299" t="str">
            <v>E384400G</v>
          </cell>
          <cell r="B7299">
            <v>1347.5</v>
          </cell>
          <cell r="C7299" t="str">
            <v>JET stropna 90x16cm G5 2x39W sivi</v>
          </cell>
          <cell r="O7299">
            <v>1312.5</v>
          </cell>
        </row>
        <row r="7300">
          <cell r="A7300" t="str">
            <v>E384400N</v>
          </cell>
          <cell r="B7300">
            <v>1347.5</v>
          </cell>
          <cell r="C7300" t="str">
            <v>JET stropna 90x16cm G5 2x39W crni</v>
          </cell>
          <cell r="O7300">
            <v>1312.5</v>
          </cell>
        </row>
        <row r="7301">
          <cell r="A7301" t="str">
            <v>E384400V</v>
          </cell>
          <cell r="B7301">
            <v>1347.5</v>
          </cell>
          <cell r="C7301" t="str">
            <v>JET stropna 90x16cm G5 2x39W zeleni</v>
          </cell>
          <cell r="O7301">
            <v>1312.5</v>
          </cell>
        </row>
        <row r="7302">
          <cell r="A7302" t="str">
            <v>E384410A</v>
          </cell>
          <cell r="B7302">
            <v>1478.4</v>
          </cell>
          <cell r="C7302" t="str">
            <v>JET stropna 120x16cm G5 2x54W narančasti</v>
          </cell>
          <cell r="O7302">
            <v>1312.5</v>
          </cell>
        </row>
        <row r="7303">
          <cell r="A7303" t="str">
            <v>E384410AE</v>
          </cell>
          <cell r="B7303">
            <v>2631.86</v>
          </cell>
          <cell r="C7303" t="str">
            <v>JET EMERGENCY stropna 120x16cm G5 2x54W narančasti</v>
          </cell>
          <cell r="O7303">
            <v>1440</v>
          </cell>
        </row>
        <row r="7304">
          <cell r="A7304" t="str">
            <v>E384410G</v>
          </cell>
          <cell r="B7304">
            <v>1478.4</v>
          </cell>
          <cell r="C7304" t="str">
            <v>JET stropna 120x16cm G5 2x54W sivi</v>
          </cell>
          <cell r="O7304">
            <v>2563.5</v>
          </cell>
        </row>
        <row r="7305">
          <cell r="A7305" t="str">
            <v>E384410GE</v>
          </cell>
          <cell r="B7305">
            <v>2631.86</v>
          </cell>
          <cell r="C7305" t="str">
            <v>JET EMERGENCY stropna 120x16cm G5 2x54W sivi</v>
          </cell>
          <cell r="O7305">
            <v>1440</v>
          </cell>
        </row>
        <row r="7306">
          <cell r="A7306" t="str">
            <v>E384410N</v>
          </cell>
          <cell r="B7306">
            <v>1478.4</v>
          </cell>
          <cell r="C7306" t="str">
            <v>JET stropna 120x16cm G5 2x54W crni</v>
          </cell>
          <cell r="O7306">
            <v>2563.5</v>
          </cell>
        </row>
        <row r="7307">
          <cell r="A7307" t="str">
            <v>E384410NE</v>
          </cell>
          <cell r="B7307">
            <v>2631.86</v>
          </cell>
          <cell r="C7307" t="str">
            <v>JET EMERGENCY stropna 120x16cm G5 2x54W crni</v>
          </cell>
          <cell r="O7307">
            <v>1440</v>
          </cell>
        </row>
        <row r="7308">
          <cell r="A7308" t="str">
            <v>E384410V</v>
          </cell>
          <cell r="B7308">
            <v>1478.4</v>
          </cell>
          <cell r="C7308" t="str">
            <v>JET stropna 120x16cm G5 2x54W zeleni</v>
          </cell>
          <cell r="O7308">
            <v>2563.5</v>
          </cell>
        </row>
        <row r="7309">
          <cell r="A7309" t="str">
            <v>E384410VE</v>
          </cell>
          <cell r="B7309">
            <v>2631.86</v>
          </cell>
          <cell r="C7309" t="str">
            <v>JET EMERGENCY stropna 120x16cm G5 2x54W zeleni</v>
          </cell>
          <cell r="O7309">
            <v>1440</v>
          </cell>
        </row>
        <row r="7310">
          <cell r="A7310" t="str">
            <v>E384420A</v>
          </cell>
          <cell r="B7310">
            <v>1894.2</v>
          </cell>
          <cell r="C7310" t="str">
            <v>JET stropna 150x16cm G5 2x80W narančasti</v>
          </cell>
          <cell r="O7310">
            <v>2563.5</v>
          </cell>
        </row>
        <row r="7311">
          <cell r="A7311" t="str">
            <v>E384420G</v>
          </cell>
          <cell r="B7311">
            <v>1894.2</v>
          </cell>
          <cell r="C7311" t="str">
            <v>JET stropna 150x16cm G5 2x80W sivi</v>
          </cell>
          <cell r="O7311">
            <v>1845</v>
          </cell>
        </row>
        <row r="7312">
          <cell r="A7312" t="str">
            <v>E384420N</v>
          </cell>
          <cell r="B7312">
            <v>1894.2</v>
          </cell>
          <cell r="C7312" t="str">
            <v>JET stropna 150x16cm G5 2x80W crni</v>
          </cell>
          <cell r="O7312">
            <v>1845</v>
          </cell>
        </row>
        <row r="7313">
          <cell r="A7313" t="str">
            <v>E384420V</v>
          </cell>
          <cell r="B7313">
            <v>1894.2</v>
          </cell>
          <cell r="C7313" t="str">
            <v>JET stropna 150x16cm G5 2x80W zeleni</v>
          </cell>
          <cell r="O7313">
            <v>1845</v>
          </cell>
        </row>
        <row r="7314">
          <cell r="A7314" t="str">
            <v>E384500A</v>
          </cell>
          <cell r="B7314">
            <v>1771</v>
          </cell>
          <cell r="C7314" t="str">
            <v>JET viseća 90x16cm G5 2x39W narančasti</v>
          </cell>
          <cell r="O7314">
            <v>1845</v>
          </cell>
        </row>
        <row r="7315">
          <cell r="A7315" t="str">
            <v>E384500G</v>
          </cell>
          <cell r="B7315">
            <v>1771</v>
          </cell>
          <cell r="C7315" t="str">
            <v>JET viseća 90x16cm G5 2x39W sivi</v>
          </cell>
          <cell r="O7315">
            <v>1725</v>
          </cell>
        </row>
        <row r="7316">
          <cell r="A7316" t="str">
            <v>E384500N</v>
          </cell>
          <cell r="B7316">
            <v>1771</v>
          </cell>
          <cell r="C7316" t="str">
            <v>JET viseća 90x16cm G5 2x39W crni</v>
          </cell>
          <cell r="O7316">
            <v>1725</v>
          </cell>
        </row>
        <row r="7317">
          <cell r="A7317" t="str">
            <v>E384500V</v>
          </cell>
          <cell r="B7317">
            <v>1771</v>
          </cell>
          <cell r="C7317" t="str">
            <v>JET viseća 90x16cm G5 2x39W zeleni</v>
          </cell>
          <cell r="O7317">
            <v>1725</v>
          </cell>
        </row>
        <row r="7318">
          <cell r="A7318" t="str">
            <v>E384510A</v>
          </cell>
          <cell r="B7318">
            <v>1948.1000000000001</v>
          </cell>
          <cell r="C7318" t="str">
            <v>JET viseća 120x16cm G5 2x54W narančasti</v>
          </cell>
          <cell r="O7318">
            <v>1725</v>
          </cell>
        </row>
        <row r="7319">
          <cell r="A7319" t="str">
            <v>E384510G</v>
          </cell>
          <cell r="B7319">
            <v>1948.1000000000001</v>
          </cell>
          <cell r="C7319" t="str">
            <v>JET viseća 120x16cm G5 2x54W sivi</v>
          </cell>
          <cell r="O7319">
            <v>1897.5</v>
          </cell>
        </row>
        <row r="7320">
          <cell r="A7320" t="str">
            <v>E384510N</v>
          </cell>
          <cell r="B7320">
            <v>1948.1000000000001</v>
          </cell>
          <cell r="C7320" t="str">
            <v>JET viseća 120x16cm G5 2x54W crni</v>
          </cell>
          <cell r="O7320">
            <v>1897.5</v>
          </cell>
        </row>
        <row r="7321">
          <cell r="A7321" t="str">
            <v>E384510V</v>
          </cell>
          <cell r="B7321">
            <v>1948.1000000000001</v>
          </cell>
          <cell r="C7321" t="str">
            <v>JET viseća 120x16cm G5 2x54W zeleni</v>
          </cell>
          <cell r="O7321">
            <v>1897.5</v>
          </cell>
        </row>
        <row r="7322">
          <cell r="A7322" t="str">
            <v>E384520A</v>
          </cell>
          <cell r="B7322">
            <v>2371.6</v>
          </cell>
          <cell r="C7322" t="str">
            <v>JET viseća 150x16cm G5 2x80W narančasti</v>
          </cell>
          <cell r="O7322">
            <v>1897.5</v>
          </cell>
        </row>
        <row r="7323">
          <cell r="A7323" t="str">
            <v>E384520G</v>
          </cell>
          <cell r="B7323">
            <v>2371.6</v>
          </cell>
          <cell r="C7323" t="str">
            <v>JET viseća 150x16cm G5 2x80W sivi</v>
          </cell>
          <cell r="O7323">
            <v>2310</v>
          </cell>
        </row>
        <row r="7324">
          <cell r="A7324" t="str">
            <v>E384520N</v>
          </cell>
          <cell r="B7324">
            <v>2371.6</v>
          </cell>
          <cell r="C7324" t="str">
            <v>JET viseća 150x16cm G5 2x80W crni</v>
          </cell>
          <cell r="O7324">
            <v>2310</v>
          </cell>
        </row>
        <row r="7325">
          <cell r="A7325" t="str">
            <v>E384520V</v>
          </cell>
          <cell r="B7325">
            <v>2371.6</v>
          </cell>
          <cell r="C7325" t="str">
            <v>JET viseća 150x16cm G5 2x80W zeleni</v>
          </cell>
          <cell r="O7325">
            <v>2310</v>
          </cell>
        </row>
        <row r="7326">
          <cell r="A7326" t="str">
            <v>E384700A</v>
          </cell>
          <cell r="B7326">
            <v>1416.8</v>
          </cell>
          <cell r="C7326" t="str">
            <v>JET BIQUICK 90x16cm G5 2x39W narančasti</v>
          </cell>
          <cell r="O7326">
            <v>2310</v>
          </cell>
        </row>
        <row r="7327">
          <cell r="A7327" t="str">
            <v>E384700G</v>
          </cell>
          <cell r="B7327">
            <v>1416.8</v>
          </cell>
          <cell r="C7327" t="str">
            <v>JET BIQUICK 90x16cm G5 2x39W sivi</v>
          </cell>
          <cell r="O7327">
            <v>1380</v>
          </cell>
        </row>
        <row r="7328">
          <cell r="A7328" t="str">
            <v>E384700N</v>
          </cell>
          <cell r="B7328">
            <v>1416.8</v>
          </cell>
          <cell r="C7328" t="str">
            <v>JET BIQUICK 90x16cm G5 2x39W crni</v>
          </cell>
          <cell r="O7328">
            <v>1380</v>
          </cell>
        </row>
        <row r="7329">
          <cell r="A7329" t="str">
            <v>E384700V</v>
          </cell>
          <cell r="B7329">
            <v>1416.8</v>
          </cell>
          <cell r="C7329" t="str">
            <v>JET BIQUICK 90x16cm G5 2x39W zeleni</v>
          </cell>
          <cell r="O7329">
            <v>1380</v>
          </cell>
        </row>
        <row r="7330">
          <cell r="A7330" t="str">
            <v>E384710A</v>
          </cell>
          <cell r="B7330">
            <v>1563.1000000000001</v>
          </cell>
          <cell r="C7330" t="str">
            <v>JET BIQUICK 120x16cm G5 2x54W narančasti</v>
          </cell>
          <cell r="O7330">
            <v>1380</v>
          </cell>
        </row>
        <row r="7331">
          <cell r="A7331" t="str">
            <v>E384710AE</v>
          </cell>
          <cell r="B7331">
            <v>2833.6</v>
          </cell>
          <cell r="C7331" t="str">
            <v>JET BIQUICK emergency 120x16cm G5 2x54W narančasti</v>
          </cell>
          <cell r="O7331">
            <v>1522.5</v>
          </cell>
        </row>
        <row r="7332">
          <cell r="A7332" t="str">
            <v>E384710G</v>
          </cell>
          <cell r="B7332">
            <v>1563.1000000000001</v>
          </cell>
          <cell r="C7332" t="str">
            <v>JET BIQUICK 120x16cm G5 2x54W sivi</v>
          </cell>
          <cell r="O7332">
            <v>2760</v>
          </cell>
        </row>
        <row r="7333">
          <cell r="A7333" t="str">
            <v>E384710GE</v>
          </cell>
          <cell r="B7333">
            <v>2833.6</v>
          </cell>
          <cell r="C7333" t="str">
            <v>JET BIQUICK emergency 120x16cm G5 2x54W sivi</v>
          </cell>
          <cell r="O7333">
            <v>1522.5</v>
          </cell>
        </row>
        <row r="7334">
          <cell r="A7334" t="str">
            <v>E384710N</v>
          </cell>
          <cell r="B7334">
            <v>1563.1000000000001</v>
          </cell>
          <cell r="C7334" t="str">
            <v>JET BIQUICK 120x16cm G5 2x39/54/80W crni</v>
          </cell>
          <cell r="O7334">
            <v>2760</v>
          </cell>
        </row>
        <row r="7335">
          <cell r="A7335" t="str">
            <v>E384710NE</v>
          </cell>
          <cell r="B7335">
            <v>2833.6</v>
          </cell>
          <cell r="C7335" t="str">
            <v>JET BIQUICK emergency 120x16cm G5 2x54W crni</v>
          </cell>
          <cell r="O7335">
            <v>1522.5</v>
          </cell>
        </row>
        <row r="7336">
          <cell r="A7336" t="str">
            <v>E384710V</v>
          </cell>
          <cell r="B7336">
            <v>1563.1000000000001</v>
          </cell>
          <cell r="C7336" t="str">
            <v>JET BIQUICK 120x16cm G5 2x54W zeleni</v>
          </cell>
          <cell r="O7336">
            <v>2760</v>
          </cell>
        </row>
        <row r="7337">
          <cell r="A7337" t="str">
            <v>E384710VE</v>
          </cell>
          <cell r="B7337">
            <v>2833.6</v>
          </cell>
          <cell r="C7337" t="str">
            <v>JET BIQUICK emergency 120x16cm G5 2x54W zeleni</v>
          </cell>
          <cell r="O7337">
            <v>1522.5</v>
          </cell>
        </row>
        <row r="7338">
          <cell r="A7338" t="str">
            <v>E384720A</v>
          </cell>
          <cell r="B7338">
            <v>1995.84</v>
          </cell>
          <cell r="C7338" t="str">
            <v>JET BIQUICK 150x16cm G5 2x80W narančasti</v>
          </cell>
          <cell r="O7338">
            <v>2760</v>
          </cell>
        </row>
        <row r="7339">
          <cell r="A7339" t="str">
            <v>E384720G</v>
          </cell>
          <cell r="B7339">
            <v>1995.84</v>
          </cell>
          <cell r="C7339" t="str">
            <v>JET BIQUICK 150x16cm G5 2x80W sivi</v>
          </cell>
          <cell r="O7339">
            <v>1944</v>
          </cell>
        </row>
        <row r="7340">
          <cell r="A7340" t="str">
            <v>E384720N</v>
          </cell>
          <cell r="B7340">
            <v>1995.84</v>
          </cell>
          <cell r="C7340" t="str">
            <v>JET BIQUICK 150x16cm G5 2x80W crni</v>
          </cell>
          <cell r="O7340">
            <v>1944</v>
          </cell>
        </row>
        <row r="7341">
          <cell r="A7341" t="str">
            <v>E384720V</v>
          </cell>
          <cell r="B7341">
            <v>1995.84</v>
          </cell>
          <cell r="C7341" t="str">
            <v>JET BIQUICK 150x16cm G5 2x80W zeleni</v>
          </cell>
          <cell r="O7341">
            <v>1944</v>
          </cell>
        </row>
        <row r="7342">
          <cell r="A7342" t="str">
            <v>E384730A</v>
          </cell>
          <cell r="B7342">
            <v>1609.3</v>
          </cell>
          <cell r="C7342" t="str">
            <v>PROFILE PLUS JET 90x16cm G5 2x39W narančasti</v>
          </cell>
          <cell r="O7342">
            <v>1944</v>
          </cell>
        </row>
        <row r="7343">
          <cell r="A7343" t="str">
            <v>E384730G</v>
          </cell>
          <cell r="B7343">
            <v>1609.3</v>
          </cell>
          <cell r="C7343" t="str">
            <v>PROFILE PLUS JET 90x16cm G5 2x39W sivi</v>
          </cell>
          <cell r="O7343">
            <v>1567.5</v>
          </cell>
        </row>
        <row r="7344">
          <cell r="A7344" t="str">
            <v>E384730N</v>
          </cell>
          <cell r="B7344">
            <v>1609.3</v>
          </cell>
          <cell r="C7344" t="str">
            <v>PROFILE PLUS JET 90x16cm G5 2x39W crni</v>
          </cell>
          <cell r="O7344">
            <v>1567.5</v>
          </cell>
        </row>
        <row r="7345">
          <cell r="A7345" t="str">
            <v>E384730ND</v>
          </cell>
          <cell r="B7345">
            <v>2207.59</v>
          </cell>
          <cell r="O7345">
            <v>1567.5</v>
          </cell>
        </row>
        <row r="7346">
          <cell r="A7346" t="str">
            <v>E384730V</v>
          </cell>
          <cell r="B7346">
            <v>1609.3</v>
          </cell>
          <cell r="C7346" t="str">
            <v>PROFILE PLUS JET 90x16cm G5 2x39W zeleni</v>
          </cell>
          <cell r="O7346">
            <v>2150.25</v>
          </cell>
        </row>
        <row r="7347">
          <cell r="A7347" t="str">
            <v>E384740A</v>
          </cell>
          <cell r="B7347">
            <v>1755.6000000000001</v>
          </cell>
          <cell r="C7347" t="str">
            <v>PROFILE PLUS JET 120x16cm G5 2x54W narančasti</v>
          </cell>
          <cell r="O7347">
            <v>1567.5</v>
          </cell>
        </row>
        <row r="7348">
          <cell r="A7348" t="str">
            <v>E384740AE</v>
          </cell>
          <cell r="B7348">
            <v>2929.85</v>
          </cell>
          <cell r="C7348" t="str">
            <v>PROFILE PLUS JET emergency 120x16cm G5 2x54W narančasti</v>
          </cell>
          <cell r="O7348">
            <v>1710</v>
          </cell>
        </row>
        <row r="7349">
          <cell r="A7349" t="str">
            <v>E384740G</v>
          </cell>
          <cell r="B7349">
            <v>1755.6000000000001</v>
          </cell>
          <cell r="C7349" t="str">
            <v>PROFILE PLUS JET 120x16cm G5 2x54W sivi</v>
          </cell>
          <cell r="O7349">
            <v>2853.75</v>
          </cell>
        </row>
        <row r="7350">
          <cell r="A7350" t="str">
            <v>E384740GE</v>
          </cell>
          <cell r="B7350">
            <v>2929.85</v>
          </cell>
          <cell r="C7350" t="str">
            <v>PROFILE PLUS JET emergency 120x16cm G5 2x54W sivi</v>
          </cell>
          <cell r="O7350">
            <v>1710</v>
          </cell>
        </row>
        <row r="7351">
          <cell r="A7351" t="str">
            <v>E384740N</v>
          </cell>
          <cell r="B7351">
            <v>1755.6000000000001</v>
          </cell>
          <cell r="C7351" t="str">
            <v>PROFILE PLUS JET 120x16cm G5 2x54W crni</v>
          </cell>
          <cell r="O7351">
            <v>2853.75</v>
          </cell>
        </row>
        <row r="7352">
          <cell r="A7352" t="str">
            <v>E384740NE</v>
          </cell>
          <cell r="B7352">
            <v>2929.85</v>
          </cell>
          <cell r="C7352" t="str">
            <v>PROFILE PLUS JET emergency 120x16cm G5 2x54W crni</v>
          </cell>
          <cell r="O7352">
            <v>1710</v>
          </cell>
        </row>
        <row r="7353">
          <cell r="A7353" t="str">
            <v>E384740V</v>
          </cell>
          <cell r="B7353">
            <v>1755.6000000000001</v>
          </cell>
          <cell r="C7353" t="str">
            <v>PROFILE PLUS JET 120x16cm G5 2x54W zeleni</v>
          </cell>
          <cell r="O7353">
            <v>2853.75</v>
          </cell>
        </row>
        <row r="7354">
          <cell r="A7354" t="str">
            <v>E384740VE</v>
          </cell>
          <cell r="B7354">
            <v>2929.85</v>
          </cell>
          <cell r="C7354" t="str">
            <v>PROFILE PLUS JET emergency 120x16cm G5 2x54W zeleni</v>
          </cell>
          <cell r="O7354">
            <v>1710</v>
          </cell>
        </row>
        <row r="7355">
          <cell r="A7355" t="str">
            <v>E384750A</v>
          </cell>
          <cell r="B7355">
            <v>2122.89</v>
          </cell>
          <cell r="C7355" t="str">
            <v>PROFILE PLUS JET 150x16cm G5 2x80W narančasti</v>
          </cell>
          <cell r="O7355">
            <v>2853.75</v>
          </cell>
        </row>
        <row r="7356">
          <cell r="A7356" t="str">
            <v>E384750G</v>
          </cell>
          <cell r="B7356">
            <v>2122.89</v>
          </cell>
          <cell r="C7356" t="str">
            <v>PROFILE PLUS JET 150x16cm G5 2x80W sivi</v>
          </cell>
          <cell r="O7356">
            <v>2067.75</v>
          </cell>
        </row>
        <row r="7357">
          <cell r="A7357" t="str">
            <v>E384750N</v>
          </cell>
          <cell r="B7357">
            <v>2122.89</v>
          </cell>
          <cell r="C7357" t="str">
            <v>PROFILE PLUS JET 150x16cm G5 2x80W crni</v>
          </cell>
          <cell r="O7357">
            <v>2067.75</v>
          </cell>
        </row>
        <row r="7358">
          <cell r="A7358" t="str">
            <v>E384750V</v>
          </cell>
          <cell r="B7358">
            <v>2122.89</v>
          </cell>
          <cell r="C7358" t="str">
            <v>PROFILE PLUS JET 150x16cm G5 2x80W zeleni</v>
          </cell>
          <cell r="O7358">
            <v>2067.75</v>
          </cell>
        </row>
        <row r="7359">
          <cell r="A7359" t="str">
            <v>E384900</v>
          </cell>
          <cell r="B7359">
            <v>839.30000000000007</v>
          </cell>
          <cell r="C7359" t="str">
            <v xml:space="preserve">PROFILE PLUS JET GRILJA 93x16cm </v>
          </cell>
          <cell r="O7359">
            <v>2067.75</v>
          </cell>
        </row>
        <row r="7360">
          <cell r="A7360" t="str">
            <v>E384901</v>
          </cell>
          <cell r="B7360">
            <v>1147.3</v>
          </cell>
          <cell r="C7360" t="str">
            <v xml:space="preserve">PROFILE PLUS JET GRILJA 118x16cm </v>
          </cell>
          <cell r="O7360">
            <v>817.5</v>
          </cell>
        </row>
        <row r="7361">
          <cell r="A7361" t="str">
            <v>E384902</v>
          </cell>
          <cell r="B7361">
            <v>1362.9</v>
          </cell>
          <cell r="C7361" t="str">
            <v xml:space="preserve">PROFILE PLUS JET GRILJA 148x16cm </v>
          </cell>
          <cell r="O7361">
            <v>1117.5</v>
          </cell>
        </row>
        <row r="7362">
          <cell r="A7362" t="str">
            <v>E385501</v>
          </cell>
          <cell r="B7362">
            <v>858.55000000000007</v>
          </cell>
          <cell r="C7362" t="str">
            <v>AIR viseći fi38cm E27 100W narančasti/opal</v>
          </cell>
          <cell r="O7362">
            <v>1327.5</v>
          </cell>
        </row>
        <row r="7363">
          <cell r="A7363" t="str">
            <v>E385504</v>
          </cell>
          <cell r="B7363">
            <v>793.87</v>
          </cell>
          <cell r="C7363" t="str">
            <v>AIR viseći fi38cm E27 100W opal/opal</v>
          </cell>
          <cell r="O7363">
            <v>836.25</v>
          </cell>
        </row>
        <row r="7364">
          <cell r="A7364" t="str">
            <v>E385511</v>
          </cell>
          <cell r="B7364">
            <v>1399.8600000000001</v>
          </cell>
          <cell r="C7364" t="str">
            <v>AIR viseći fi48cm E27 100W narančasti/opal</v>
          </cell>
          <cell r="O7364">
            <v>773.25</v>
          </cell>
        </row>
        <row r="7365">
          <cell r="A7365" t="str">
            <v>E385514</v>
          </cell>
          <cell r="B7365">
            <v>1382.92</v>
          </cell>
          <cell r="C7365" t="str">
            <v>AIR viseći fi48cm E27 100W opal/opal</v>
          </cell>
          <cell r="O7365">
            <v>1363.5</v>
          </cell>
        </row>
        <row r="7366">
          <cell r="A7366" t="str">
            <v>E386504</v>
          </cell>
          <cell r="B7366">
            <v>729.19</v>
          </cell>
          <cell r="C7366" t="str">
            <v>BABY viseća G9 60W transparent/satinirana</v>
          </cell>
          <cell r="O7366">
            <v>1347</v>
          </cell>
        </row>
        <row r="7367">
          <cell r="A7367" t="str">
            <v>E386505</v>
          </cell>
          <cell r="B7367">
            <v>873.18000000000006</v>
          </cell>
          <cell r="C7367" t="str">
            <v>BABY viseća G9 60W crna/satinirana</v>
          </cell>
          <cell r="O7367">
            <v>710.25</v>
          </cell>
        </row>
        <row r="7368">
          <cell r="A7368" t="str">
            <v>E386515</v>
          </cell>
          <cell r="B7368">
            <v>873.18000000000006</v>
          </cell>
          <cell r="C7368" t="str">
            <v>BABY viseća G9 60W crni metal</v>
          </cell>
          <cell r="O7368">
            <v>850.5</v>
          </cell>
        </row>
        <row r="7369">
          <cell r="A7369" t="str">
            <v>E386900</v>
          </cell>
          <cell r="B7369">
            <v>114.73</v>
          </cell>
          <cell r="C7369" t="str">
            <v>BABY baza 1x60W fi 5cm aluminij</v>
          </cell>
          <cell r="O7369">
            <v>850.5</v>
          </cell>
        </row>
        <row r="7370">
          <cell r="A7370" t="str">
            <v>E386900N</v>
          </cell>
          <cell r="B7370">
            <v>123.2</v>
          </cell>
          <cell r="C7370" t="str">
            <v>BABY baza 1x60W fi 5cm crni</v>
          </cell>
          <cell r="O7370">
            <v>111.75</v>
          </cell>
        </row>
        <row r="7371">
          <cell r="A7371" t="str">
            <v>E386901</v>
          </cell>
          <cell r="B7371">
            <v>444.29</v>
          </cell>
          <cell r="C7371" t="str">
            <v>BABY baza 3x60W fi 13cm aluminij</v>
          </cell>
          <cell r="O7371">
            <v>120</v>
          </cell>
        </row>
        <row r="7372">
          <cell r="A7372" t="str">
            <v>E386901N</v>
          </cell>
          <cell r="B7372">
            <v>477.40000000000003</v>
          </cell>
          <cell r="C7372" t="str">
            <v>BABY baza 3x60W fi 13cm crni</v>
          </cell>
          <cell r="O7372">
            <v>432.75</v>
          </cell>
        </row>
        <row r="7373">
          <cell r="A7373" t="str">
            <v>E386902</v>
          </cell>
          <cell r="B7373">
            <v>592.13000000000011</v>
          </cell>
          <cell r="C7373" t="str">
            <v>BABY baza 6x60W fi 20cm aluminij</v>
          </cell>
          <cell r="O7373">
            <v>465</v>
          </cell>
        </row>
        <row r="7374">
          <cell r="A7374" t="str">
            <v>E386902N</v>
          </cell>
          <cell r="B7374">
            <v>639.1</v>
          </cell>
          <cell r="C7374" t="str">
            <v>BABY baza 6x60W fi 20cm crni</v>
          </cell>
          <cell r="O7374">
            <v>576.75</v>
          </cell>
        </row>
        <row r="7375">
          <cell r="A7375" t="str">
            <v>E386903</v>
          </cell>
          <cell r="B7375">
            <v>724.56999999999994</v>
          </cell>
          <cell r="C7375" t="str">
            <v>BABY baza 9x60W fi 30cm aluminij</v>
          </cell>
          <cell r="O7375">
            <v>622.5</v>
          </cell>
        </row>
        <row r="7376">
          <cell r="A7376" t="str">
            <v>E386903N</v>
          </cell>
          <cell r="B7376">
            <v>746.9</v>
          </cell>
          <cell r="C7376" t="str">
            <v>BABY baza 9x60W fi 30cm crni</v>
          </cell>
          <cell r="O7376">
            <v>705.75</v>
          </cell>
        </row>
        <row r="7377">
          <cell r="A7377" t="str">
            <v>E386904</v>
          </cell>
          <cell r="B7377">
            <v>300.3</v>
          </cell>
          <cell r="C7377" t="str">
            <v>BABY baza 3x60W l=19cm aluminij</v>
          </cell>
          <cell r="O7377">
            <v>727.5</v>
          </cell>
        </row>
        <row r="7378">
          <cell r="A7378" t="str">
            <v>E386904N</v>
          </cell>
          <cell r="B7378">
            <v>323.40000000000003</v>
          </cell>
          <cell r="C7378" t="str">
            <v>BABY baza 3x60W l=19cm crni</v>
          </cell>
          <cell r="O7378">
            <v>292.5</v>
          </cell>
        </row>
        <row r="7379">
          <cell r="A7379" t="str">
            <v>E386905</v>
          </cell>
          <cell r="B7379">
            <v>406.56</v>
          </cell>
          <cell r="C7379" t="str">
            <v>BABY baza 5x60W l=37cm aluminij</v>
          </cell>
          <cell r="O7379">
            <v>315</v>
          </cell>
        </row>
        <row r="7380">
          <cell r="A7380" t="str">
            <v>E386905N</v>
          </cell>
          <cell r="B7380">
            <v>438.90000000000003</v>
          </cell>
          <cell r="C7380" t="str">
            <v>BABY baza 5x60W l=37cm crni</v>
          </cell>
          <cell r="O7380">
            <v>396</v>
          </cell>
        </row>
        <row r="7381">
          <cell r="A7381" t="str">
            <v>E386906</v>
          </cell>
          <cell r="B7381">
            <v>473.55</v>
          </cell>
          <cell r="C7381" t="str">
            <v>BABY baza 7x60W l=52cm aluminij</v>
          </cell>
          <cell r="O7381">
            <v>427.5</v>
          </cell>
        </row>
        <row r="7382">
          <cell r="A7382" t="str">
            <v>E386906N</v>
          </cell>
          <cell r="B7382">
            <v>511.28000000000003</v>
          </cell>
          <cell r="C7382" t="str">
            <v>BABY baza 7x60W l=52cm crni</v>
          </cell>
          <cell r="O7382">
            <v>461.25</v>
          </cell>
        </row>
        <row r="7383">
          <cell r="A7383" t="str">
            <v>E386907</v>
          </cell>
          <cell r="B7383">
            <v>545.16</v>
          </cell>
          <cell r="C7383" t="str">
            <v>BABY baza 9x60W l=70cm aluminij</v>
          </cell>
          <cell r="O7383">
            <v>498</v>
          </cell>
        </row>
        <row r="7384">
          <cell r="A7384" t="str">
            <v>E386907N</v>
          </cell>
          <cell r="B7384">
            <v>589.05000000000007</v>
          </cell>
          <cell r="C7384" t="str">
            <v>BABY baza 9x60W l=70cm crni</v>
          </cell>
          <cell r="O7384">
            <v>531</v>
          </cell>
        </row>
        <row r="7385">
          <cell r="A7385" t="str">
            <v>E387500</v>
          </cell>
          <cell r="B7385">
            <v>1111.8800000000001</v>
          </cell>
          <cell r="C7385" t="str">
            <v>BOOM visilica 21/39W G5 L=90cm detalji transparentni</v>
          </cell>
          <cell r="O7385">
            <v>573.75</v>
          </cell>
        </row>
        <row r="7386">
          <cell r="A7386" t="str">
            <v>E387501</v>
          </cell>
          <cell r="B7386">
            <v>1155</v>
          </cell>
          <cell r="C7386" t="str">
            <v>BOOM visilica 21/39W G5 L=90cm detalji narančasti</v>
          </cell>
          <cell r="O7386">
            <v>1083</v>
          </cell>
        </row>
        <row r="7387">
          <cell r="A7387" t="str">
            <v>E387503</v>
          </cell>
          <cell r="B7387">
            <v>1155</v>
          </cell>
          <cell r="C7387" t="str">
            <v>BOOM visilica 21/39W G5 L=90cm detalji zeleni</v>
          </cell>
          <cell r="O7387">
            <v>1125</v>
          </cell>
        </row>
        <row r="7388">
          <cell r="A7388" t="str">
            <v>E387510</v>
          </cell>
          <cell r="B7388">
            <v>1137.29</v>
          </cell>
          <cell r="C7388" t="str">
            <v>BOOM visilica 28/54W G5 L=120cm detalji transparentni</v>
          </cell>
          <cell r="O7388">
            <v>1125</v>
          </cell>
        </row>
        <row r="7389">
          <cell r="A7389" t="str">
            <v>E387510DD</v>
          </cell>
          <cell r="B7389">
            <v>1673.98</v>
          </cell>
          <cell r="O7389">
            <v>1107.75</v>
          </cell>
        </row>
        <row r="7390">
          <cell r="A7390" t="str">
            <v>E387511</v>
          </cell>
          <cell r="B7390">
            <v>1181.95</v>
          </cell>
          <cell r="C7390" t="str">
            <v>BOOM visilica 28/54W G5 L=120cm detalji narančasti</v>
          </cell>
          <cell r="O7390">
            <v>1630.5</v>
          </cell>
        </row>
        <row r="7391">
          <cell r="A7391" t="str">
            <v>E387513</v>
          </cell>
          <cell r="B7391">
            <v>1181.95</v>
          </cell>
          <cell r="C7391" t="str">
            <v>BOOM visilica 28/54W G5 L=120cm detalji zeleni</v>
          </cell>
          <cell r="O7391">
            <v>1151.25</v>
          </cell>
        </row>
        <row r="7392">
          <cell r="A7392" t="str">
            <v>E387520</v>
          </cell>
          <cell r="B7392">
            <v>1163.47</v>
          </cell>
          <cell r="C7392" t="str">
            <v>BOOM visilica 35/49/80W G5 L=150cm detalji transparentni</v>
          </cell>
          <cell r="O7392">
            <v>1151.25</v>
          </cell>
        </row>
        <row r="7393">
          <cell r="A7393" t="str">
            <v>E387521</v>
          </cell>
          <cell r="B7393">
            <v>1208.1300000000001</v>
          </cell>
          <cell r="C7393" t="str">
            <v>BOOM visilica 35/49/80W G5 L=150cm detalji narančasti</v>
          </cell>
          <cell r="O7393">
            <v>1133.25</v>
          </cell>
        </row>
        <row r="7394">
          <cell r="A7394" t="str">
            <v>E387523</v>
          </cell>
          <cell r="B7394">
            <v>1208.1300000000001</v>
          </cell>
          <cell r="C7394" t="str">
            <v>BOOM visilica 35/49/80W G5 L=150cm detalji zeleni</v>
          </cell>
          <cell r="O7394">
            <v>1176.75</v>
          </cell>
        </row>
        <row r="7395">
          <cell r="A7395" t="str">
            <v>E388400</v>
          </cell>
          <cell r="B7395">
            <v>669.9</v>
          </cell>
          <cell r="C7395" t="str">
            <v>CUBETTO nadgradna G9 60W krom</v>
          </cell>
          <cell r="O7395">
            <v>1176.75</v>
          </cell>
        </row>
        <row r="7396">
          <cell r="A7396" t="str">
            <v>E388401</v>
          </cell>
          <cell r="B7396">
            <v>527.45000000000005</v>
          </cell>
          <cell r="C7396" t="str">
            <v>CUBETTO nadgradna G9 60W narančasta</v>
          </cell>
          <cell r="O7396">
            <v>652.5</v>
          </cell>
        </row>
        <row r="7397">
          <cell r="A7397" t="str">
            <v>E388404</v>
          </cell>
          <cell r="B7397">
            <v>527.45000000000005</v>
          </cell>
          <cell r="C7397" t="str">
            <v>CUBETTO nadgradna G9 60W bijela</v>
          </cell>
          <cell r="O7397">
            <v>513.75</v>
          </cell>
        </row>
        <row r="7398">
          <cell r="A7398" t="str">
            <v>E388405</v>
          </cell>
          <cell r="B7398">
            <v>527.45000000000005</v>
          </cell>
          <cell r="C7398" t="str">
            <v>CUBETTO nadgradna G9 60W crna</v>
          </cell>
          <cell r="O7398">
            <v>513.75</v>
          </cell>
        </row>
        <row r="7399">
          <cell r="A7399" t="str">
            <v>E388408</v>
          </cell>
          <cell r="B7399">
            <v>527.45000000000005</v>
          </cell>
          <cell r="C7399" t="str">
            <v>CUBETTO nadgradna G9 60W siva</v>
          </cell>
          <cell r="O7399">
            <v>513.75</v>
          </cell>
        </row>
        <row r="7400">
          <cell r="A7400" t="str">
            <v>E388409</v>
          </cell>
          <cell r="B7400">
            <v>504.35</v>
          </cell>
          <cell r="C7400" t="str">
            <v>CUBETTO nadgradna G9 60W aluminij</v>
          </cell>
          <cell r="O7400">
            <v>513.75</v>
          </cell>
        </row>
        <row r="7401">
          <cell r="A7401" t="str">
            <v>E388500</v>
          </cell>
          <cell r="B7401">
            <v>787.71</v>
          </cell>
          <cell r="C7401" t="str">
            <v>CUBETTO visilica G9 60W krom</v>
          </cell>
          <cell r="O7401">
            <v>491.25</v>
          </cell>
        </row>
        <row r="7402">
          <cell r="A7402" t="str">
            <v>E388501</v>
          </cell>
          <cell r="B7402">
            <v>679.14</v>
          </cell>
          <cell r="C7402" t="str">
            <v>CUBETTO visilica G9 60W narančasta</v>
          </cell>
          <cell r="O7402">
            <v>767.25</v>
          </cell>
        </row>
        <row r="7403">
          <cell r="A7403" t="str">
            <v>E388504</v>
          </cell>
          <cell r="B7403">
            <v>679.14</v>
          </cell>
          <cell r="C7403" t="str">
            <v>CUBETTO visilica G9 60W bijela</v>
          </cell>
          <cell r="O7403">
            <v>661.5</v>
          </cell>
        </row>
        <row r="7404">
          <cell r="A7404" t="str">
            <v>E388505</v>
          </cell>
          <cell r="B7404">
            <v>679.14</v>
          </cell>
          <cell r="C7404" t="str">
            <v>CUBETTO visilica G9 60W crna</v>
          </cell>
          <cell r="O7404">
            <v>661.5</v>
          </cell>
        </row>
        <row r="7405">
          <cell r="A7405" t="str">
            <v>E388508</v>
          </cell>
          <cell r="B7405">
            <v>679.14</v>
          </cell>
          <cell r="C7405" t="str">
            <v>CUBETTO visilica G9 60W siva</v>
          </cell>
          <cell r="O7405">
            <v>661.5</v>
          </cell>
        </row>
        <row r="7406">
          <cell r="A7406" t="str">
            <v>E388509</v>
          </cell>
          <cell r="B7406">
            <v>639.1</v>
          </cell>
          <cell r="C7406" t="str">
            <v>CUBETTO visilica G9 60W aluminij</v>
          </cell>
          <cell r="O7406">
            <v>661.5</v>
          </cell>
        </row>
        <row r="7407">
          <cell r="A7407" t="str">
            <v>E388610</v>
          </cell>
          <cell r="B7407">
            <v>746.9</v>
          </cell>
          <cell r="C7407" t="str">
            <v>CUBETTO UP/DOWN nadgradni G9 60W krom</v>
          </cell>
          <cell r="O7407">
            <v>622.5</v>
          </cell>
        </row>
        <row r="7408">
          <cell r="A7408" t="str">
            <v>E388611</v>
          </cell>
          <cell r="B7408">
            <v>577.5</v>
          </cell>
          <cell r="C7408" t="str">
            <v>CUBETTO UP/DOWN nadgradni G9 60W narančasti</v>
          </cell>
          <cell r="O7408">
            <v>727.5</v>
          </cell>
        </row>
        <row r="7409">
          <cell r="A7409" t="str">
            <v>E388612</v>
          </cell>
          <cell r="B7409">
            <v>546.70000000000005</v>
          </cell>
          <cell r="C7409" t="str">
            <v>CUBETTO UP/DOWN nadgradni G9 60W zeleni</v>
          </cell>
          <cell r="O7409">
            <v>562.5</v>
          </cell>
        </row>
        <row r="7410">
          <cell r="A7410" t="str">
            <v>E388613</v>
          </cell>
          <cell r="B7410">
            <v>546.70000000000005</v>
          </cell>
          <cell r="C7410" t="str">
            <v>CUBETTO UP/DOWN nadgradni G9 60W žuti</v>
          </cell>
          <cell r="O7410">
            <v>532.5</v>
          </cell>
        </row>
        <row r="7411">
          <cell r="A7411" t="str">
            <v>E388614</v>
          </cell>
          <cell r="B7411">
            <v>577.5</v>
          </cell>
          <cell r="C7411" t="str">
            <v>CUBETTO UP/DOWN nadgradni G9 60W bijeli</v>
          </cell>
          <cell r="O7411">
            <v>532.5</v>
          </cell>
        </row>
        <row r="7412">
          <cell r="A7412" t="str">
            <v>E388615</v>
          </cell>
          <cell r="B7412">
            <v>577.5</v>
          </cell>
          <cell r="C7412" t="str">
            <v>CUBETTO UP/DOWN nadgradni G9 60W crni</v>
          </cell>
          <cell r="O7412">
            <v>562.5</v>
          </cell>
        </row>
        <row r="7413">
          <cell r="A7413" t="str">
            <v>E388618</v>
          </cell>
          <cell r="B7413">
            <v>577.5</v>
          </cell>
          <cell r="C7413" t="str">
            <v>CUBETTO UP/DOWN nadgradni G9 60W sivi</v>
          </cell>
          <cell r="O7413">
            <v>562.5</v>
          </cell>
        </row>
        <row r="7414">
          <cell r="A7414" t="str">
            <v>E388619</v>
          </cell>
          <cell r="B7414">
            <v>554.4</v>
          </cell>
          <cell r="C7414" t="str">
            <v>CUBETTO UP/DOWN nadgradni G9 60W aluminij</v>
          </cell>
          <cell r="O7414">
            <v>562.5</v>
          </cell>
        </row>
        <row r="7415">
          <cell r="A7415" t="str">
            <v>E388620</v>
          </cell>
          <cell r="B7415">
            <v>1115.73</v>
          </cell>
          <cell r="C7415" t="str">
            <v>CUBETTO UP/DOWN nadgradni G9 2x60W krom</v>
          </cell>
          <cell r="O7415">
            <v>540</v>
          </cell>
        </row>
        <row r="7416">
          <cell r="A7416" t="str">
            <v>E388621</v>
          </cell>
          <cell r="B7416">
            <v>881.65</v>
          </cell>
          <cell r="C7416" t="str">
            <v>CUBETTO UP/DOWN nadgradni G9 2x60W narančasti</v>
          </cell>
          <cell r="O7416">
            <v>1086.75</v>
          </cell>
        </row>
        <row r="7417">
          <cell r="A7417" t="str">
            <v>E388622</v>
          </cell>
          <cell r="B7417">
            <v>839.30000000000007</v>
          </cell>
          <cell r="C7417" t="str">
            <v>CUBETTO UP/DOWN nadgradni G9 2x60W zeleni</v>
          </cell>
          <cell r="O7417">
            <v>858.75</v>
          </cell>
        </row>
        <row r="7418">
          <cell r="A7418" t="str">
            <v>E388623</v>
          </cell>
          <cell r="B7418">
            <v>839.30000000000007</v>
          </cell>
          <cell r="C7418" t="str">
            <v>CUBETTO UP/DOWN nadgradni G9 2x60W žuti</v>
          </cell>
          <cell r="O7418">
            <v>817.5</v>
          </cell>
        </row>
        <row r="7419">
          <cell r="A7419" t="str">
            <v>E388624</v>
          </cell>
          <cell r="B7419">
            <v>881.65</v>
          </cell>
          <cell r="C7419" t="str">
            <v>CUBETTO UP/DOWN nadgradni G9 2x60W bijeli</v>
          </cell>
          <cell r="O7419">
            <v>817.5</v>
          </cell>
        </row>
        <row r="7420">
          <cell r="A7420" t="str">
            <v>E388625</v>
          </cell>
          <cell r="B7420">
            <v>881.65</v>
          </cell>
          <cell r="C7420" t="str">
            <v>CUBETTO UP/DOWN nadgradni G9 2x60W crni</v>
          </cell>
          <cell r="O7420">
            <v>858.75</v>
          </cell>
        </row>
        <row r="7421">
          <cell r="A7421" t="str">
            <v>E388628</v>
          </cell>
          <cell r="B7421">
            <v>881.65</v>
          </cell>
          <cell r="C7421" t="str">
            <v>CUBETTO UP/DOWN nadgradni G9 2x60W sivi</v>
          </cell>
          <cell r="O7421">
            <v>858.75</v>
          </cell>
        </row>
        <row r="7422">
          <cell r="A7422" t="str">
            <v>E388629</v>
          </cell>
          <cell r="B7422">
            <v>839.30000000000007</v>
          </cell>
          <cell r="C7422" t="str">
            <v>CUBETTO UP/DOWN nadgradni G9 2x60W aluminij</v>
          </cell>
          <cell r="O7422">
            <v>858.75</v>
          </cell>
        </row>
        <row r="7423">
          <cell r="A7423" t="str">
            <v>E389410</v>
          </cell>
          <cell r="B7423">
            <v>1208.9000000000001</v>
          </cell>
          <cell r="C7423" t="str">
            <v>BIRBONA stropna G9 2x60W 12x12cm krom</v>
          </cell>
          <cell r="O7423">
            <v>817.5</v>
          </cell>
        </row>
        <row r="7424">
          <cell r="A7424" t="str">
            <v>E389411</v>
          </cell>
          <cell r="B7424">
            <v>977.9</v>
          </cell>
          <cell r="C7424" t="str">
            <v>BIRBONA stropna G9 2x60W 12x12cm narančasta</v>
          </cell>
          <cell r="O7424">
            <v>1177.5</v>
          </cell>
        </row>
        <row r="7425">
          <cell r="A7425" t="str">
            <v>E389414</v>
          </cell>
          <cell r="B7425">
            <v>977.9</v>
          </cell>
          <cell r="C7425" t="str">
            <v>BIRBONA stropna G9 2x60W 12x12cm bijela</v>
          </cell>
          <cell r="O7425">
            <v>952.5</v>
          </cell>
        </row>
        <row r="7426">
          <cell r="A7426" t="str">
            <v>E389415</v>
          </cell>
          <cell r="B7426">
            <v>977.9</v>
          </cell>
          <cell r="C7426" t="str">
            <v>BIRBONA stropna G9 2x60W 12x12cm crna</v>
          </cell>
          <cell r="O7426">
            <v>952.5</v>
          </cell>
        </row>
        <row r="7427">
          <cell r="A7427" t="str">
            <v>E389418</v>
          </cell>
          <cell r="B7427">
            <v>977.9</v>
          </cell>
          <cell r="C7427" t="str">
            <v>BIRBONA stropna G9 2x60W 12x12cm siva</v>
          </cell>
          <cell r="O7427">
            <v>952.5</v>
          </cell>
        </row>
        <row r="7428">
          <cell r="A7428" t="str">
            <v>E389419</v>
          </cell>
          <cell r="B7428">
            <v>939.4</v>
          </cell>
          <cell r="C7428" t="str">
            <v>BIRBONA stropna G9 2x60W 12x12cm aluminij</v>
          </cell>
          <cell r="O7428">
            <v>952.5</v>
          </cell>
        </row>
        <row r="7429">
          <cell r="A7429" t="str">
            <v>E389510</v>
          </cell>
          <cell r="B7429">
            <v>1347.5</v>
          </cell>
          <cell r="C7429" t="str">
            <v>BIRBONA visilica G9 2x60W 12x12cm krom</v>
          </cell>
          <cell r="O7429">
            <v>915</v>
          </cell>
        </row>
        <row r="7430">
          <cell r="A7430" t="str">
            <v>E389511</v>
          </cell>
          <cell r="B7430">
            <v>1116.5</v>
          </cell>
          <cell r="C7430" t="str">
            <v>BIRBONA visilica G9 2x60W 12x12cm narančasta</v>
          </cell>
          <cell r="O7430">
            <v>1312.5</v>
          </cell>
        </row>
        <row r="7431">
          <cell r="A7431" t="str">
            <v>E389513</v>
          </cell>
          <cell r="B7431">
            <v>1054.9000000000001</v>
          </cell>
          <cell r="C7431" t="str">
            <v>BIRBONA visilica G9 2x60W 12x12cm žuta</v>
          </cell>
          <cell r="O7431">
            <v>1087.5</v>
          </cell>
        </row>
        <row r="7432">
          <cell r="A7432" t="str">
            <v>E389514</v>
          </cell>
          <cell r="B7432">
            <v>1116.5</v>
          </cell>
          <cell r="C7432" t="str">
            <v>BIRBONA visilica G9 2x60W 12x12cm bijela</v>
          </cell>
          <cell r="O7432">
            <v>1027.5</v>
          </cell>
        </row>
        <row r="7433">
          <cell r="A7433" t="str">
            <v>E389515</v>
          </cell>
          <cell r="B7433">
            <v>1116.5</v>
          </cell>
          <cell r="C7433" t="str">
            <v>BIRBONA visilica G9 2x60W 12x12cm crna</v>
          </cell>
          <cell r="O7433">
            <v>1087.5</v>
          </cell>
        </row>
        <row r="7434">
          <cell r="A7434" t="str">
            <v>E389518</v>
          </cell>
          <cell r="B7434">
            <v>1116.5</v>
          </cell>
          <cell r="C7434" t="str">
            <v>BIRBONA visilica G9 2x60W 12x12cm siva</v>
          </cell>
          <cell r="O7434">
            <v>1087.5</v>
          </cell>
        </row>
        <row r="7435">
          <cell r="A7435" t="str">
            <v>E389519</v>
          </cell>
          <cell r="B7435">
            <v>1078</v>
          </cell>
          <cell r="C7435" t="str">
            <v>BIRBONA visilica G9 2x60W 12x12cm aluminij</v>
          </cell>
          <cell r="O7435">
            <v>1087.5</v>
          </cell>
        </row>
        <row r="7436">
          <cell r="A7436" t="str">
            <v>E389600</v>
          </cell>
          <cell r="B7436">
            <v>1409.1000000000001</v>
          </cell>
          <cell r="C7436" t="str">
            <v>BIRBONA UP-DOWN G9 2x60W 12x12cm krom</v>
          </cell>
          <cell r="O7436">
            <v>1050</v>
          </cell>
        </row>
        <row r="7437">
          <cell r="A7437" t="str">
            <v>E389601</v>
          </cell>
          <cell r="B7437">
            <v>1147.3</v>
          </cell>
          <cell r="C7437" t="str">
            <v>BIRBONA UP-DOWN G9 2x60W 12x12cm narančasta</v>
          </cell>
          <cell r="O7437">
            <v>1372.5</v>
          </cell>
        </row>
        <row r="7438">
          <cell r="A7438" t="str">
            <v>E389603</v>
          </cell>
          <cell r="B7438">
            <v>1147.3</v>
          </cell>
          <cell r="C7438" t="str">
            <v>BIRBONA UP-DOWN G9 2x60W 12x12cm žuta</v>
          </cell>
          <cell r="O7438">
            <v>1117.5</v>
          </cell>
        </row>
        <row r="7439">
          <cell r="A7439" t="str">
            <v>E389604</v>
          </cell>
          <cell r="B7439">
            <v>1147.3</v>
          </cell>
          <cell r="C7439" t="str">
            <v>BIRBONA UP-DOWN G9 2x60W 12x12cm bijela</v>
          </cell>
          <cell r="O7439">
            <v>1117.5</v>
          </cell>
        </row>
        <row r="7440">
          <cell r="A7440" t="str">
            <v>E389605</v>
          </cell>
          <cell r="B7440">
            <v>1147.3</v>
          </cell>
          <cell r="C7440" t="str">
            <v>BIRBONA UP-DOWN G9 2x60W 12x12cm crna</v>
          </cell>
          <cell r="O7440">
            <v>1117.5</v>
          </cell>
        </row>
        <row r="7441">
          <cell r="A7441" t="str">
            <v>E389608</v>
          </cell>
          <cell r="B7441">
            <v>1147.3</v>
          </cell>
          <cell r="C7441" t="str">
            <v>BIRBONA UP-DOWN G9 2x60W 12x12cm siva</v>
          </cell>
          <cell r="O7441">
            <v>1117.5</v>
          </cell>
        </row>
        <row r="7442">
          <cell r="A7442" t="str">
            <v>E389609</v>
          </cell>
          <cell r="B7442">
            <v>1108.8</v>
          </cell>
          <cell r="C7442" t="str">
            <v>BIRBONA UP-DOWN G9 2x60W 12x12cm aluminij</v>
          </cell>
          <cell r="O7442">
            <v>1117.5</v>
          </cell>
        </row>
        <row r="7443">
          <cell r="A7443" t="str">
            <v>E389610</v>
          </cell>
          <cell r="B7443">
            <v>1285.9000000000001</v>
          </cell>
          <cell r="C7443" t="str">
            <v>BIRBONA zidna G9 2x60W 12x12cm krom</v>
          </cell>
          <cell r="O7443">
            <v>1080</v>
          </cell>
        </row>
        <row r="7444">
          <cell r="A7444" t="str">
            <v>E389611</v>
          </cell>
          <cell r="B7444">
            <v>1051.05</v>
          </cell>
          <cell r="C7444" t="str">
            <v>BIRBONA zidna G9 2x60W 12x12cm narančasta</v>
          </cell>
          <cell r="O7444">
            <v>1252.5</v>
          </cell>
        </row>
        <row r="7445">
          <cell r="A7445" t="str">
            <v>E389612</v>
          </cell>
          <cell r="B7445">
            <v>1001</v>
          </cell>
          <cell r="C7445" t="str">
            <v>BIRBONA zidna G9 2x60W 12x12cm zelena</v>
          </cell>
          <cell r="O7445">
            <v>1023.75</v>
          </cell>
        </row>
        <row r="7446">
          <cell r="A7446" t="str">
            <v>E389613</v>
          </cell>
          <cell r="B7446">
            <v>1001</v>
          </cell>
          <cell r="C7446" t="str">
            <v>BIRBONA zidna G9 2x60W 12x12cm žuta</v>
          </cell>
          <cell r="O7446">
            <v>975</v>
          </cell>
        </row>
        <row r="7447">
          <cell r="A7447" t="str">
            <v>E389614</v>
          </cell>
          <cell r="B7447">
            <v>1051.05</v>
          </cell>
          <cell r="C7447" t="str">
            <v>BIRBONA zidna G9 2x60W 12x12cm bijela</v>
          </cell>
          <cell r="O7447">
            <v>975</v>
          </cell>
        </row>
        <row r="7448">
          <cell r="A7448" t="str">
            <v>E389615</v>
          </cell>
          <cell r="B7448">
            <v>1051.05</v>
          </cell>
          <cell r="C7448" t="str">
            <v>BIRBONA zidna G9 2x60W 12x12cm crna</v>
          </cell>
          <cell r="O7448">
            <v>1023.75</v>
          </cell>
        </row>
        <row r="7449">
          <cell r="A7449" t="str">
            <v>E389618</v>
          </cell>
          <cell r="B7449">
            <v>1051.05</v>
          </cell>
          <cell r="C7449" t="str">
            <v>BIRBONA zidna G9 2x60W 12x12cm siva</v>
          </cell>
          <cell r="O7449">
            <v>1023.75</v>
          </cell>
        </row>
        <row r="7450">
          <cell r="A7450" t="str">
            <v>E389619</v>
          </cell>
          <cell r="B7450">
            <v>1014.8600000000001</v>
          </cell>
          <cell r="C7450" t="str">
            <v>BIRBONA zidna G9 2x60W 12x12cm aluminij</v>
          </cell>
          <cell r="O7450">
            <v>1023.75</v>
          </cell>
        </row>
        <row r="7451">
          <cell r="A7451" t="str">
            <v>E389620</v>
          </cell>
          <cell r="B7451">
            <v>2610.3000000000002</v>
          </cell>
          <cell r="C7451" t="str">
            <v>CUBETTO UP-DOWN G9 2x60W 12x12cm krom</v>
          </cell>
          <cell r="O7451">
            <v>988.5</v>
          </cell>
        </row>
        <row r="7452">
          <cell r="A7452" t="str">
            <v>E389621</v>
          </cell>
          <cell r="B7452">
            <v>2333.1</v>
          </cell>
          <cell r="C7452" t="str">
            <v>CUBETTO UP-DOWN G9 2x60W 12x12cm narančasta</v>
          </cell>
          <cell r="O7452">
            <v>2542.5</v>
          </cell>
        </row>
        <row r="7453">
          <cell r="A7453" t="str">
            <v>E389624</v>
          </cell>
          <cell r="B7453">
            <v>2333.1</v>
          </cell>
          <cell r="C7453" t="str">
            <v>CUBETTO UP-DOWN G9 2x60W 12x12cm bijela</v>
          </cell>
          <cell r="O7453">
            <v>2272.5</v>
          </cell>
        </row>
        <row r="7454">
          <cell r="A7454" t="str">
            <v>E389625</v>
          </cell>
          <cell r="B7454">
            <v>2333.1</v>
          </cell>
          <cell r="C7454" t="str">
            <v>CUBETTO UP-DOWN G9 2x60W 12x12cm crna</v>
          </cell>
          <cell r="O7454">
            <v>2272.5</v>
          </cell>
        </row>
        <row r="7455">
          <cell r="A7455" t="str">
            <v>E389628</v>
          </cell>
          <cell r="B7455">
            <v>2333.1</v>
          </cell>
          <cell r="C7455" t="str">
            <v>CUBETTO UP-DOWN G9 2x60W 12x12cm siva</v>
          </cell>
          <cell r="O7455">
            <v>2272.5</v>
          </cell>
        </row>
        <row r="7456">
          <cell r="A7456" t="str">
            <v>E389629</v>
          </cell>
          <cell r="B7456">
            <v>2286.9</v>
          </cell>
          <cell r="C7456" t="str">
            <v>CUBETTO UP-DOWN G9 2x60W 12x12cm aluminij</v>
          </cell>
          <cell r="O7456">
            <v>2272.5</v>
          </cell>
        </row>
        <row r="7457">
          <cell r="A7457" t="str">
            <v>E389630</v>
          </cell>
          <cell r="B7457">
            <v>1871.1000000000001</v>
          </cell>
          <cell r="C7457" t="str">
            <v>BIRBONA FLUO zidna Gx24q-3 26W krom</v>
          </cell>
          <cell r="O7457">
            <v>2227.5</v>
          </cell>
        </row>
        <row r="7458">
          <cell r="A7458" t="str">
            <v>E389631</v>
          </cell>
          <cell r="B7458">
            <v>1563.1000000000001</v>
          </cell>
          <cell r="C7458" t="str">
            <v>BIRBONA FLUO zidna Gx24q-3 26W narančasta</v>
          </cell>
          <cell r="O7458">
            <v>1822.5</v>
          </cell>
        </row>
        <row r="7459">
          <cell r="A7459" t="str">
            <v>E389634</v>
          </cell>
          <cell r="B7459">
            <v>1563.1000000000001</v>
          </cell>
          <cell r="C7459" t="str">
            <v>BIRBONA FLUO zidna Gx24q-3 26W bijela</v>
          </cell>
          <cell r="O7459">
            <v>1522.5</v>
          </cell>
        </row>
        <row r="7460">
          <cell r="A7460" t="str">
            <v>E389635</v>
          </cell>
          <cell r="B7460">
            <v>1563.1000000000001</v>
          </cell>
          <cell r="C7460" t="str">
            <v>BIRBONA FLUO zidna Gx24q-3 26W crna</v>
          </cell>
          <cell r="O7460">
            <v>1522.5</v>
          </cell>
        </row>
        <row r="7461">
          <cell r="A7461" t="str">
            <v>E389638</v>
          </cell>
          <cell r="B7461">
            <v>1563.1000000000001</v>
          </cell>
          <cell r="C7461" t="str">
            <v>BIRBONA FLUO zidna Gx24q-3 26W siva</v>
          </cell>
          <cell r="O7461">
            <v>1522.5</v>
          </cell>
        </row>
        <row r="7462">
          <cell r="A7462" t="str">
            <v>E389639</v>
          </cell>
          <cell r="B7462">
            <v>1516.9</v>
          </cell>
          <cell r="C7462" t="str">
            <v>BIRBONA FLUO zidna Gx24q-3 26W aluminij</v>
          </cell>
          <cell r="O7462">
            <v>1522.5</v>
          </cell>
        </row>
        <row r="7463">
          <cell r="A7463" t="str">
            <v>E390600</v>
          </cell>
          <cell r="B7463">
            <v>833.14</v>
          </cell>
          <cell r="C7463" t="str">
            <v>BIRBA zidna G9 60W krom</v>
          </cell>
          <cell r="O7463">
            <v>1477.5</v>
          </cell>
        </row>
        <row r="7464">
          <cell r="A7464" t="str">
            <v>E390601</v>
          </cell>
          <cell r="B7464">
            <v>655.27</v>
          </cell>
          <cell r="C7464" t="str">
            <v>BIRBA zidna G9 60W krom</v>
          </cell>
          <cell r="O7464">
            <v>811.5</v>
          </cell>
        </row>
        <row r="7465">
          <cell r="A7465" t="str">
            <v>E390602</v>
          </cell>
          <cell r="B7465">
            <v>623.70000000000005</v>
          </cell>
          <cell r="C7465" t="str">
            <v>BIRBA zidna G9 60W zelena</v>
          </cell>
          <cell r="O7465">
            <v>638.25</v>
          </cell>
        </row>
        <row r="7466">
          <cell r="A7466" t="str">
            <v>E390603</v>
          </cell>
          <cell r="B7466">
            <v>623.70000000000005</v>
          </cell>
          <cell r="C7466" t="str">
            <v>BIRBA zidna G9 60W žuta</v>
          </cell>
          <cell r="O7466">
            <v>607.5</v>
          </cell>
        </row>
        <row r="7467">
          <cell r="A7467" t="str">
            <v>E390604</v>
          </cell>
          <cell r="B7467">
            <v>655.27</v>
          </cell>
          <cell r="C7467" t="str">
            <v>BIRBA zidna G9 60W bijela</v>
          </cell>
          <cell r="O7467">
            <v>607.5</v>
          </cell>
        </row>
        <row r="7468">
          <cell r="A7468" t="str">
            <v>E390605</v>
          </cell>
          <cell r="B7468">
            <v>655.27</v>
          </cell>
          <cell r="C7468" t="str">
            <v>BIRBA zidna G9 60W crna</v>
          </cell>
          <cell r="O7468">
            <v>638.25</v>
          </cell>
        </row>
        <row r="7469">
          <cell r="A7469" t="str">
            <v>E390608</v>
          </cell>
          <cell r="B7469">
            <v>655.27</v>
          </cell>
          <cell r="C7469" t="str">
            <v>BIRBA zidna G9 60W siva</v>
          </cell>
          <cell r="O7469">
            <v>638.25</v>
          </cell>
        </row>
        <row r="7470">
          <cell r="A7470" t="str">
            <v>E390609</v>
          </cell>
          <cell r="B7470">
            <v>622.93000000000006</v>
          </cell>
          <cell r="C7470" t="str">
            <v>BIRBA zidna G9 60W aluminij</v>
          </cell>
          <cell r="O7470">
            <v>638.25</v>
          </cell>
        </row>
        <row r="7471">
          <cell r="A7471" t="str">
            <v>E390610</v>
          </cell>
          <cell r="B7471">
            <v>1378.3</v>
          </cell>
          <cell r="C7471" t="str">
            <v>MONOLITE zidna R7s 200W krom</v>
          </cell>
          <cell r="O7471">
            <v>606.75</v>
          </cell>
        </row>
        <row r="7472">
          <cell r="A7472" t="str">
            <v>E390611</v>
          </cell>
          <cell r="B7472">
            <v>1131.9000000000001</v>
          </cell>
          <cell r="C7472" t="str">
            <v>MONOLITE zidna R7s 200W narančasta</v>
          </cell>
          <cell r="O7472">
            <v>1342.5</v>
          </cell>
        </row>
        <row r="7473">
          <cell r="A7473" t="str">
            <v>E390612</v>
          </cell>
          <cell r="B7473">
            <v>1054.9000000000001</v>
          </cell>
          <cell r="C7473" t="str">
            <v>MONOLITE zidna R7s 200W zelena</v>
          </cell>
          <cell r="O7473">
            <v>1102.5</v>
          </cell>
        </row>
        <row r="7474">
          <cell r="A7474" t="str">
            <v>E390613</v>
          </cell>
          <cell r="B7474">
            <v>1054.9000000000001</v>
          </cell>
          <cell r="C7474" t="str">
            <v>MONOLITE zidna R7s 200W žuta</v>
          </cell>
          <cell r="O7474">
            <v>1027.5</v>
          </cell>
        </row>
        <row r="7475">
          <cell r="A7475" t="str">
            <v>E390614</v>
          </cell>
          <cell r="B7475">
            <v>1131.9000000000001</v>
          </cell>
          <cell r="C7475" t="str">
            <v>MONOLITE zidna R7s 200W bijela</v>
          </cell>
          <cell r="O7475">
            <v>1027.5</v>
          </cell>
        </row>
        <row r="7476">
          <cell r="A7476" t="str">
            <v>E390615</v>
          </cell>
          <cell r="B7476">
            <v>1131.9000000000001</v>
          </cell>
          <cell r="C7476" t="str">
            <v>MONOLITE zidna R7s 200W crna</v>
          </cell>
          <cell r="O7476">
            <v>1102.5</v>
          </cell>
        </row>
        <row r="7477">
          <cell r="A7477" t="str">
            <v>E390618</v>
          </cell>
          <cell r="B7477">
            <v>1131.9000000000001</v>
          </cell>
          <cell r="C7477" t="str">
            <v>MONOLITE zidna R7s 200W siva</v>
          </cell>
          <cell r="O7477">
            <v>1102.5</v>
          </cell>
        </row>
        <row r="7478">
          <cell r="A7478" t="str">
            <v>E390619</v>
          </cell>
          <cell r="B7478">
            <v>1085.7</v>
          </cell>
          <cell r="C7478" t="str">
            <v>MONOLITE zidna R7s 200W aluminij</v>
          </cell>
          <cell r="O7478">
            <v>1102.5</v>
          </cell>
        </row>
        <row r="7479">
          <cell r="A7479" t="str">
            <v>E390620</v>
          </cell>
          <cell r="B7479">
            <v>1016.4</v>
          </cell>
          <cell r="C7479" t="str">
            <v>BIRBA R7s 100W krom</v>
          </cell>
          <cell r="O7479">
            <v>1057.5</v>
          </cell>
        </row>
        <row r="7480">
          <cell r="A7480" t="str">
            <v>E390621</v>
          </cell>
          <cell r="B7480">
            <v>808.5</v>
          </cell>
          <cell r="C7480" t="str">
            <v>BIRBA R7s 100W narančasta</v>
          </cell>
          <cell r="O7480">
            <v>990</v>
          </cell>
        </row>
        <row r="7481">
          <cell r="A7481" t="str">
            <v>E390624</v>
          </cell>
          <cell r="B7481">
            <v>808.5</v>
          </cell>
          <cell r="C7481" t="str">
            <v>BIRBA R7s 100W bijela</v>
          </cell>
          <cell r="O7481">
            <v>787.5</v>
          </cell>
        </row>
        <row r="7482">
          <cell r="A7482" t="str">
            <v>E390625</v>
          </cell>
          <cell r="B7482">
            <v>808.5</v>
          </cell>
          <cell r="C7482" t="str">
            <v>BIRBA R7s 100W crna</v>
          </cell>
          <cell r="O7482">
            <v>787.5</v>
          </cell>
        </row>
        <row r="7483">
          <cell r="A7483" t="str">
            <v>E390628</v>
          </cell>
          <cell r="B7483">
            <v>808.5</v>
          </cell>
          <cell r="C7483" t="str">
            <v>BIRBA R7s 100W siva</v>
          </cell>
          <cell r="O7483">
            <v>787.5</v>
          </cell>
        </row>
        <row r="7484">
          <cell r="A7484" t="str">
            <v>E390629</v>
          </cell>
          <cell r="B7484">
            <v>770</v>
          </cell>
          <cell r="C7484" t="str">
            <v>BIRBA R7s 100W aluminij</v>
          </cell>
          <cell r="O7484">
            <v>787.5</v>
          </cell>
        </row>
        <row r="7485">
          <cell r="A7485" t="str">
            <v>E390630</v>
          </cell>
          <cell r="B7485">
            <v>1131.9000000000001</v>
          </cell>
          <cell r="C7485" t="str">
            <v>BIRBA R7s 200W krom</v>
          </cell>
          <cell r="O7485">
            <v>750</v>
          </cell>
        </row>
        <row r="7486">
          <cell r="A7486" t="str">
            <v>E390631</v>
          </cell>
          <cell r="B7486">
            <v>900.9</v>
          </cell>
          <cell r="C7486" t="str">
            <v>BIRBA R7s 200W narančasta</v>
          </cell>
          <cell r="O7486">
            <v>1102.5</v>
          </cell>
        </row>
        <row r="7487">
          <cell r="A7487" t="str">
            <v>E390634</v>
          </cell>
          <cell r="B7487">
            <v>900.9</v>
          </cell>
          <cell r="C7487" t="str">
            <v>BIRBA R7s 200W bijela</v>
          </cell>
          <cell r="O7487">
            <v>877.5</v>
          </cell>
        </row>
        <row r="7488">
          <cell r="A7488" t="str">
            <v>E390635</v>
          </cell>
          <cell r="B7488">
            <v>900.9</v>
          </cell>
          <cell r="C7488" t="str">
            <v>BIRBA R7s 200W crna</v>
          </cell>
          <cell r="O7488">
            <v>877.5</v>
          </cell>
        </row>
        <row r="7489">
          <cell r="A7489" t="str">
            <v>E390638</v>
          </cell>
          <cell r="B7489">
            <v>900.9</v>
          </cell>
          <cell r="C7489" t="str">
            <v>BIRBA R7s 200W siva</v>
          </cell>
          <cell r="O7489">
            <v>877.5</v>
          </cell>
        </row>
        <row r="7490">
          <cell r="A7490" t="str">
            <v>E390639</v>
          </cell>
          <cell r="B7490">
            <v>862.4</v>
          </cell>
          <cell r="C7490" t="str">
            <v>BIRBA R7s 200W aluminij</v>
          </cell>
          <cell r="O7490">
            <v>877.5</v>
          </cell>
        </row>
        <row r="7491">
          <cell r="A7491" t="str">
            <v>E391400</v>
          </cell>
          <cell r="B7491">
            <v>364.21</v>
          </cell>
          <cell r="C7491" t="str">
            <v>SLIM LIGHT 37cm G5 8W transparent</v>
          </cell>
          <cell r="O7491">
            <v>840</v>
          </cell>
        </row>
        <row r="7492">
          <cell r="A7492" t="str">
            <v>E391400C</v>
          </cell>
          <cell r="B7492">
            <v>364.21</v>
          </cell>
          <cell r="O7492">
            <v>354.75</v>
          </cell>
        </row>
        <row r="7493">
          <cell r="A7493" t="str">
            <v>E391401</v>
          </cell>
          <cell r="B7493">
            <v>364.21</v>
          </cell>
          <cell r="C7493" t="str">
            <v>SLIM LIGHT 37cm G5 8W žuta</v>
          </cell>
          <cell r="O7493">
            <v>354.75</v>
          </cell>
        </row>
        <row r="7494">
          <cell r="A7494" t="str">
            <v>E391401C</v>
          </cell>
          <cell r="B7494">
            <v>364.21</v>
          </cell>
          <cell r="O7494">
            <v>354.75</v>
          </cell>
        </row>
        <row r="7495">
          <cell r="A7495" t="str">
            <v>E391404</v>
          </cell>
          <cell r="B7495">
            <v>344.19000000000005</v>
          </cell>
          <cell r="C7495" t="str">
            <v>SLIM LIGHT 37cm G5 8W bijela</v>
          </cell>
          <cell r="O7495">
            <v>354.75</v>
          </cell>
        </row>
        <row r="7496">
          <cell r="A7496" t="str">
            <v>E391404C</v>
          </cell>
          <cell r="B7496">
            <v>364.21</v>
          </cell>
          <cell r="O7496">
            <v>335.25</v>
          </cell>
        </row>
        <row r="7497">
          <cell r="A7497" t="str">
            <v>E391406</v>
          </cell>
          <cell r="B7497">
            <v>364.21</v>
          </cell>
          <cell r="C7497" t="str">
            <v>SLIM LIGHT 37cm G5 8W plava</v>
          </cell>
          <cell r="O7497">
            <v>354.75</v>
          </cell>
        </row>
        <row r="7498">
          <cell r="A7498" t="str">
            <v>E391406C</v>
          </cell>
          <cell r="B7498">
            <v>364.21</v>
          </cell>
          <cell r="O7498">
            <v>354.75</v>
          </cell>
        </row>
        <row r="7499">
          <cell r="A7499" t="str">
            <v>E391407</v>
          </cell>
          <cell r="B7499">
            <v>364.21</v>
          </cell>
          <cell r="C7499" t="str">
            <v>SLIM LIGHT 37cm G5 8W ljubičasta</v>
          </cell>
          <cell r="O7499">
            <v>354.75</v>
          </cell>
        </row>
        <row r="7500">
          <cell r="A7500" t="str">
            <v>E391407C</v>
          </cell>
          <cell r="B7500">
            <v>364.21</v>
          </cell>
          <cell r="O7500">
            <v>354.75</v>
          </cell>
        </row>
        <row r="7501">
          <cell r="A7501" t="str">
            <v>E391410</v>
          </cell>
          <cell r="B7501">
            <v>501.27</v>
          </cell>
          <cell r="C7501" t="str">
            <v>SLIM LIGHT 63cm G5 14W transparent</v>
          </cell>
          <cell r="O7501">
            <v>354.75</v>
          </cell>
        </row>
        <row r="7502">
          <cell r="A7502" t="str">
            <v>E391410C</v>
          </cell>
          <cell r="B7502">
            <v>501.27</v>
          </cell>
          <cell r="O7502">
            <v>488.25</v>
          </cell>
        </row>
        <row r="7503">
          <cell r="A7503" t="str">
            <v>E391411</v>
          </cell>
          <cell r="B7503">
            <v>501.27</v>
          </cell>
          <cell r="C7503" t="str">
            <v>SLIM LIGHT 63cm G5 14W žuta</v>
          </cell>
          <cell r="O7503">
            <v>488.25</v>
          </cell>
        </row>
        <row r="7504">
          <cell r="A7504" t="str">
            <v>E391411C</v>
          </cell>
          <cell r="B7504">
            <v>501.27</v>
          </cell>
          <cell r="O7504">
            <v>488.25</v>
          </cell>
        </row>
        <row r="7505">
          <cell r="A7505" t="str">
            <v>E391414</v>
          </cell>
          <cell r="B7505">
            <v>473.55</v>
          </cell>
          <cell r="C7505" t="str">
            <v>SLIM LIGHT 63cm G5 14W bijela</v>
          </cell>
          <cell r="O7505">
            <v>488.25</v>
          </cell>
        </row>
        <row r="7506">
          <cell r="A7506" t="str">
            <v>E391414C</v>
          </cell>
          <cell r="B7506">
            <v>501.27</v>
          </cell>
          <cell r="O7506">
            <v>461.25</v>
          </cell>
        </row>
        <row r="7507">
          <cell r="A7507" t="str">
            <v>E391414CC</v>
          </cell>
          <cell r="B7507">
            <v>501.27</v>
          </cell>
          <cell r="O7507">
            <v>488.25</v>
          </cell>
        </row>
        <row r="7508">
          <cell r="A7508" t="str">
            <v>E391416</v>
          </cell>
          <cell r="B7508">
            <v>501.27</v>
          </cell>
          <cell r="C7508" t="str">
            <v>SLIM LIGHT 63cm G5 14W plava</v>
          </cell>
          <cell r="O7508">
            <v>488.25</v>
          </cell>
        </row>
        <row r="7509">
          <cell r="A7509" t="str">
            <v>E391416C</v>
          </cell>
          <cell r="B7509">
            <v>501.27</v>
          </cell>
          <cell r="O7509">
            <v>488.25</v>
          </cell>
        </row>
        <row r="7510">
          <cell r="A7510" t="str">
            <v>E391417</v>
          </cell>
          <cell r="B7510">
            <v>501.27</v>
          </cell>
          <cell r="C7510" t="str">
            <v>SLIM LIGHT 63cm G5 14W ljubičasta</v>
          </cell>
          <cell r="O7510">
            <v>488.25</v>
          </cell>
        </row>
        <row r="7511">
          <cell r="A7511" t="str">
            <v>E391417C</v>
          </cell>
          <cell r="B7511">
            <v>501.27</v>
          </cell>
          <cell r="O7511">
            <v>488.25</v>
          </cell>
        </row>
        <row r="7512">
          <cell r="A7512" t="str">
            <v>E391420</v>
          </cell>
          <cell r="B7512">
            <v>629.86</v>
          </cell>
          <cell r="C7512" t="str">
            <v>SLIM LIGHT 93cm G5 21W transparent</v>
          </cell>
          <cell r="O7512">
            <v>488.25</v>
          </cell>
        </row>
        <row r="7513">
          <cell r="A7513" t="str">
            <v>E391420C</v>
          </cell>
          <cell r="B7513">
            <v>629.86</v>
          </cell>
          <cell r="O7513">
            <v>613.5</v>
          </cell>
        </row>
        <row r="7514">
          <cell r="A7514" t="str">
            <v>E391421</v>
          </cell>
          <cell r="B7514">
            <v>629.86</v>
          </cell>
          <cell r="C7514" t="str">
            <v>SLIM LIGHT 93cm G5 21W žuta</v>
          </cell>
          <cell r="O7514">
            <v>613.5</v>
          </cell>
        </row>
        <row r="7515">
          <cell r="A7515" t="str">
            <v>E391421C</v>
          </cell>
          <cell r="B7515">
            <v>629.86</v>
          </cell>
          <cell r="O7515">
            <v>613.5</v>
          </cell>
        </row>
        <row r="7516">
          <cell r="A7516" t="str">
            <v>E391424</v>
          </cell>
          <cell r="B7516">
            <v>594.44000000000005</v>
          </cell>
          <cell r="C7516" t="str">
            <v>SLIM LIGHT 93cm G5 21W bijela</v>
          </cell>
          <cell r="O7516">
            <v>613.5</v>
          </cell>
        </row>
        <row r="7517">
          <cell r="A7517" t="str">
            <v>E391424C</v>
          </cell>
          <cell r="B7517">
            <v>629.86</v>
          </cell>
          <cell r="O7517">
            <v>579</v>
          </cell>
        </row>
        <row r="7518">
          <cell r="A7518" t="str">
            <v>E391424CC</v>
          </cell>
          <cell r="B7518">
            <v>565.95000000000005</v>
          </cell>
          <cell r="O7518">
            <v>613.5</v>
          </cell>
        </row>
        <row r="7519">
          <cell r="A7519" t="str">
            <v>E391426</v>
          </cell>
          <cell r="B7519">
            <v>629.86</v>
          </cell>
          <cell r="C7519" t="str">
            <v>SLIM LIGHT 93cm G5 21W plava</v>
          </cell>
          <cell r="O7519">
            <v>551.25</v>
          </cell>
        </row>
        <row r="7520">
          <cell r="A7520" t="str">
            <v>E391426C</v>
          </cell>
          <cell r="B7520">
            <v>629.86</v>
          </cell>
          <cell r="O7520">
            <v>613.5</v>
          </cell>
        </row>
        <row r="7521">
          <cell r="A7521" t="str">
            <v>E391427</v>
          </cell>
          <cell r="B7521">
            <v>629.86</v>
          </cell>
          <cell r="C7521" t="str">
            <v>SLIM LIGHT 93cm G5 21W ljubičasta</v>
          </cell>
          <cell r="O7521">
            <v>613.5</v>
          </cell>
        </row>
        <row r="7522">
          <cell r="A7522" t="str">
            <v>E391427C</v>
          </cell>
          <cell r="B7522">
            <v>629.86</v>
          </cell>
          <cell r="O7522">
            <v>613.5</v>
          </cell>
        </row>
        <row r="7523">
          <cell r="A7523" t="str">
            <v>E391430</v>
          </cell>
          <cell r="B7523">
            <v>836.99</v>
          </cell>
          <cell r="C7523" t="str">
            <v>SLIM LIGHT 123cm G5 28W transparent</v>
          </cell>
          <cell r="O7523">
            <v>613.5</v>
          </cell>
        </row>
        <row r="7524">
          <cell r="A7524" t="str">
            <v>E391430C</v>
          </cell>
          <cell r="B7524">
            <v>836.99</v>
          </cell>
          <cell r="O7524">
            <v>815.25</v>
          </cell>
        </row>
        <row r="7525">
          <cell r="A7525" t="str">
            <v>E391431</v>
          </cell>
          <cell r="B7525">
            <v>836.99</v>
          </cell>
          <cell r="C7525" t="str">
            <v>SLIM LIGHT 123cm G5 28W žuta</v>
          </cell>
          <cell r="O7525">
            <v>815.25</v>
          </cell>
        </row>
        <row r="7526">
          <cell r="A7526" t="str">
            <v>E391431C</v>
          </cell>
          <cell r="B7526">
            <v>836.99</v>
          </cell>
          <cell r="O7526">
            <v>815.25</v>
          </cell>
        </row>
        <row r="7527">
          <cell r="A7527" t="str">
            <v>E391434</v>
          </cell>
          <cell r="B7527">
            <v>790.02</v>
          </cell>
          <cell r="C7527" t="str">
            <v>SLIM LIGHT 123cm G5 28W bijela</v>
          </cell>
          <cell r="O7527">
            <v>815.25</v>
          </cell>
        </row>
        <row r="7528">
          <cell r="A7528" t="str">
            <v>E391434C</v>
          </cell>
          <cell r="B7528">
            <v>836.99</v>
          </cell>
          <cell r="O7528">
            <v>769.5</v>
          </cell>
        </row>
        <row r="7529">
          <cell r="A7529" t="str">
            <v>E391434CC</v>
          </cell>
          <cell r="B7529">
            <v>836.99</v>
          </cell>
          <cell r="O7529">
            <v>815.25</v>
          </cell>
        </row>
        <row r="7530">
          <cell r="A7530" t="str">
            <v>E391436</v>
          </cell>
          <cell r="B7530">
            <v>836.99</v>
          </cell>
          <cell r="C7530" t="str">
            <v>SLIM LIGHT 123cm G5 28W plava</v>
          </cell>
          <cell r="O7530">
            <v>815.25</v>
          </cell>
        </row>
        <row r="7531">
          <cell r="A7531" t="str">
            <v>E391436C</v>
          </cell>
          <cell r="B7531">
            <v>836.99</v>
          </cell>
          <cell r="O7531">
            <v>815.25</v>
          </cell>
        </row>
        <row r="7532">
          <cell r="A7532" t="str">
            <v>E391437</v>
          </cell>
          <cell r="B7532">
            <v>836.99</v>
          </cell>
          <cell r="C7532" t="str">
            <v>SLIM LIGHT 123cm G5 28W ljubičasta</v>
          </cell>
          <cell r="O7532">
            <v>815.25</v>
          </cell>
        </row>
        <row r="7533">
          <cell r="A7533" t="str">
            <v>E391437C</v>
          </cell>
          <cell r="B7533">
            <v>836.99</v>
          </cell>
          <cell r="O7533">
            <v>815.25</v>
          </cell>
        </row>
        <row r="7534">
          <cell r="A7534" t="str">
            <v>E391440</v>
          </cell>
          <cell r="B7534">
            <v>918.61</v>
          </cell>
          <cell r="C7534" t="str">
            <v>SLIM LIGHT 153cm G5 35W transparent</v>
          </cell>
          <cell r="O7534">
            <v>815.25</v>
          </cell>
        </row>
        <row r="7535">
          <cell r="A7535" t="str">
            <v>E391440C</v>
          </cell>
          <cell r="B7535">
            <v>918.61</v>
          </cell>
          <cell r="O7535">
            <v>894.75</v>
          </cell>
        </row>
        <row r="7536">
          <cell r="A7536" t="str">
            <v>E391441</v>
          </cell>
          <cell r="B7536">
            <v>918.61</v>
          </cell>
          <cell r="C7536" t="str">
            <v>SLIM LIGHT 153cm G5 35W žuta</v>
          </cell>
          <cell r="O7536">
            <v>894.75</v>
          </cell>
        </row>
        <row r="7537">
          <cell r="A7537" t="str">
            <v>E391441C</v>
          </cell>
          <cell r="B7537">
            <v>918.61</v>
          </cell>
          <cell r="O7537">
            <v>894.75</v>
          </cell>
        </row>
        <row r="7538">
          <cell r="A7538" t="str">
            <v>E391444</v>
          </cell>
          <cell r="B7538">
            <v>866.25</v>
          </cell>
          <cell r="C7538" t="str">
            <v>SLIM LIGHT 153cm G5 35W bijela</v>
          </cell>
          <cell r="O7538">
            <v>894.75</v>
          </cell>
        </row>
        <row r="7539">
          <cell r="A7539" t="str">
            <v>E391444C</v>
          </cell>
          <cell r="B7539">
            <v>918.61</v>
          </cell>
          <cell r="O7539">
            <v>843.75</v>
          </cell>
        </row>
        <row r="7540">
          <cell r="A7540" t="str">
            <v>E391444CC</v>
          </cell>
          <cell r="B7540">
            <v>918.61</v>
          </cell>
          <cell r="O7540">
            <v>894.75</v>
          </cell>
        </row>
        <row r="7541">
          <cell r="A7541" t="str">
            <v>E391446</v>
          </cell>
          <cell r="B7541">
            <v>918.61</v>
          </cell>
          <cell r="C7541" t="str">
            <v>SLIM LIGHT 153cm G5 35W plava</v>
          </cell>
          <cell r="O7541">
            <v>894.75</v>
          </cell>
        </row>
        <row r="7542">
          <cell r="A7542" t="str">
            <v>E391446C</v>
          </cell>
          <cell r="B7542">
            <v>918.61</v>
          </cell>
          <cell r="O7542">
            <v>894.75</v>
          </cell>
        </row>
        <row r="7543">
          <cell r="A7543" t="str">
            <v>E391447</v>
          </cell>
          <cell r="B7543">
            <v>918.61</v>
          </cell>
          <cell r="C7543" t="str">
            <v>SLIM LIGHT 153cm G5 35W ljubičasta</v>
          </cell>
          <cell r="O7543">
            <v>894.75</v>
          </cell>
        </row>
        <row r="7544">
          <cell r="A7544" t="str">
            <v>E391447C</v>
          </cell>
          <cell r="B7544">
            <v>918.61</v>
          </cell>
          <cell r="O7544">
            <v>894.75</v>
          </cell>
        </row>
        <row r="7545">
          <cell r="A7545" t="str">
            <v>E391904</v>
          </cell>
          <cell r="B7545">
            <v>75.460000000000008</v>
          </cell>
          <cell r="C7545" t="str">
            <v>SLIM LIGHT Kabel za montažu L=50cm</v>
          </cell>
          <cell r="O7545">
            <v>894.75</v>
          </cell>
        </row>
        <row r="7546">
          <cell r="A7546" t="str">
            <v>E391914</v>
          </cell>
          <cell r="B7546">
            <v>77</v>
          </cell>
          <cell r="C7546" t="str">
            <v>SLIM LIGHT Kabel za montažu L=100cm</v>
          </cell>
          <cell r="O7546">
            <v>73.5</v>
          </cell>
        </row>
        <row r="7547">
          <cell r="A7547" t="str">
            <v>E392400</v>
          </cell>
          <cell r="B7547">
            <v>1907.29</v>
          </cell>
          <cell r="C7547" t="str">
            <v>SUPERSTAR nadgradna 27,5x27,5cm 2Gx13 22W</v>
          </cell>
          <cell r="O7547">
            <v>75</v>
          </cell>
        </row>
        <row r="7548">
          <cell r="A7548" t="str">
            <v>E392410</v>
          </cell>
          <cell r="B7548">
            <v>2597.98</v>
          </cell>
          <cell r="C7548" t="str">
            <v>SUPERSTAR nadgradna 36x36cm 2Gx13 55W</v>
          </cell>
          <cell r="O7548">
            <v>1857.75</v>
          </cell>
        </row>
        <row r="7549">
          <cell r="A7549" t="str">
            <v>E392500</v>
          </cell>
          <cell r="B7549">
            <v>2813.58</v>
          </cell>
          <cell r="C7549" t="str">
            <v>SUPERSTAR visilica 36x36cm 2Gx13 55W</v>
          </cell>
          <cell r="O7549">
            <v>2530.5</v>
          </cell>
        </row>
        <row r="7550">
          <cell r="A7550" t="str">
            <v>E393404</v>
          </cell>
          <cell r="B7550">
            <v>336.49</v>
          </cell>
          <cell r="C7550" t="str">
            <v>QUADRA stropna 1x40W G9 IP40, opal bijela</v>
          </cell>
          <cell r="O7550">
            <v>2740.5</v>
          </cell>
        </row>
        <row r="7551">
          <cell r="A7551" t="str">
            <v>E393404IP</v>
          </cell>
          <cell r="B7551">
            <v>370.37</v>
          </cell>
          <cell r="C7551" t="str">
            <v>QUADRA stropna 1x40W G9 IP44, opal bijela</v>
          </cell>
          <cell r="O7551">
            <v>327.75</v>
          </cell>
        </row>
        <row r="7552">
          <cell r="A7552" t="str">
            <v>E393414</v>
          </cell>
          <cell r="B7552">
            <v>512.05000000000007</v>
          </cell>
          <cell r="C7552" t="str">
            <v>QUADRA stropna 2x60W G9 IP40, opal bijela</v>
          </cell>
          <cell r="O7552">
            <v>360.75</v>
          </cell>
        </row>
        <row r="7553">
          <cell r="A7553" t="str">
            <v>E393414IP</v>
          </cell>
          <cell r="B7553">
            <v>547.46999999999991</v>
          </cell>
          <cell r="C7553" t="str">
            <v>QUADRA stropna 2x60W G9 IP44, opal bijela</v>
          </cell>
          <cell r="O7553">
            <v>498.75</v>
          </cell>
        </row>
        <row r="7554">
          <cell r="A7554" t="str">
            <v>E393424</v>
          </cell>
          <cell r="B7554">
            <v>898.59</v>
          </cell>
          <cell r="C7554" t="str">
            <v>QUADRA stropna 3x60W G9 IP40, opal bijela</v>
          </cell>
          <cell r="O7554">
            <v>533.25</v>
          </cell>
        </row>
        <row r="7555">
          <cell r="A7555" t="str">
            <v>E393424IP</v>
          </cell>
          <cell r="B7555">
            <v>930.16</v>
          </cell>
          <cell r="C7555" t="str">
            <v>QUADRA stropna 3x60W G9 IP44, opal bijela</v>
          </cell>
          <cell r="O7555">
            <v>875.25</v>
          </cell>
        </row>
        <row r="7556">
          <cell r="A7556" t="str">
            <v>E394400</v>
          </cell>
          <cell r="B7556">
            <v>435.82</v>
          </cell>
          <cell r="C7556" t="str">
            <v>QUADRA stropna 1x40W G9 IP40, opal bijela, prsten transparent</v>
          </cell>
          <cell r="O7556">
            <v>906</v>
          </cell>
        </row>
        <row r="7557">
          <cell r="A7557" t="str">
            <v>E394400IP</v>
          </cell>
          <cell r="B7557">
            <v>425.81</v>
          </cell>
          <cell r="C7557" t="str">
            <v>QUADRA stropna 1x40W G9 IP44, opal bijela, prsten transparent</v>
          </cell>
          <cell r="O7557">
            <v>424.5</v>
          </cell>
        </row>
        <row r="7558">
          <cell r="A7558" t="str">
            <v>E394401</v>
          </cell>
          <cell r="B7558">
            <v>439.67</v>
          </cell>
          <cell r="C7558" t="str">
            <v>QUADRA stropna 1x40W G9 IP40, opal bijela, prsten narančast</v>
          </cell>
          <cell r="O7558">
            <v>414.75</v>
          </cell>
        </row>
        <row r="7559">
          <cell r="A7559" t="str">
            <v>E394401IP</v>
          </cell>
          <cell r="B7559">
            <v>464.31</v>
          </cell>
          <cell r="C7559" t="str">
            <v>QUADRA stropna 1x40W G9 IP44, opal bijela, prsten narančast</v>
          </cell>
          <cell r="O7559">
            <v>428.25</v>
          </cell>
        </row>
        <row r="7560">
          <cell r="A7560" t="str">
            <v>E394403</v>
          </cell>
          <cell r="B7560">
            <v>439.67</v>
          </cell>
          <cell r="C7560" t="str">
            <v>QUADRA stropna 1x40W G9 IP40, opal bijela, prsten žuti</v>
          </cell>
          <cell r="O7560">
            <v>452.25</v>
          </cell>
        </row>
        <row r="7561">
          <cell r="A7561" t="str">
            <v>E394403IP</v>
          </cell>
          <cell r="B7561">
            <v>464.31</v>
          </cell>
          <cell r="C7561" t="str">
            <v>QUADRA stropna 1x40W G9 IP44, opal bijela, prsten žuti</v>
          </cell>
          <cell r="O7561">
            <v>428.25</v>
          </cell>
        </row>
        <row r="7562">
          <cell r="A7562" t="str">
            <v>E394405</v>
          </cell>
          <cell r="B7562">
            <v>439.67</v>
          </cell>
          <cell r="C7562" t="str">
            <v>QUADRA stropna 1x40W G9 IP40, opal bijela, prsten crni</v>
          </cell>
          <cell r="O7562">
            <v>452.25</v>
          </cell>
        </row>
        <row r="7563">
          <cell r="A7563" t="str">
            <v>E394405IP</v>
          </cell>
          <cell r="B7563">
            <v>441.21</v>
          </cell>
          <cell r="C7563" t="str">
            <v>QUADRA stropna 1x40W G9 IP44, opal bijela, prsten crni</v>
          </cell>
          <cell r="O7563">
            <v>428.25</v>
          </cell>
        </row>
        <row r="7564">
          <cell r="A7564" t="str">
            <v>E394410</v>
          </cell>
          <cell r="B7564">
            <v>682.22</v>
          </cell>
          <cell r="C7564" t="str">
            <v>QUADRA stropna 2x60W G9 IP40, opal bijela, prsten transparent</v>
          </cell>
          <cell r="O7564">
            <v>429.75</v>
          </cell>
        </row>
        <row r="7565">
          <cell r="A7565" t="str">
            <v>E394410IP</v>
          </cell>
          <cell r="B7565">
            <v>716.87</v>
          </cell>
          <cell r="C7565" t="str">
            <v>QUADRA stropna 2x60W G9 IP44, opal bijela, prsten transparent</v>
          </cell>
          <cell r="O7565">
            <v>664.5</v>
          </cell>
        </row>
        <row r="7566">
          <cell r="A7566" t="str">
            <v>E394411</v>
          </cell>
          <cell r="B7566">
            <v>682.22</v>
          </cell>
          <cell r="C7566" t="str">
            <v>QUADRA stropna 2x60W G9 IP40, opal bijela, prsten narančast</v>
          </cell>
          <cell r="O7566">
            <v>698.25</v>
          </cell>
        </row>
        <row r="7567">
          <cell r="A7567" t="str">
            <v>E394411IP</v>
          </cell>
          <cell r="B7567">
            <v>716.87</v>
          </cell>
          <cell r="C7567" t="str">
            <v>QUADRA stropna 2x60W G9 IP44, opal bijela, prsten narančast</v>
          </cell>
          <cell r="O7567">
            <v>664.5</v>
          </cell>
        </row>
        <row r="7568">
          <cell r="A7568" t="str">
            <v>E394413</v>
          </cell>
          <cell r="B7568">
            <v>682.22</v>
          </cell>
          <cell r="C7568" t="str">
            <v>QUADRA stropna 2x60W G9 IP40, opal bijela, prsten žuti</v>
          </cell>
          <cell r="O7568">
            <v>698.25</v>
          </cell>
        </row>
        <row r="7569">
          <cell r="A7569" t="str">
            <v>E394413IP</v>
          </cell>
          <cell r="B7569">
            <v>716.87</v>
          </cell>
          <cell r="C7569" t="str">
            <v>QUADRA stropna 2x60W G9 IP44, opal bijela, prsten žuti</v>
          </cell>
          <cell r="O7569">
            <v>664.5</v>
          </cell>
        </row>
        <row r="7570">
          <cell r="A7570" t="str">
            <v>E394415</v>
          </cell>
          <cell r="B7570">
            <v>682.22</v>
          </cell>
          <cell r="C7570" t="str">
            <v>QUADRA stropna 2x60W G9 IP40, opal bijela, prsten crni</v>
          </cell>
          <cell r="O7570">
            <v>698.25</v>
          </cell>
        </row>
        <row r="7571">
          <cell r="A7571" t="str">
            <v>E394415IP</v>
          </cell>
          <cell r="B7571">
            <v>716.87</v>
          </cell>
          <cell r="C7571" t="str">
            <v>QUADRA stropna 2x60W G9 IP44, opal bijela, prsten crni</v>
          </cell>
          <cell r="O7571">
            <v>664.5</v>
          </cell>
        </row>
        <row r="7572">
          <cell r="A7572" t="str">
            <v>E394420</v>
          </cell>
          <cell r="B7572">
            <v>1136.52</v>
          </cell>
          <cell r="C7572" t="str">
            <v>QUADRA stropna 3x60W G9 IP40, opal bijela, prsten transparent</v>
          </cell>
          <cell r="O7572">
            <v>698.25</v>
          </cell>
        </row>
        <row r="7573">
          <cell r="A7573" t="str">
            <v>E394420IP</v>
          </cell>
          <cell r="B7573">
            <v>1176.5600000000002</v>
          </cell>
          <cell r="C7573" t="str">
            <v>QUADRA stropna 3x60W G9 IP44, opal bijela, prsten transparent</v>
          </cell>
          <cell r="O7573">
            <v>1107</v>
          </cell>
        </row>
        <row r="7574">
          <cell r="A7574" t="str">
            <v>E394421</v>
          </cell>
          <cell r="B7574">
            <v>1136.52</v>
          </cell>
          <cell r="C7574" t="str">
            <v>QUADRA stropna 3x60W G9 IP40, opal bijela, prsten narančast</v>
          </cell>
          <cell r="O7574">
            <v>1146</v>
          </cell>
        </row>
        <row r="7575">
          <cell r="A7575" t="str">
            <v>E394421IP</v>
          </cell>
          <cell r="B7575">
            <v>1176.5600000000002</v>
          </cell>
          <cell r="C7575" t="str">
            <v>QUADRA stropna 3x60W G9 IP44, opal bijela, prsten narančast</v>
          </cell>
          <cell r="O7575">
            <v>1107</v>
          </cell>
        </row>
        <row r="7576">
          <cell r="A7576" t="str">
            <v>E394423</v>
          </cell>
          <cell r="B7576">
            <v>1136.52</v>
          </cell>
          <cell r="C7576" t="str">
            <v>QUADRA stropna 3x60W G9 IP40, opal bijela, prsten žuti</v>
          </cell>
          <cell r="O7576">
            <v>1146</v>
          </cell>
        </row>
        <row r="7577">
          <cell r="A7577" t="str">
            <v>E394423IP</v>
          </cell>
          <cell r="B7577">
            <v>1176.5600000000002</v>
          </cell>
          <cell r="C7577" t="str">
            <v>QUADRA stropna 3x60W G9 IP44, opal bijela, prsten žuti</v>
          </cell>
          <cell r="O7577">
            <v>1107</v>
          </cell>
        </row>
        <row r="7578">
          <cell r="A7578" t="str">
            <v>E394425</v>
          </cell>
          <cell r="B7578">
            <v>1136.52</v>
          </cell>
          <cell r="C7578" t="str">
            <v>QUADRA stropna 3x60W G9 IP40, opal bijela, prsten crni</v>
          </cell>
          <cell r="O7578">
            <v>1146</v>
          </cell>
        </row>
        <row r="7579">
          <cell r="A7579" t="str">
            <v>E394425IP</v>
          </cell>
          <cell r="B7579">
            <v>1176.5600000000002</v>
          </cell>
          <cell r="C7579" t="str">
            <v>QUADRA stropna 3x60W G9 IP44, opal bijela, prsten crni</v>
          </cell>
          <cell r="O7579">
            <v>1107</v>
          </cell>
        </row>
        <row r="7580">
          <cell r="A7580" t="str">
            <v>E395500</v>
          </cell>
          <cell r="B7580">
            <v>338.8</v>
          </cell>
          <cell r="C7580" t="str">
            <v>IDEAL visilica fi12,5cm E27 100W transparent</v>
          </cell>
          <cell r="O7580">
            <v>1146</v>
          </cell>
        </row>
        <row r="7581">
          <cell r="A7581" t="str">
            <v>E395500M</v>
          </cell>
          <cell r="B7581">
            <v>317.24</v>
          </cell>
          <cell r="C7581" t="str">
            <v>IDEAL visilica fi12,5cm E27 100W transparent + dodatak</v>
          </cell>
          <cell r="O7581">
            <v>330</v>
          </cell>
        </row>
        <row r="7582">
          <cell r="A7582" t="str">
            <v>E395501</v>
          </cell>
          <cell r="B7582">
            <v>338.8</v>
          </cell>
          <cell r="C7582" t="str">
            <v>IDEAL visilica fi12,5cm E27 100W narančasti</v>
          </cell>
          <cell r="O7582">
            <v>309</v>
          </cell>
        </row>
        <row r="7583">
          <cell r="A7583" t="str">
            <v>E395501M</v>
          </cell>
          <cell r="B7583">
            <v>317.24</v>
          </cell>
          <cell r="C7583" t="str">
            <v>IDEAL visilica fi12,5cm E27 100W narančasti + dodatak</v>
          </cell>
          <cell r="O7583">
            <v>330</v>
          </cell>
        </row>
        <row r="7584">
          <cell r="A7584" t="str">
            <v>E395503</v>
          </cell>
          <cell r="B7584">
            <v>338.8</v>
          </cell>
          <cell r="C7584" t="str">
            <v>IDEAL visilica fi12,5cm E27 100W zeleni</v>
          </cell>
          <cell r="O7584">
            <v>309</v>
          </cell>
        </row>
        <row r="7585">
          <cell r="A7585" t="str">
            <v>E395503M</v>
          </cell>
          <cell r="B7585">
            <v>317.24</v>
          </cell>
          <cell r="C7585" t="str">
            <v>IDEAL visilica fi12,5cm E27 100W zeleni + dodatak</v>
          </cell>
          <cell r="O7585">
            <v>330</v>
          </cell>
        </row>
        <row r="7586">
          <cell r="A7586" t="str">
            <v>E395901</v>
          </cell>
          <cell r="B7586">
            <v>284.90000000000003</v>
          </cell>
          <cell r="C7586" t="str">
            <v>IDEAL visilica fi5,3cm narančasti</v>
          </cell>
          <cell r="O7586">
            <v>309</v>
          </cell>
        </row>
        <row r="7587">
          <cell r="A7587" t="str">
            <v>E395903</v>
          </cell>
          <cell r="B7587">
            <v>284.90000000000003</v>
          </cell>
          <cell r="C7587" t="str">
            <v>IDEAL visilica fi5,3cm zeleni</v>
          </cell>
          <cell r="O7587">
            <v>277.5</v>
          </cell>
        </row>
        <row r="7588">
          <cell r="A7588" t="str">
            <v>E395909</v>
          </cell>
          <cell r="B7588">
            <v>246.4</v>
          </cell>
          <cell r="C7588" t="str">
            <v>IDEAL visilica fi5,3cm aluminij</v>
          </cell>
          <cell r="O7588">
            <v>277.5</v>
          </cell>
        </row>
        <row r="7589">
          <cell r="A7589" t="str">
            <v>E396401</v>
          </cell>
          <cell r="B7589">
            <v>1981.21</v>
          </cell>
          <cell r="C7589" t="str">
            <v>MINIMA stropna L=90cm 39W G5, narančasta</v>
          </cell>
          <cell r="O7589">
            <v>240</v>
          </cell>
        </row>
        <row r="7590">
          <cell r="A7590" t="str">
            <v>E396402</v>
          </cell>
          <cell r="B7590">
            <v>1886.5</v>
          </cell>
          <cell r="C7590" t="str">
            <v>MINIMA stropna L=90cm 39W G5, zelena</v>
          </cell>
          <cell r="O7590">
            <v>1929.75</v>
          </cell>
        </row>
        <row r="7591">
          <cell r="A7591" t="str">
            <v>E396403</v>
          </cell>
          <cell r="B7591">
            <v>1886.5</v>
          </cell>
          <cell r="C7591" t="str">
            <v>MINIMA stropna L=90cm 39W G5, žuta</v>
          </cell>
          <cell r="O7591">
            <v>1837.5</v>
          </cell>
        </row>
        <row r="7592">
          <cell r="A7592" t="str">
            <v>E396404</v>
          </cell>
          <cell r="B7592">
            <v>1981.21</v>
          </cell>
          <cell r="C7592" t="str">
            <v>MINIMA stropna L=90cm 39W G5, bijela</v>
          </cell>
          <cell r="O7592">
            <v>1837.5</v>
          </cell>
        </row>
        <row r="7593">
          <cell r="A7593" t="str">
            <v>E396405</v>
          </cell>
          <cell r="B7593">
            <v>1981.21</v>
          </cell>
          <cell r="C7593" t="str">
            <v>MINIMA stropna L=90cm 39W G5, crna</v>
          </cell>
          <cell r="O7593">
            <v>1929.75</v>
          </cell>
        </row>
        <row r="7594">
          <cell r="A7594" t="str">
            <v>E396408</v>
          </cell>
          <cell r="B7594">
            <v>1981.21</v>
          </cell>
          <cell r="C7594" t="str">
            <v>MINIMA stropna L=90cm 39W G5, siva</v>
          </cell>
          <cell r="O7594">
            <v>1929.75</v>
          </cell>
        </row>
        <row r="7595">
          <cell r="A7595" t="str">
            <v>E396409</v>
          </cell>
          <cell r="B7595">
            <v>1891.8899999999999</v>
          </cell>
          <cell r="C7595" t="str">
            <v>MINIMA stropna L=90cm 39W G5, aluminij</v>
          </cell>
          <cell r="O7595">
            <v>1929.75</v>
          </cell>
        </row>
        <row r="7596">
          <cell r="A7596" t="str">
            <v>E396411</v>
          </cell>
          <cell r="B7596">
            <v>2271.5</v>
          </cell>
          <cell r="C7596" t="str">
            <v>MINIMA stropna L=120cm 54W G5, narančasta</v>
          </cell>
          <cell r="O7596">
            <v>1842.75</v>
          </cell>
        </row>
        <row r="7597">
          <cell r="A7597" t="str">
            <v>E396412</v>
          </cell>
          <cell r="B7597">
            <v>2148.3000000000002</v>
          </cell>
          <cell r="C7597" t="str">
            <v>MINIMA stropna L=120cm 54W G5, zelena</v>
          </cell>
          <cell r="O7597">
            <v>2212.5</v>
          </cell>
        </row>
        <row r="7598">
          <cell r="A7598" t="str">
            <v>E396413</v>
          </cell>
          <cell r="B7598">
            <v>2148.3000000000002</v>
          </cell>
          <cell r="C7598" t="str">
            <v>MINIMA stropna L=120cm 54W G5, žuta</v>
          </cell>
          <cell r="O7598">
            <v>2092.5</v>
          </cell>
        </row>
        <row r="7599">
          <cell r="A7599" t="str">
            <v>E396414</v>
          </cell>
          <cell r="B7599">
            <v>2271.5</v>
          </cell>
          <cell r="C7599" t="str">
            <v>MINIMA stropna L=120cm 54W G5, bijela</v>
          </cell>
          <cell r="O7599">
            <v>2092.5</v>
          </cell>
        </row>
        <row r="7600">
          <cell r="A7600" t="str">
            <v>E396415</v>
          </cell>
          <cell r="B7600">
            <v>2271.5</v>
          </cell>
          <cell r="C7600" t="str">
            <v>MINIMA stropna L=120cm 54W G5, crna</v>
          </cell>
          <cell r="O7600">
            <v>2212.5</v>
          </cell>
        </row>
        <row r="7601">
          <cell r="A7601" t="str">
            <v>E396418</v>
          </cell>
          <cell r="B7601">
            <v>2271.5</v>
          </cell>
          <cell r="C7601" t="str">
            <v>MINIMA stropna L=120cm 54W G5, siva</v>
          </cell>
          <cell r="O7601">
            <v>2212.5</v>
          </cell>
        </row>
        <row r="7602">
          <cell r="A7602" t="str">
            <v>E396419</v>
          </cell>
          <cell r="B7602">
            <v>2159.08</v>
          </cell>
          <cell r="C7602" t="str">
            <v>MINIMA stropna L=120cm 54W G5, aluminij</v>
          </cell>
          <cell r="O7602">
            <v>2212.5</v>
          </cell>
        </row>
        <row r="7603">
          <cell r="A7603" t="str">
            <v>E396501</v>
          </cell>
          <cell r="B7603">
            <v>2471.7000000000003</v>
          </cell>
          <cell r="C7603" t="str">
            <v>MINIMA visilica L=90cm 39W G5, narančasta</v>
          </cell>
          <cell r="O7603">
            <v>2103</v>
          </cell>
        </row>
        <row r="7604">
          <cell r="A7604" t="str">
            <v>E396502</v>
          </cell>
          <cell r="B7604">
            <v>2317.7000000000003</v>
          </cell>
          <cell r="C7604" t="str">
            <v>MINIMA visilica L=90cm 39W G5, zelena</v>
          </cell>
          <cell r="O7604">
            <v>2407.5</v>
          </cell>
        </row>
        <row r="7605">
          <cell r="A7605" t="str">
            <v>E396503</v>
          </cell>
          <cell r="B7605">
            <v>2317.7000000000003</v>
          </cell>
          <cell r="C7605" t="str">
            <v>MINIMA visilica L=90cm 39W G5, žuta</v>
          </cell>
          <cell r="O7605">
            <v>2257.5</v>
          </cell>
        </row>
        <row r="7606">
          <cell r="A7606" t="str">
            <v>E396504</v>
          </cell>
          <cell r="B7606">
            <v>2471.7000000000003</v>
          </cell>
          <cell r="C7606" t="str">
            <v>MINIMA visilica L=90cm 39W G5, bijela</v>
          </cell>
          <cell r="O7606">
            <v>2257.5</v>
          </cell>
        </row>
        <row r="7607">
          <cell r="A7607" t="str">
            <v>E396505</v>
          </cell>
          <cell r="B7607">
            <v>2471.7000000000003</v>
          </cell>
          <cell r="C7607" t="str">
            <v>MINIMA visilica L=90cm 39W G5, crna</v>
          </cell>
          <cell r="O7607">
            <v>2407.5</v>
          </cell>
        </row>
        <row r="7608">
          <cell r="A7608" t="str">
            <v>E396508</v>
          </cell>
          <cell r="B7608">
            <v>2471.7000000000003</v>
          </cell>
          <cell r="C7608" t="str">
            <v>MINIMA visilica L=90cm 39W G5, siva</v>
          </cell>
          <cell r="O7608">
            <v>2407.5</v>
          </cell>
        </row>
        <row r="7609">
          <cell r="A7609" t="str">
            <v>E396509</v>
          </cell>
          <cell r="B7609">
            <v>2385.46</v>
          </cell>
          <cell r="C7609" t="str">
            <v>MINIMA visilica L=90cm 39W G5, aluminij</v>
          </cell>
          <cell r="O7609">
            <v>2407.5</v>
          </cell>
        </row>
        <row r="7610">
          <cell r="A7610" t="str">
            <v>E396511</v>
          </cell>
          <cell r="B7610">
            <v>2471.7000000000003</v>
          </cell>
          <cell r="C7610" t="str">
            <v>MINIMA up-down visilica L=90cm 39W G5, narančasta</v>
          </cell>
          <cell r="O7610">
            <v>2323.5</v>
          </cell>
        </row>
        <row r="7611">
          <cell r="A7611" t="str">
            <v>E396512</v>
          </cell>
          <cell r="B7611">
            <v>2317.7000000000003</v>
          </cell>
          <cell r="C7611" t="str">
            <v>MINIMA up-down visilica L=90cm 39W G5, zelena</v>
          </cell>
          <cell r="O7611">
            <v>2407.5</v>
          </cell>
        </row>
        <row r="7612">
          <cell r="A7612" t="str">
            <v>E396513</v>
          </cell>
          <cell r="B7612">
            <v>2317.7000000000003</v>
          </cell>
          <cell r="C7612" t="str">
            <v>MINIMA up-down visilica L=90cm 39W G5, žuta</v>
          </cell>
          <cell r="O7612">
            <v>2257.5</v>
          </cell>
        </row>
        <row r="7613">
          <cell r="A7613" t="str">
            <v>E396514</v>
          </cell>
          <cell r="B7613">
            <v>2471.7000000000003</v>
          </cell>
          <cell r="C7613" t="str">
            <v>MINIMA up-down visilica L=90cm 39W G5, bijela</v>
          </cell>
          <cell r="O7613">
            <v>2257.5</v>
          </cell>
        </row>
        <row r="7614">
          <cell r="A7614" t="str">
            <v>E396515</v>
          </cell>
          <cell r="B7614">
            <v>2471.7000000000003</v>
          </cell>
          <cell r="C7614" t="str">
            <v>MINIMA up-down visilica L=90cm 39W G5, crna</v>
          </cell>
          <cell r="O7614">
            <v>2407.5</v>
          </cell>
        </row>
        <row r="7615">
          <cell r="A7615" t="str">
            <v>E396518</v>
          </cell>
          <cell r="B7615">
            <v>2471.7000000000003</v>
          </cell>
          <cell r="C7615" t="str">
            <v>MINIMA up-down visilica L=90cm 39W G5, siva</v>
          </cell>
          <cell r="O7615">
            <v>2407.5</v>
          </cell>
        </row>
        <row r="7616">
          <cell r="A7616" t="str">
            <v>E396519</v>
          </cell>
          <cell r="B7616">
            <v>2385.46</v>
          </cell>
          <cell r="C7616" t="str">
            <v>MINIMA up-down visilica L=90cm 39W G5, aluminij</v>
          </cell>
          <cell r="O7616">
            <v>2407.5</v>
          </cell>
        </row>
        <row r="7617">
          <cell r="A7617" t="str">
            <v>E396521</v>
          </cell>
          <cell r="B7617">
            <v>2676.5200000000004</v>
          </cell>
          <cell r="C7617" t="str">
            <v>MINIMA visilica L=120cm 54W G5, narančasta</v>
          </cell>
          <cell r="O7617">
            <v>2323.5</v>
          </cell>
        </row>
        <row r="7618">
          <cell r="A7618" t="str">
            <v>E396521DD</v>
          </cell>
          <cell r="B7618">
            <v>3355.6600000000003</v>
          </cell>
          <cell r="O7618">
            <v>2607</v>
          </cell>
        </row>
        <row r="7619">
          <cell r="A7619" t="str">
            <v>E396522</v>
          </cell>
          <cell r="B7619">
            <v>2548.7000000000003</v>
          </cell>
          <cell r="C7619" t="str">
            <v>MINIMA visilica L=120cm 54W G5, zelena</v>
          </cell>
          <cell r="O7619">
            <v>3268.5</v>
          </cell>
        </row>
        <row r="7620">
          <cell r="A7620" t="str">
            <v>E396523</v>
          </cell>
          <cell r="B7620">
            <v>2548.7000000000003</v>
          </cell>
          <cell r="C7620" t="str">
            <v>MINIMA visilica L=120cm 54W G5, žuta</v>
          </cell>
          <cell r="O7620">
            <v>2482.5</v>
          </cell>
        </row>
        <row r="7621">
          <cell r="A7621" t="str">
            <v>E396524</v>
          </cell>
          <cell r="B7621">
            <v>2676.5200000000004</v>
          </cell>
          <cell r="C7621" t="str">
            <v>MINIMA visilica L=120cm 54W G5, bijela</v>
          </cell>
          <cell r="O7621">
            <v>2482.5</v>
          </cell>
        </row>
        <row r="7622">
          <cell r="A7622" t="str">
            <v>E396525</v>
          </cell>
          <cell r="B7622">
            <v>2676.5200000000004</v>
          </cell>
          <cell r="C7622" t="str">
            <v>MINIMA visilica L=120cm 54W G5, crna</v>
          </cell>
          <cell r="O7622">
            <v>2607</v>
          </cell>
        </row>
        <row r="7623">
          <cell r="A7623" t="str">
            <v>E396528</v>
          </cell>
          <cell r="B7623">
            <v>2676.5200000000004</v>
          </cell>
          <cell r="C7623" t="str">
            <v>MINIMA visilica L=120cm 54W G5, siva</v>
          </cell>
          <cell r="O7623">
            <v>2607</v>
          </cell>
        </row>
        <row r="7624">
          <cell r="A7624" t="str">
            <v>E396529</v>
          </cell>
          <cell r="B7624">
            <v>2579.5</v>
          </cell>
          <cell r="C7624" t="str">
            <v>MINIMA visilica L=120cm 54W G5, aluminij</v>
          </cell>
          <cell r="O7624">
            <v>2607</v>
          </cell>
        </row>
        <row r="7625">
          <cell r="A7625" t="str">
            <v>E396531</v>
          </cell>
          <cell r="B7625">
            <v>2676.5200000000004</v>
          </cell>
          <cell r="C7625" t="str">
            <v>MINIMA up-down visilica L=120cm 54W G5, narančasta</v>
          </cell>
          <cell r="O7625">
            <v>2512.5</v>
          </cell>
        </row>
        <row r="7626">
          <cell r="A7626" t="str">
            <v>E396532</v>
          </cell>
          <cell r="B7626">
            <v>2548.7000000000003</v>
          </cell>
          <cell r="C7626" t="str">
            <v>MINIMA up-down visilica L=120cm 54W G5, zelena</v>
          </cell>
          <cell r="O7626">
            <v>2607</v>
          </cell>
        </row>
        <row r="7627">
          <cell r="A7627" t="str">
            <v>E396533</v>
          </cell>
          <cell r="B7627">
            <v>2548.7000000000003</v>
          </cell>
          <cell r="C7627" t="str">
            <v>MINIMA up-down visilica L=120cm 54W G5, žuta</v>
          </cell>
          <cell r="O7627">
            <v>2482.5</v>
          </cell>
        </row>
        <row r="7628">
          <cell r="A7628" t="str">
            <v>E396534</v>
          </cell>
          <cell r="B7628">
            <v>2676.5200000000004</v>
          </cell>
          <cell r="C7628" t="str">
            <v>MINIMA up-down visilica L=120cm 54W G5, bijela</v>
          </cell>
          <cell r="O7628">
            <v>2482.5</v>
          </cell>
        </row>
        <row r="7629">
          <cell r="A7629" t="str">
            <v>E396535</v>
          </cell>
          <cell r="B7629">
            <v>2676.5200000000004</v>
          </cell>
          <cell r="C7629" t="str">
            <v>MINIMA up-down visilica L=120cm 54W G5, crna</v>
          </cell>
          <cell r="O7629">
            <v>2607</v>
          </cell>
        </row>
        <row r="7630">
          <cell r="A7630" t="str">
            <v>E396538</v>
          </cell>
          <cell r="B7630">
            <v>2676.5200000000004</v>
          </cell>
          <cell r="C7630" t="str">
            <v>MINIMA up-down visilica L=120cm 54W G5, siva</v>
          </cell>
          <cell r="O7630">
            <v>2607</v>
          </cell>
        </row>
        <row r="7631">
          <cell r="A7631" t="str">
            <v>E396539</v>
          </cell>
          <cell r="B7631">
            <v>2579.5</v>
          </cell>
          <cell r="C7631" t="str">
            <v>MINIMA up-down visilica L=120cm 54W G5, aluminij</v>
          </cell>
          <cell r="O7631">
            <v>2607</v>
          </cell>
        </row>
        <row r="7632">
          <cell r="A7632" t="str">
            <v>E396601</v>
          </cell>
          <cell r="B7632">
            <v>1988.91</v>
          </cell>
          <cell r="C7632" t="str">
            <v>MINIMA zidna L=90cm 39W G5, narančasta</v>
          </cell>
          <cell r="O7632">
            <v>2512.5</v>
          </cell>
        </row>
        <row r="7633">
          <cell r="A7633" t="str">
            <v>E396602</v>
          </cell>
          <cell r="B7633">
            <v>1894.2</v>
          </cell>
          <cell r="C7633" t="str">
            <v>MINIMA zidna L=90cm 39W G5, zelena</v>
          </cell>
          <cell r="O7633">
            <v>1937.25</v>
          </cell>
        </row>
        <row r="7634">
          <cell r="A7634" t="str">
            <v>E396603</v>
          </cell>
          <cell r="B7634">
            <v>1894.2</v>
          </cell>
          <cell r="C7634" t="str">
            <v>MINIMA zidna L=90cm 39W G5, žuta</v>
          </cell>
          <cell r="O7634">
            <v>1845</v>
          </cell>
        </row>
        <row r="7635">
          <cell r="A7635" t="str">
            <v>E396604</v>
          </cell>
          <cell r="B7635">
            <v>1988.91</v>
          </cell>
          <cell r="C7635" t="str">
            <v>MINIMA zidna L=90cm 39W G5, bijela</v>
          </cell>
          <cell r="O7635">
            <v>1845</v>
          </cell>
        </row>
        <row r="7636">
          <cell r="A7636" t="str">
            <v>E396605</v>
          </cell>
          <cell r="B7636">
            <v>1988.91</v>
          </cell>
          <cell r="C7636" t="str">
            <v>MINIMA zidna L=90cm 39W G5, crna</v>
          </cell>
          <cell r="O7636">
            <v>1937.25</v>
          </cell>
        </row>
        <row r="7637">
          <cell r="A7637" t="str">
            <v>E396608</v>
          </cell>
          <cell r="B7637">
            <v>1988.91</v>
          </cell>
          <cell r="C7637" t="str">
            <v>MINIMA zidna L=90cm 39W G5, siva</v>
          </cell>
          <cell r="O7637">
            <v>1937.25</v>
          </cell>
        </row>
        <row r="7638">
          <cell r="A7638" t="str">
            <v>E396609</v>
          </cell>
          <cell r="B7638">
            <v>1900.3600000000001</v>
          </cell>
          <cell r="C7638" t="str">
            <v>MINIMA zidna L=90cm 39W G5, aluminij</v>
          </cell>
          <cell r="O7638">
            <v>1937.25</v>
          </cell>
        </row>
        <row r="7639">
          <cell r="A7639" t="str">
            <v>E396611</v>
          </cell>
          <cell r="B7639">
            <v>1988.91</v>
          </cell>
          <cell r="C7639" t="str">
            <v>MINIMA up-down zidna L=90cm 39W G5, narančasta</v>
          </cell>
          <cell r="O7639">
            <v>1851</v>
          </cell>
        </row>
        <row r="7640">
          <cell r="A7640" t="str">
            <v>E396612</v>
          </cell>
          <cell r="B7640">
            <v>1894.2</v>
          </cell>
          <cell r="C7640" t="str">
            <v>MINIMA up-down zidna L=90cm 39W G5, zelena</v>
          </cell>
          <cell r="O7640">
            <v>1937.25</v>
          </cell>
        </row>
        <row r="7641">
          <cell r="A7641" t="str">
            <v>E396613</v>
          </cell>
          <cell r="B7641">
            <v>1894.2</v>
          </cell>
          <cell r="C7641" t="str">
            <v>MINIMA up-down zidna L=90cm 39W G5, žuta</v>
          </cell>
          <cell r="O7641">
            <v>1845</v>
          </cell>
        </row>
        <row r="7642">
          <cell r="A7642" t="str">
            <v>E396614</v>
          </cell>
          <cell r="B7642">
            <v>1988.91</v>
          </cell>
          <cell r="C7642" t="str">
            <v>MINIMA up-down zidna L=90cm 39W G5, bijela</v>
          </cell>
          <cell r="O7642">
            <v>1845</v>
          </cell>
        </row>
        <row r="7643">
          <cell r="A7643" t="str">
            <v>E396615</v>
          </cell>
          <cell r="B7643">
            <v>1988.91</v>
          </cell>
          <cell r="C7643" t="str">
            <v>MINIMA up-down zidna L=90cm 39W G5, crna</v>
          </cell>
          <cell r="O7643">
            <v>1937.25</v>
          </cell>
        </row>
        <row r="7644">
          <cell r="A7644" t="str">
            <v>E396618</v>
          </cell>
          <cell r="B7644">
            <v>1988.91</v>
          </cell>
          <cell r="C7644" t="str">
            <v>MINIMA up-down zidna L=90cm 39W G5, siva</v>
          </cell>
          <cell r="O7644">
            <v>1937.25</v>
          </cell>
        </row>
        <row r="7645">
          <cell r="A7645" t="str">
            <v>E396619</v>
          </cell>
          <cell r="B7645">
            <v>1900.3600000000001</v>
          </cell>
          <cell r="C7645" t="str">
            <v>MINIMA up-down zidna L=90cm 39W G5, aluminij</v>
          </cell>
          <cell r="O7645">
            <v>1937.25</v>
          </cell>
        </row>
        <row r="7646">
          <cell r="A7646" t="str">
            <v>E396621</v>
          </cell>
          <cell r="B7646">
            <v>2263.8000000000002</v>
          </cell>
          <cell r="C7646" t="str">
            <v>MINIMA zidna L=120cm 54W G5, narančasta</v>
          </cell>
          <cell r="O7646">
            <v>1851</v>
          </cell>
        </row>
        <row r="7647">
          <cell r="A7647" t="str">
            <v>E396622</v>
          </cell>
          <cell r="B7647">
            <v>2132.9</v>
          </cell>
          <cell r="C7647" t="str">
            <v>MINIMA zidna L=120cm 54W G5, zelena</v>
          </cell>
          <cell r="O7647">
            <v>2205</v>
          </cell>
        </row>
        <row r="7648">
          <cell r="A7648" t="str">
            <v>E396623</v>
          </cell>
          <cell r="B7648">
            <v>2132.9</v>
          </cell>
          <cell r="C7648" t="str">
            <v>MINIMA zidna L=120cm 54W G5, žuta</v>
          </cell>
          <cell r="O7648">
            <v>2077.5</v>
          </cell>
        </row>
        <row r="7649">
          <cell r="A7649" t="str">
            <v>E396624</v>
          </cell>
          <cell r="B7649">
            <v>2263.8000000000002</v>
          </cell>
          <cell r="C7649" t="str">
            <v>MINIMA zidna L=120cm 54W G5, bijela</v>
          </cell>
          <cell r="O7649">
            <v>2077.5</v>
          </cell>
        </row>
        <row r="7650">
          <cell r="A7650" t="str">
            <v>E396625</v>
          </cell>
          <cell r="B7650">
            <v>2263.8000000000002</v>
          </cell>
          <cell r="C7650" t="str">
            <v>MINIMA zidna L=120cm 54W G5, crna</v>
          </cell>
          <cell r="O7650">
            <v>2205</v>
          </cell>
        </row>
        <row r="7651">
          <cell r="A7651" t="str">
            <v>E396628</v>
          </cell>
          <cell r="B7651">
            <v>2263.8000000000002</v>
          </cell>
          <cell r="C7651" t="str">
            <v>MINIMA zidna L=120cm 54W G5, siva</v>
          </cell>
          <cell r="O7651">
            <v>2205</v>
          </cell>
        </row>
        <row r="7652">
          <cell r="A7652" t="str">
            <v>E396629</v>
          </cell>
          <cell r="B7652">
            <v>2159.08</v>
          </cell>
          <cell r="C7652" t="str">
            <v>MINIMA zidna L=120cm 54W G5, aluminij</v>
          </cell>
          <cell r="O7652">
            <v>2205</v>
          </cell>
        </row>
        <row r="7653">
          <cell r="A7653" t="str">
            <v>E396631</v>
          </cell>
          <cell r="B7653">
            <v>2263.8000000000002</v>
          </cell>
          <cell r="C7653" t="str">
            <v>MINIMA up-down zidna L=120cm 54W G5, narančasta</v>
          </cell>
          <cell r="O7653">
            <v>2103</v>
          </cell>
        </row>
        <row r="7654">
          <cell r="A7654" t="str">
            <v>E396632</v>
          </cell>
          <cell r="B7654">
            <v>2132.9</v>
          </cell>
          <cell r="C7654" t="str">
            <v>MINIMA up-down zidna L=120cm 54W G5, zelena</v>
          </cell>
          <cell r="O7654">
            <v>2205</v>
          </cell>
        </row>
        <row r="7655">
          <cell r="A7655" t="str">
            <v>E396633</v>
          </cell>
          <cell r="B7655">
            <v>2132.9</v>
          </cell>
          <cell r="C7655" t="str">
            <v>MINIMA up-down zidna L=120cm 54W G5, žuta</v>
          </cell>
          <cell r="O7655">
            <v>2077.5</v>
          </cell>
        </row>
        <row r="7656">
          <cell r="A7656" t="str">
            <v>E396634</v>
          </cell>
          <cell r="B7656">
            <v>2263.8000000000002</v>
          </cell>
          <cell r="C7656" t="str">
            <v>MINIMA up-down zidna L=120cm 54W G5, bijela</v>
          </cell>
          <cell r="O7656">
            <v>2077.5</v>
          </cell>
        </row>
        <row r="7657">
          <cell r="A7657" t="str">
            <v>E396635</v>
          </cell>
          <cell r="B7657">
            <v>2263.8000000000002</v>
          </cell>
          <cell r="C7657" t="str">
            <v>MINIMA up-down zidna L=120cm 54W G5, crna</v>
          </cell>
          <cell r="O7657">
            <v>2205</v>
          </cell>
        </row>
        <row r="7658">
          <cell r="A7658" t="str">
            <v>E396638</v>
          </cell>
          <cell r="B7658">
            <v>2263.8000000000002</v>
          </cell>
          <cell r="C7658" t="str">
            <v>MINIMA up-down zidna L=120cm 54W G5, siva</v>
          </cell>
          <cell r="O7658">
            <v>2205</v>
          </cell>
        </row>
        <row r="7659">
          <cell r="A7659" t="str">
            <v>E396639</v>
          </cell>
          <cell r="B7659">
            <v>2159.08</v>
          </cell>
          <cell r="C7659" t="str">
            <v>MINIMA up-down zidna L=120cm 54W G5, aluminij</v>
          </cell>
          <cell r="O7659">
            <v>2205</v>
          </cell>
        </row>
        <row r="7660">
          <cell r="A7660" t="str">
            <v>E397601</v>
          </cell>
          <cell r="B7660">
            <v>994.83999999999992</v>
          </cell>
          <cell r="C7660" t="str">
            <v>NET zidna R7s 300W narančasta</v>
          </cell>
          <cell r="O7660">
            <v>2103</v>
          </cell>
        </row>
        <row r="7661">
          <cell r="A7661" t="str">
            <v>E397602</v>
          </cell>
          <cell r="B7661">
            <v>947.1</v>
          </cell>
          <cell r="C7661" t="str">
            <v>NET zidna R7s 300W zelena</v>
          </cell>
          <cell r="O7661">
            <v>969</v>
          </cell>
        </row>
        <row r="7662">
          <cell r="A7662" t="str">
            <v>E397603</v>
          </cell>
          <cell r="B7662">
            <v>947.1</v>
          </cell>
          <cell r="C7662" t="str">
            <v>NET zidna R7s 300W žuta</v>
          </cell>
          <cell r="O7662">
            <v>922.5</v>
          </cell>
        </row>
        <row r="7663">
          <cell r="A7663" t="str">
            <v>E397604</v>
          </cell>
          <cell r="B7663">
            <v>994.83999999999992</v>
          </cell>
          <cell r="C7663" t="str">
            <v>NET zidna R7s 300W bijela</v>
          </cell>
          <cell r="O7663">
            <v>922.5</v>
          </cell>
        </row>
        <row r="7664">
          <cell r="A7664" t="str">
            <v>E397605</v>
          </cell>
          <cell r="B7664">
            <v>994.83999999999992</v>
          </cell>
          <cell r="C7664" t="str">
            <v>NET zidna R7s 300W crna</v>
          </cell>
          <cell r="O7664">
            <v>969</v>
          </cell>
        </row>
        <row r="7665">
          <cell r="A7665" t="str">
            <v>E397608</v>
          </cell>
          <cell r="B7665">
            <v>994.83999999999992</v>
          </cell>
          <cell r="C7665" t="str">
            <v>NET zidna R7s 300W siva</v>
          </cell>
          <cell r="O7665">
            <v>969</v>
          </cell>
        </row>
        <row r="7666">
          <cell r="A7666" t="str">
            <v>E397609</v>
          </cell>
          <cell r="B7666">
            <v>962.5</v>
          </cell>
          <cell r="C7666" t="str">
            <v>NET zidna R7s 300W aluminij</v>
          </cell>
          <cell r="O7666">
            <v>969</v>
          </cell>
        </row>
        <row r="7667">
          <cell r="A7667" t="str">
            <v>E397611</v>
          </cell>
          <cell r="B7667">
            <v>2021.25</v>
          </cell>
          <cell r="C7667" t="str">
            <v>NET zidna G8,5 70W narančasta</v>
          </cell>
          <cell r="O7667">
            <v>937.5</v>
          </cell>
        </row>
        <row r="7668">
          <cell r="A7668" t="str">
            <v>E397612</v>
          </cell>
          <cell r="B7668">
            <v>1925</v>
          </cell>
          <cell r="C7668" t="str">
            <v>NET zidna G8,5 70W zelena</v>
          </cell>
          <cell r="O7668">
            <v>1968.75</v>
          </cell>
        </row>
        <row r="7669">
          <cell r="A7669" t="str">
            <v>E397613</v>
          </cell>
          <cell r="B7669">
            <v>1925</v>
          </cell>
          <cell r="C7669" t="str">
            <v>NET zidna G8,5 70W žuta</v>
          </cell>
          <cell r="O7669">
            <v>1875</v>
          </cell>
        </row>
        <row r="7670">
          <cell r="A7670" t="str">
            <v>E397614</v>
          </cell>
          <cell r="B7670">
            <v>2021.25</v>
          </cell>
          <cell r="C7670" t="str">
            <v>NET zidna G8,5 70W bijela</v>
          </cell>
          <cell r="O7670">
            <v>1875</v>
          </cell>
        </row>
        <row r="7671">
          <cell r="A7671" t="str">
            <v>E397615</v>
          </cell>
          <cell r="B7671">
            <v>2021.25</v>
          </cell>
          <cell r="C7671" t="str">
            <v>NET zidna G8,5 70W crna</v>
          </cell>
          <cell r="O7671">
            <v>1968.75</v>
          </cell>
        </row>
        <row r="7672">
          <cell r="A7672" t="str">
            <v>E397618</v>
          </cell>
          <cell r="B7672">
            <v>2021.25</v>
          </cell>
          <cell r="C7672" t="str">
            <v>NET zidna G8,5 70W siva</v>
          </cell>
          <cell r="O7672">
            <v>1968.75</v>
          </cell>
        </row>
        <row r="7673">
          <cell r="A7673" t="str">
            <v>E397619</v>
          </cell>
          <cell r="B7673">
            <v>1981.21</v>
          </cell>
          <cell r="C7673" t="str">
            <v>NET zidna G8,5 70W aluminij</v>
          </cell>
          <cell r="O7673">
            <v>1968.75</v>
          </cell>
        </row>
        <row r="7674">
          <cell r="A7674" t="str">
            <v>E397621</v>
          </cell>
          <cell r="B7674">
            <v>1277.43</v>
          </cell>
          <cell r="C7674" t="str">
            <v>NET zidna Gx24q-3 26/32W narančasta</v>
          </cell>
          <cell r="O7674">
            <v>1929.75</v>
          </cell>
        </row>
        <row r="7675">
          <cell r="A7675" t="str">
            <v>E397622</v>
          </cell>
          <cell r="B7675">
            <v>1216.6000000000001</v>
          </cell>
          <cell r="C7675" t="str">
            <v>NET zidna Gx24q-3 26/32W zelena</v>
          </cell>
          <cell r="O7675">
            <v>1244.25</v>
          </cell>
        </row>
        <row r="7676">
          <cell r="A7676" t="str">
            <v>E397623</v>
          </cell>
          <cell r="B7676">
            <v>1216.6000000000001</v>
          </cell>
          <cell r="C7676" t="str">
            <v>NET zidna Gx24q-3 26/32W žuta</v>
          </cell>
          <cell r="O7676">
            <v>1185</v>
          </cell>
        </row>
        <row r="7677">
          <cell r="A7677" t="str">
            <v>E397624</v>
          </cell>
          <cell r="B7677">
            <v>1277.43</v>
          </cell>
          <cell r="C7677" t="str">
            <v>NET zidna Gx24q-3 26/32W bijela</v>
          </cell>
          <cell r="O7677">
            <v>1185</v>
          </cell>
        </row>
        <row r="7678">
          <cell r="A7678" t="str">
            <v>E397625</v>
          </cell>
          <cell r="B7678">
            <v>1277.43</v>
          </cell>
          <cell r="C7678" t="str">
            <v>NET zidna Gx24q-3 26/32W crna</v>
          </cell>
          <cell r="O7678">
            <v>1244.25</v>
          </cell>
        </row>
        <row r="7679">
          <cell r="A7679" t="str">
            <v>E397628</v>
          </cell>
          <cell r="B7679">
            <v>1277.43</v>
          </cell>
          <cell r="C7679" t="str">
            <v>NET zidna Gx24q-3 26/32W siva</v>
          </cell>
          <cell r="O7679">
            <v>1244.25</v>
          </cell>
        </row>
        <row r="7680">
          <cell r="A7680" t="str">
            <v>E397629</v>
          </cell>
          <cell r="B7680">
            <v>1237.3899999999999</v>
          </cell>
          <cell r="C7680" t="str">
            <v>NET zidna Gx24q-3 26/32W aluminij</v>
          </cell>
          <cell r="O7680">
            <v>1244.25</v>
          </cell>
        </row>
        <row r="7681">
          <cell r="A7681" t="str">
            <v>E397631</v>
          </cell>
          <cell r="B7681">
            <v>1277.43</v>
          </cell>
          <cell r="C7681" t="str">
            <v>NET zidna Gx24q-3 26/32W narančasta</v>
          </cell>
          <cell r="O7681">
            <v>1205.25</v>
          </cell>
        </row>
        <row r="7682">
          <cell r="A7682" t="str">
            <v>E397633</v>
          </cell>
          <cell r="B7682">
            <v>1216.6000000000001</v>
          </cell>
          <cell r="C7682" t="str">
            <v>NET zidna up-down Gx24q-3 26/32W žuta</v>
          </cell>
          <cell r="O7682">
            <v>1244.25</v>
          </cell>
        </row>
        <row r="7683">
          <cell r="A7683" t="str">
            <v>E397634</v>
          </cell>
          <cell r="B7683">
            <v>1277.43</v>
          </cell>
          <cell r="C7683" t="str">
            <v>NET zidna up-down Gx24q-3 26/32W bijela</v>
          </cell>
          <cell r="O7683">
            <v>1185</v>
          </cell>
        </row>
        <row r="7684">
          <cell r="A7684" t="str">
            <v>E397635</v>
          </cell>
          <cell r="B7684">
            <v>1277.43</v>
          </cell>
          <cell r="C7684" t="str">
            <v>NET zidna up-down Gx24q-3 26/32W crna</v>
          </cell>
          <cell r="O7684">
            <v>1244.25</v>
          </cell>
        </row>
        <row r="7685">
          <cell r="A7685" t="str">
            <v>E397638</v>
          </cell>
          <cell r="B7685">
            <v>1277.43</v>
          </cell>
          <cell r="C7685" t="str">
            <v>NET zidna up-down Gx24q-3 26/32W siva</v>
          </cell>
          <cell r="O7685">
            <v>1244.25</v>
          </cell>
        </row>
        <row r="7686">
          <cell r="A7686" t="str">
            <v>E397639</v>
          </cell>
          <cell r="B7686">
            <v>1237.3899999999999</v>
          </cell>
          <cell r="C7686" t="str">
            <v>NET zidna up-down Gx24q-3 26/32W aluminij</v>
          </cell>
          <cell r="O7686">
            <v>1244.25</v>
          </cell>
        </row>
        <row r="7687">
          <cell r="A7687" t="str">
            <v>E397641</v>
          </cell>
          <cell r="B7687">
            <v>1746.3600000000001</v>
          </cell>
          <cell r="C7687" t="str">
            <v>NET zidna 2G11 2x36W narančasta</v>
          </cell>
          <cell r="O7687">
            <v>1205.25</v>
          </cell>
        </row>
        <row r="7688">
          <cell r="A7688" t="str">
            <v>E397642</v>
          </cell>
          <cell r="B7688">
            <v>1663.2</v>
          </cell>
          <cell r="C7688" t="str">
            <v>NET zidna 2G11 2x36W zelena</v>
          </cell>
          <cell r="O7688">
            <v>1701</v>
          </cell>
        </row>
        <row r="7689">
          <cell r="A7689" t="str">
            <v>E397643</v>
          </cell>
          <cell r="B7689">
            <v>1663.2</v>
          </cell>
          <cell r="C7689" t="str">
            <v>NET zidna 2G11 2x36W žuta</v>
          </cell>
          <cell r="O7689">
            <v>1620</v>
          </cell>
        </row>
        <row r="7690">
          <cell r="A7690" t="str">
            <v>E397644</v>
          </cell>
          <cell r="B7690">
            <v>1746.3600000000001</v>
          </cell>
          <cell r="C7690" t="str">
            <v>NET zidna 2G11 2x36W bijela</v>
          </cell>
          <cell r="O7690">
            <v>1620</v>
          </cell>
        </row>
        <row r="7691">
          <cell r="A7691" t="str">
            <v>E397645</v>
          </cell>
          <cell r="B7691">
            <v>1746.3600000000001</v>
          </cell>
          <cell r="C7691" t="str">
            <v>NET zidna 2G11 2x36W crna</v>
          </cell>
          <cell r="O7691">
            <v>1701</v>
          </cell>
        </row>
        <row r="7692">
          <cell r="A7692" t="str">
            <v>E397648</v>
          </cell>
          <cell r="B7692">
            <v>1746.3600000000001</v>
          </cell>
          <cell r="C7692" t="str">
            <v>NET zidna 2G11 2x36W siva</v>
          </cell>
          <cell r="O7692">
            <v>1701</v>
          </cell>
        </row>
        <row r="7693">
          <cell r="A7693" t="str">
            <v>E397649</v>
          </cell>
          <cell r="B7693">
            <v>1678.6000000000001</v>
          </cell>
          <cell r="C7693" t="str">
            <v>NET zidna 2G11 2x36W aluminij</v>
          </cell>
          <cell r="O7693">
            <v>1701</v>
          </cell>
        </row>
        <row r="7694">
          <cell r="A7694" t="str">
            <v>E397651</v>
          </cell>
          <cell r="B7694">
            <v>1655.5</v>
          </cell>
          <cell r="C7694" t="str">
            <v>NET zidna 2G11 2x36W narančasta</v>
          </cell>
          <cell r="O7694">
            <v>1635</v>
          </cell>
        </row>
        <row r="7695">
          <cell r="A7695" t="str">
            <v>E397653</v>
          </cell>
          <cell r="B7695">
            <v>1563.1000000000001</v>
          </cell>
          <cell r="C7695" t="str">
            <v>NET zidna up-down 2G11 2x36W žuta</v>
          </cell>
          <cell r="O7695">
            <v>1612.5</v>
          </cell>
        </row>
        <row r="7696">
          <cell r="A7696" t="str">
            <v>E397654</v>
          </cell>
          <cell r="B7696">
            <v>1655.5</v>
          </cell>
          <cell r="C7696" t="str">
            <v>NET zidna up-down 2G11 2x36W bijela</v>
          </cell>
          <cell r="O7696">
            <v>1522.5</v>
          </cell>
        </row>
        <row r="7697">
          <cell r="A7697" t="str">
            <v>E397655</v>
          </cell>
          <cell r="B7697">
            <v>1655.5</v>
          </cell>
          <cell r="C7697" t="str">
            <v>NET zidna up-down 2G11 2x36W crna</v>
          </cell>
          <cell r="O7697">
            <v>1612.5</v>
          </cell>
        </row>
        <row r="7698">
          <cell r="A7698" t="str">
            <v>E397658</v>
          </cell>
          <cell r="B7698">
            <v>1655.5</v>
          </cell>
          <cell r="C7698" t="str">
            <v>NET zidna up-down 2G11 2x36W siva</v>
          </cell>
          <cell r="O7698">
            <v>1612.5</v>
          </cell>
        </row>
        <row r="7699">
          <cell r="A7699" t="str">
            <v>E397659</v>
          </cell>
          <cell r="B7699">
            <v>1600.8300000000002</v>
          </cell>
          <cell r="C7699" t="str">
            <v>NET zidna up-down 2G11 2x36W aluminij</v>
          </cell>
          <cell r="O7699">
            <v>1612.5</v>
          </cell>
        </row>
        <row r="7700">
          <cell r="A7700" t="str">
            <v>E398400</v>
          </cell>
          <cell r="B7700">
            <v>2651.88</v>
          </cell>
          <cell r="C7700" t="str">
            <v>QUEEN L=96cm G5 2x39W</v>
          </cell>
          <cell r="O7700">
            <v>1559.25</v>
          </cell>
        </row>
        <row r="7701">
          <cell r="A7701" t="str">
            <v>E398410</v>
          </cell>
          <cell r="B7701">
            <v>3242.4700000000003</v>
          </cell>
          <cell r="C7701" t="str">
            <v>QUEEN L=126cm G5 2x54W</v>
          </cell>
          <cell r="O7701">
            <v>2583</v>
          </cell>
        </row>
        <row r="7702">
          <cell r="A7702" t="str">
            <v>E398410DD</v>
          </cell>
          <cell r="B7702">
            <v>4204.2</v>
          </cell>
          <cell r="C7702" t="e">
            <v>#N/A</v>
          </cell>
          <cell r="O7702">
            <v>3158.25</v>
          </cell>
        </row>
        <row r="7703">
          <cell r="A7703" t="str">
            <v>E398500</v>
          </cell>
          <cell r="B7703">
            <v>3193.96</v>
          </cell>
          <cell r="C7703" t="str">
            <v>QUEEN visilica G5 2x39W opal bijeli difuzor</v>
          </cell>
          <cell r="O7703">
            <v>4095</v>
          </cell>
        </row>
        <row r="7704">
          <cell r="A7704" t="str">
            <v>E398510</v>
          </cell>
          <cell r="B7704">
            <v>3826.9</v>
          </cell>
          <cell r="C7704" t="str">
            <v>QUEEN visilica G5 2x54W opal bijeli difuzor</v>
          </cell>
          <cell r="O7704">
            <v>3111</v>
          </cell>
        </row>
        <row r="7705">
          <cell r="A7705" t="str">
            <v>E398510DD</v>
          </cell>
          <cell r="B7705">
            <v>5231.38</v>
          </cell>
          <cell r="C7705" t="e">
            <v>#N/A</v>
          </cell>
          <cell r="O7705">
            <v>3727.5</v>
          </cell>
        </row>
        <row r="7706">
          <cell r="A7706" t="str">
            <v>E398700</v>
          </cell>
          <cell r="B7706">
            <v>1958.1100000000001</v>
          </cell>
          <cell r="C7706" t="str">
            <v>QUEEN Biquick L=96cm G5 2x39W</v>
          </cell>
          <cell r="O7706">
            <v>5095.5</v>
          </cell>
        </row>
        <row r="7707">
          <cell r="A7707" t="str">
            <v>E398710</v>
          </cell>
          <cell r="B7707">
            <v>2233</v>
          </cell>
          <cell r="C7707" t="str">
            <v>QUEEN Biquick L=126cm G5 2x54W</v>
          </cell>
          <cell r="O7707">
            <v>1907.25</v>
          </cell>
        </row>
        <row r="7708">
          <cell r="A7708" t="str">
            <v>E398710EM</v>
          </cell>
          <cell r="B7708">
            <v>4204.2</v>
          </cell>
          <cell r="C7708" t="e">
            <v>#N/A</v>
          </cell>
          <cell r="O7708">
            <v>2175</v>
          </cell>
        </row>
        <row r="7709">
          <cell r="A7709" t="str">
            <v>E398790</v>
          </cell>
          <cell r="B7709">
            <v>1051.05</v>
          </cell>
          <cell r="C7709" t="str">
            <v>BABY QUEEN Biquick GX24q-3/4 2x26/32/42W transparentni difuzor</v>
          </cell>
          <cell r="O7709">
            <v>4095</v>
          </cell>
        </row>
        <row r="7710">
          <cell r="A7710" t="str">
            <v>E398794</v>
          </cell>
          <cell r="B7710">
            <v>1131.9000000000001</v>
          </cell>
          <cell r="C7710" t="str">
            <v>BABY QUEEN Biquick GX24q-3/4 2x26/32/42W opal bijeli difuzor</v>
          </cell>
          <cell r="O7710">
            <v>1023.75</v>
          </cell>
        </row>
        <row r="7711">
          <cell r="A7711" t="str">
            <v>E398794EM</v>
          </cell>
          <cell r="B7711">
            <v>2781.24</v>
          </cell>
          <cell r="C7711" t="e">
            <v>#N/A</v>
          </cell>
          <cell r="O7711">
            <v>1102.5</v>
          </cell>
        </row>
        <row r="7712">
          <cell r="A7712" t="str">
            <v>E399411</v>
          </cell>
          <cell r="B7712">
            <v>1115.73</v>
          </cell>
          <cell r="C7712" t="str">
            <v>HIP-HOP stropna 100W QPAR30, narančasta</v>
          </cell>
          <cell r="O7712">
            <v>2709</v>
          </cell>
        </row>
        <row r="7713">
          <cell r="A7713" t="str">
            <v>E399412</v>
          </cell>
          <cell r="B7713">
            <v>1062.6000000000001</v>
          </cell>
          <cell r="C7713" t="str">
            <v>HIP-HOP stropna 100W QPAR30, zelena</v>
          </cell>
          <cell r="O7713">
            <v>1086.75</v>
          </cell>
        </row>
        <row r="7714">
          <cell r="A7714" t="str">
            <v>E399413</v>
          </cell>
          <cell r="B7714">
            <v>1062.6000000000001</v>
          </cell>
          <cell r="C7714" t="str">
            <v>HIP-HOP stropna 100W QPAR30, žuta</v>
          </cell>
          <cell r="O7714">
            <v>1035</v>
          </cell>
        </row>
        <row r="7715">
          <cell r="A7715" t="str">
            <v>E399414</v>
          </cell>
          <cell r="B7715">
            <v>1115.73</v>
          </cell>
          <cell r="C7715" t="str">
            <v>HIP-HOP stropna 100W QPAR30, bijela</v>
          </cell>
          <cell r="O7715">
            <v>1035</v>
          </cell>
        </row>
        <row r="7716">
          <cell r="A7716" t="str">
            <v>E399415</v>
          </cell>
          <cell r="B7716">
            <v>1115.73</v>
          </cell>
          <cell r="C7716" t="str">
            <v>HIP-HOP stropna 100W QPAR30, crna</v>
          </cell>
          <cell r="O7716">
            <v>1086.75</v>
          </cell>
        </row>
        <row r="7717">
          <cell r="A7717" t="str">
            <v>E399419</v>
          </cell>
          <cell r="B7717">
            <v>1075.6899999999998</v>
          </cell>
          <cell r="C7717" t="str">
            <v>HIP-HOP stropna 100W QPAR30, aluminij</v>
          </cell>
          <cell r="O7717">
            <v>1086.75</v>
          </cell>
        </row>
        <row r="7718">
          <cell r="A7718" t="str">
            <v>E399421</v>
          </cell>
          <cell r="B7718">
            <v>1382.92</v>
          </cell>
          <cell r="C7718" t="str">
            <v>HIP-HOP stropna G53 75W, narančasta</v>
          </cell>
          <cell r="O7718">
            <v>1047.75</v>
          </cell>
        </row>
        <row r="7719">
          <cell r="A7719" t="str">
            <v>E399422</v>
          </cell>
          <cell r="B7719">
            <v>1316.7</v>
          </cell>
          <cell r="C7719" t="str">
            <v>HIP-HOP stropna G53 75W, zelena</v>
          </cell>
          <cell r="O7719">
            <v>1347</v>
          </cell>
        </row>
        <row r="7720">
          <cell r="A7720" t="str">
            <v>E399423</v>
          </cell>
          <cell r="B7720">
            <v>1316.7</v>
          </cell>
          <cell r="C7720" t="str">
            <v>HIP-HOP stropna G53 75W, žuta</v>
          </cell>
          <cell r="O7720">
            <v>1282.5</v>
          </cell>
        </row>
        <row r="7721">
          <cell r="A7721" t="str">
            <v>E399424</v>
          </cell>
          <cell r="B7721">
            <v>1382.92</v>
          </cell>
          <cell r="C7721" t="str">
            <v>HIP-HOP stropna G53 75W, bijela</v>
          </cell>
          <cell r="O7721">
            <v>1282.5</v>
          </cell>
        </row>
        <row r="7722">
          <cell r="A7722" t="str">
            <v>E399425</v>
          </cell>
          <cell r="B7722">
            <v>1382.92</v>
          </cell>
          <cell r="C7722" t="str">
            <v>HIP-HOP stropna G53 75W, crna</v>
          </cell>
          <cell r="O7722">
            <v>1347</v>
          </cell>
        </row>
        <row r="7723">
          <cell r="A7723" t="str">
            <v>E399429</v>
          </cell>
          <cell r="B7723">
            <v>1350.5800000000002</v>
          </cell>
          <cell r="C7723" t="str">
            <v>HIP-HOP stropna G53 75W, aluminij</v>
          </cell>
          <cell r="O7723">
            <v>1347</v>
          </cell>
        </row>
        <row r="7724">
          <cell r="A7724" t="str">
            <v>E399431</v>
          </cell>
          <cell r="B7724">
            <v>2247.6299999999997</v>
          </cell>
          <cell r="C7724" t="str">
            <v>HIP-HOP stropna GX8,5 70W, narančasta</v>
          </cell>
          <cell r="O7724">
            <v>1315.5</v>
          </cell>
        </row>
        <row r="7725">
          <cell r="A7725" t="str">
            <v>E399433</v>
          </cell>
          <cell r="B7725">
            <v>2140.6</v>
          </cell>
          <cell r="C7725" t="str">
            <v>HIP-HOP stropna GX8,5 70W, žuta</v>
          </cell>
          <cell r="O7725">
            <v>2189.25</v>
          </cell>
        </row>
        <row r="7726">
          <cell r="A7726" t="str">
            <v>E399434</v>
          </cell>
          <cell r="B7726">
            <v>2247.6299999999997</v>
          </cell>
          <cell r="C7726" t="str">
            <v>HIP-HOP stropna GX8,5 70W, bijela</v>
          </cell>
          <cell r="O7726">
            <v>2085</v>
          </cell>
        </row>
        <row r="7727">
          <cell r="A7727" t="str">
            <v>E399435</v>
          </cell>
          <cell r="B7727">
            <v>2247.6299999999997</v>
          </cell>
          <cell r="C7727" t="str">
            <v>HIP-HOP stropna GX8,5 70W, crna</v>
          </cell>
          <cell r="O7727">
            <v>2189.25</v>
          </cell>
        </row>
        <row r="7728">
          <cell r="A7728" t="str">
            <v>E399439</v>
          </cell>
          <cell r="B7728">
            <v>2209.9</v>
          </cell>
          <cell r="C7728" t="str">
            <v>HIP-HOP stropna GX8,5 70W, aluminij</v>
          </cell>
          <cell r="O7728">
            <v>2189.25</v>
          </cell>
        </row>
        <row r="7729">
          <cell r="A7729" t="str">
            <v>E399511</v>
          </cell>
          <cell r="B7729">
            <v>1342.1100000000001</v>
          </cell>
          <cell r="C7729" t="str">
            <v>HIP-HOP visilica E27 100W, narančasta</v>
          </cell>
          <cell r="O7729">
            <v>2152.5</v>
          </cell>
        </row>
        <row r="7730">
          <cell r="A7730" t="str">
            <v>E399512</v>
          </cell>
          <cell r="B7730">
            <v>1278.2</v>
          </cell>
          <cell r="C7730" t="str">
            <v>HIP-HOP visilica E27 100W, zelena</v>
          </cell>
          <cell r="O7730">
            <v>1307.25</v>
          </cell>
        </row>
        <row r="7731">
          <cell r="A7731" t="str">
            <v>E399514</v>
          </cell>
          <cell r="B7731">
            <v>1342.1100000000001</v>
          </cell>
          <cell r="C7731" t="str">
            <v>HIP-HOP visilica E27 100W, bijela</v>
          </cell>
          <cell r="O7731">
            <v>1245</v>
          </cell>
        </row>
        <row r="7732">
          <cell r="A7732" t="str">
            <v>E399515</v>
          </cell>
          <cell r="B7732">
            <v>1342.1100000000001</v>
          </cell>
          <cell r="C7732" t="str">
            <v>HIP-HOP visilica E27 100W, crna</v>
          </cell>
          <cell r="O7732">
            <v>1307.25</v>
          </cell>
        </row>
        <row r="7733">
          <cell r="A7733" t="str">
            <v>E399519</v>
          </cell>
          <cell r="B7733">
            <v>1303.6100000000001</v>
          </cell>
          <cell r="C7733" t="str">
            <v>HIP-HOP visilica E27 100W, aluminij</v>
          </cell>
          <cell r="O7733">
            <v>1307.25</v>
          </cell>
        </row>
        <row r="7734">
          <cell r="A7734" t="str">
            <v>E399521</v>
          </cell>
          <cell r="B7734">
            <v>1593.13</v>
          </cell>
          <cell r="C7734" t="str">
            <v>HIP-HOP viseća G53 75W, narančasta</v>
          </cell>
          <cell r="O7734">
            <v>1269.75</v>
          </cell>
        </row>
        <row r="7735">
          <cell r="A7735" t="str">
            <v>E399524</v>
          </cell>
          <cell r="B7735">
            <v>1593.13</v>
          </cell>
          <cell r="C7735" t="str">
            <v>HIP-HOP viseća G53 75W, bijela</v>
          </cell>
          <cell r="O7735">
            <v>1551.75</v>
          </cell>
        </row>
        <row r="7736">
          <cell r="A7736" t="str">
            <v>E399525</v>
          </cell>
          <cell r="B7736">
            <v>1593.13</v>
          </cell>
          <cell r="C7736" t="str">
            <v>HIP-HOP viseća G53 75W, crna</v>
          </cell>
          <cell r="O7736">
            <v>1551.75</v>
          </cell>
        </row>
        <row r="7737">
          <cell r="A7737" t="str">
            <v>E399529</v>
          </cell>
          <cell r="B7737">
            <v>1547.7</v>
          </cell>
          <cell r="C7737" t="str">
            <v>HIP-HOP viseća G53 75W, aluminij</v>
          </cell>
          <cell r="O7737">
            <v>1551.75</v>
          </cell>
        </row>
        <row r="7738">
          <cell r="A7738" t="str">
            <v>E399531</v>
          </cell>
          <cell r="B7738">
            <v>2450.14</v>
          </cell>
          <cell r="C7738" t="str">
            <v>HIP-HOP visilica GX8,5 70W narančasta</v>
          </cell>
          <cell r="O7738">
            <v>1507.5</v>
          </cell>
        </row>
        <row r="7739">
          <cell r="A7739" t="str">
            <v>E399532</v>
          </cell>
          <cell r="B7739">
            <v>2333.1</v>
          </cell>
          <cell r="C7739" t="str">
            <v>HIP-HOP visilica GX8,5 70W zelena</v>
          </cell>
          <cell r="O7739">
            <v>2386.5</v>
          </cell>
        </row>
        <row r="7740">
          <cell r="A7740" t="str">
            <v>E399534</v>
          </cell>
          <cell r="B7740">
            <v>2450.14</v>
          </cell>
          <cell r="C7740" t="str">
            <v>HIP-HOP visilica GX8,5 70W bijela</v>
          </cell>
          <cell r="O7740">
            <v>2272.5</v>
          </cell>
        </row>
        <row r="7741">
          <cell r="A7741" t="str">
            <v>E399535</v>
          </cell>
          <cell r="B7741">
            <v>2450.14</v>
          </cell>
          <cell r="C7741" t="str">
            <v>HIP-HOP visilica GX8,5 70W crna</v>
          </cell>
          <cell r="O7741">
            <v>2386.5</v>
          </cell>
        </row>
        <row r="7742">
          <cell r="A7742" t="str">
            <v>E399539</v>
          </cell>
          <cell r="B7742">
            <v>2410.1</v>
          </cell>
          <cell r="C7742" t="str">
            <v>HIP-HOP visilica GX8,5 70W aluminij</v>
          </cell>
          <cell r="O7742">
            <v>2386.5</v>
          </cell>
        </row>
        <row r="7743">
          <cell r="A7743" t="str">
            <v>E399611</v>
          </cell>
          <cell r="B7743">
            <v>1164.24</v>
          </cell>
          <cell r="C7743" t="str">
            <v>HIP-HOP zidna 100W QPAR30, narančasta</v>
          </cell>
          <cell r="O7743">
            <v>2347.5</v>
          </cell>
        </row>
        <row r="7744">
          <cell r="A7744" t="str">
            <v>E399612</v>
          </cell>
          <cell r="B7744">
            <v>1108.8</v>
          </cell>
          <cell r="C7744" t="str">
            <v>HIP-HOP zidna 100W QPAR30, zelena</v>
          </cell>
          <cell r="O7744">
            <v>1134</v>
          </cell>
        </row>
        <row r="7745">
          <cell r="A7745" t="str">
            <v>E399613</v>
          </cell>
          <cell r="B7745">
            <v>1108.8</v>
          </cell>
          <cell r="C7745" t="str">
            <v>HIP-HOP zidna 100W QPAR30, žuta</v>
          </cell>
          <cell r="O7745">
            <v>1080</v>
          </cell>
        </row>
        <row r="7746">
          <cell r="A7746" t="str">
            <v>E399614</v>
          </cell>
          <cell r="B7746">
            <v>1164.24</v>
          </cell>
          <cell r="C7746" t="str">
            <v>HIP-HOP zidna 100W QPAR30, bijela</v>
          </cell>
          <cell r="O7746">
            <v>1080</v>
          </cell>
        </row>
        <row r="7747">
          <cell r="A7747" t="str">
            <v>E399615</v>
          </cell>
          <cell r="B7747">
            <v>1164.24</v>
          </cell>
          <cell r="C7747" t="str">
            <v>HIP-HOP zidna 100W QPAR30, crna</v>
          </cell>
          <cell r="O7747">
            <v>1134</v>
          </cell>
        </row>
        <row r="7748">
          <cell r="A7748" t="str">
            <v>E399619</v>
          </cell>
          <cell r="B7748">
            <v>1136.52</v>
          </cell>
          <cell r="C7748" t="str">
            <v>HIP-HOP zidna 100W QPAR30, aluminij</v>
          </cell>
          <cell r="O7748">
            <v>1134</v>
          </cell>
        </row>
        <row r="7749">
          <cell r="A7749" t="str">
            <v>E399621</v>
          </cell>
          <cell r="B7749">
            <v>1431.43</v>
          </cell>
          <cell r="C7749" t="str">
            <v>HIP-HOP zidna G53 75W narančasta</v>
          </cell>
          <cell r="O7749">
            <v>1107</v>
          </cell>
        </row>
        <row r="7750">
          <cell r="A7750" t="str">
            <v>E399622</v>
          </cell>
          <cell r="B7750">
            <v>1362.9</v>
          </cell>
          <cell r="C7750" t="str">
            <v>HIP-HOP zidna G53 75W zelena</v>
          </cell>
          <cell r="O7750">
            <v>1394.25</v>
          </cell>
        </row>
        <row r="7751">
          <cell r="A7751" t="str">
            <v>E399623</v>
          </cell>
          <cell r="B7751">
            <v>1362.9</v>
          </cell>
          <cell r="C7751" t="str">
            <v>HIP-HOP zidna G53 75W žuta</v>
          </cell>
          <cell r="O7751">
            <v>1327.5</v>
          </cell>
        </row>
        <row r="7752">
          <cell r="A7752" t="str">
            <v>E399624</v>
          </cell>
          <cell r="B7752">
            <v>1431.43</v>
          </cell>
          <cell r="C7752" t="str">
            <v>HIP-HOP zidna G53 75W bijela</v>
          </cell>
          <cell r="O7752">
            <v>1327.5</v>
          </cell>
        </row>
        <row r="7753">
          <cell r="A7753" t="str">
            <v>E399625</v>
          </cell>
          <cell r="B7753">
            <v>1431.43</v>
          </cell>
          <cell r="C7753" t="str">
            <v>HIP-HOP zidna G53 75W crna</v>
          </cell>
          <cell r="O7753">
            <v>1394.25</v>
          </cell>
        </row>
        <row r="7754">
          <cell r="A7754" t="str">
            <v>E399629</v>
          </cell>
          <cell r="B7754">
            <v>1386</v>
          </cell>
          <cell r="C7754" t="str">
            <v>HIP-HOP zidna G53 75W aluminij</v>
          </cell>
          <cell r="O7754">
            <v>1394.25</v>
          </cell>
        </row>
        <row r="7755">
          <cell r="A7755" t="str">
            <v>E399631</v>
          </cell>
          <cell r="B7755">
            <v>2296.14</v>
          </cell>
          <cell r="C7755" t="str">
            <v>HIP-HOP zidna GX8,5 70W narančasta</v>
          </cell>
          <cell r="O7755">
            <v>1350</v>
          </cell>
        </row>
        <row r="7756">
          <cell r="A7756" t="str">
            <v>E399632</v>
          </cell>
          <cell r="B7756">
            <v>2186.8000000000002</v>
          </cell>
          <cell r="C7756" t="str">
            <v>HIP-HOP zidna GX8,5 70W zelena</v>
          </cell>
          <cell r="O7756">
            <v>2236.5</v>
          </cell>
        </row>
        <row r="7757">
          <cell r="A7757" t="str">
            <v>E399633</v>
          </cell>
          <cell r="B7757">
            <v>2186.8000000000002</v>
          </cell>
          <cell r="C7757" t="str">
            <v>HIP-HOP zidna GX8,5 70W žuta</v>
          </cell>
          <cell r="O7757">
            <v>2130</v>
          </cell>
        </row>
        <row r="7758">
          <cell r="A7758" t="str">
            <v>E399634</v>
          </cell>
          <cell r="B7758">
            <v>2296.14</v>
          </cell>
          <cell r="C7758" t="str">
            <v>HIP-HOP zidna GX8,5 70W bijela</v>
          </cell>
          <cell r="O7758">
            <v>2130</v>
          </cell>
        </row>
        <row r="7759">
          <cell r="A7759" t="str">
            <v>E399635</v>
          </cell>
          <cell r="B7759">
            <v>2296.14</v>
          </cell>
          <cell r="C7759" t="str">
            <v>HIP-HOP zidna GX8,5 70W crna</v>
          </cell>
          <cell r="O7759">
            <v>2236.5</v>
          </cell>
        </row>
        <row r="7760">
          <cell r="A7760" t="str">
            <v>E399639</v>
          </cell>
          <cell r="B7760">
            <v>2256.1</v>
          </cell>
          <cell r="C7760" t="str">
            <v>HIP-HOP zidna GX8,5 70W aluminij</v>
          </cell>
          <cell r="O7760">
            <v>2236.5</v>
          </cell>
        </row>
        <row r="7761">
          <cell r="A7761" t="str">
            <v>E399651</v>
          </cell>
          <cell r="B7761">
            <v>1714.02</v>
          </cell>
          <cell r="C7761" t="str">
            <v>HIP-HOP zidna dir/indir 2x100W QPAR30, narančasta</v>
          </cell>
          <cell r="O7761">
            <v>2197.5</v>
          </cell>
        </row>
        <row r="7762">
          <cell r="A7762" t="str">
            <v>E399652</v>
          </cell>
          <cell r="B7762">
            <v>1632.4</v>
          </cell>
          <cell r="C7762" t="str">
            <v>HIP-HOP zidna dir/indir 2x100W QPAR30, zelena</v>
          </cell>
          <cell r="O7762">
            <v>1669.5</v>
          </cell>
        </row>
        <row r="7763">
          <cell r="A7763" t="str">
            <v>E399654</v>
          </cell>
          <cell r="B7763">
            <v>1714.02</v>
          </cell>
          <cell r="C7763" t="str">
            <v>HIP-HOP zidna dir/indir 2x100W QPAR30, bijela</v>
          </cell>
          <cell r="O7763">
            <v>1590</v>
          </cell>
        </row>
        <row r="7764">
          <cell r="A7764" t="str">
            <v>E399655</v>
          </cell>
          <cell r="B7764">
            <v>1714.02</v>
          </cell>
          <cell r="C7764" t="str">
            <v>HIP-HOP zidna dir/indir 2x100W QPAR30, crna</v>
          </cell>
          <cell r="O7764">
            <v>1669.5</v>
          </cell>
        </row>
        <row r="7765">
          <cell r="A7765" t="str">
            <v>E399659</v>
          </cell>
          <cell r="B7765">
            <v>1670.9</v>
          </cell>
          <cell r="C7765" t="str">
            <v>HIP-HOP zidna dir/indir 2x100W QPAR30, aluminij</v>
          </cell>
          <cell r="O7765">
            <v>1669.5</v>
          </cell>
        </row>
        <row r="7766">
          <cell r="A7766" t="str">
            <v>E399661</v>
          </cell>
          <cell r="B7766">
            <v>2182.9500000000003</v>
          </cell>
          <cell r="C7766" t="str">
            <v>HIP-HOP zidna dir/indir 2x75W AR111, narančasta</v>
          </cell>
          <cell r="O7766">
            <v>1627.5</v>
          </cell>
        </row>
        <row r="7767">
          <cell r="A7767" t="str">
            <v>E399662</v>
          </cell>
          <cell r="B7767">
            <v>2079</v>
          </cell>
          <cell r="C7767" t="str">
            <v>HIP-HOP zidna dir/indir 2x75W AR111, zelena</v>
          </cell>
          <cell r="O7767">
            <v>2126.25</v>
          </cell>
        </row>
        <row r="7768">
          <cell r="A7768" t="str">
            <v>E399664</v>
          </cell>
          <cell r="B7768">
            <v>2182.9500000000003</v>
          </cell>
          <cell r="C7768" t="str">
            <v>HIP-HOP zidna dir/indir 2x75W AR111, bijela</v>
          </cell>
          <cell r="O7768">
            <v>2025</v>
          </cell>
        </row>
        <row r="7769">
          <cell r="A7769" t="str">
            <v>E399665</v>
          </cell>
          <cell r="B7769">
            <v>2182.9500000000003</v>
          </cell>
          <cell r="C7769" t="str">
            <v>HIP-HOP zidna dir/indir 2x75W AR111, crna</v>
          </cell>
          <cell r="O7769">
            <v>2126.25</v>
          </cell>
        </row>
        <row r="7770">
          <cell r="A7770" t="str">
            <v>E399669</v>
          </cell>
          <cell r="B7770">
            <v>2142.9100000000003</v>
          </cell>
          <cell r="C7770" t="str">
            <v>HIP-HOP zidna dir/indir 2x75W AR111, aluminij</v>
          </cell>
          <cell r="O7770">
            <v>2126.25</v>
          </cell>
        </row>
        <row r="7771">
          <cell r="A7771" t="str">
            <v>E399671</v>
          </cell>
          <cell r="B7771">
            <v>3945.48</v>
          </cell>
          <cell r="C7771" t="str">
            <v>HIP-HOP zidna dir/indir 2x35W HIPAR111, narančasta</v>
          </cell>
          <cell r="O7771">
            <v>2087.25</v>
          </cell>
        </row>
        <row r="7772">
          <cell r="A7772" t="str">
            <v>E399672</v>
          </cell>
          <cell r="B7772">
            <v>3757.6</v>
          </cell>
          <cell r="C7772" t="str">
            <v>HIP-HOP zidna dir/indir 2x35W HIPAR111, zelena</v>
          </cell>
          <cell r="O7772">
            <v>3843</v>
          </cell>
        </row>
        <row r="7773">
          <cell r="A7773" t="str">
            <v>E399674</v>
          </cell>
          <cell r="B7773">
            <v>3945.48</v>
          </cell>
          <cell r="C7773" t="str">
            <v>HIP-HOP zidna dir/indir 2x35W HIPAR111, bijela</v>
          </cell>
          <cell r="O7773">
            <v>3660</v>
          </cell>
        </row>
        <row r="7774">
          <cell r="A7774" t="str">
            <v>E399675</v>
          </cell>
          <cell r="B7774">
            <v>3945.48</v>
          </cell>
          <cell r="C7774" t="str">
            <v>HIP-HOP zidna dir/indir 2x35W HIPAR111, crna</v>
          </cell>
          <cell r="O7774">
            <v>3843</v>
          </cell>
        </row>
        <row r="7775">
          <cell r="A7775" t="str">
            <v>E399679</v>
          </cell>
          <cell r="B7775">
            <v>3903.9</v>
          </cell>
          <cell r="C7775" t="str">
            <v>HIP-HOP zidna dir/indir 2x35W HIPAR111, aluminij</v>
          </cell>
          <cell r="O7775">
            <v>3843</v>
          </cell>
        </row>
        <row r="7776">
          <cell r="A7776" t="str">
            <v>E401401</v>
          </cell>
          <cell r="B7776">
            <v>1302.07</v>
          </cell>
          <cell r="C7776" t="str">
            <v>SPACE nadgradna Gx24q-3 2x18W staklo opal bijelo, baza narančasta</v>
          </cell>
          <cell r="O7776">
            <v>3802.5</v>
          </cell>
        </row>
        <row r="7777">
          <cell r="A7777" t="str">
            <v>E401403</v>
          </cell>
          <cell r="B7777">
            <v>1239.7</v>
          </cell>
          <cell r="C7777" t="str">
            <v>SPACE nadgradna Gx24q-3 2x26W staklo opal bijelo, baza zelena</v>
          </cell>
          <cell r="O7777">
            <v>1268.25</v>
          </cell>
        </row>
        <row r="7778">
          <cell r="A7778" t="str">
            <v>E401404</v>
          </cell>
          <cell r="B7778">
            <v>1302.07</v>
          </cell>
          <cell r="C7778" t="str">
            <v>SPACE nadgradna Gx24q-3 2x18W staklo opal bijelo, baza bijela</v>
          </cell>
          <cell r="O7778">
            <v>1207.5</v>
          </cell>
        </row>
        <row r="7779">
          <cell r="A7779" t="str">
            <v>E401405</v>
          </cell>
          <cell r="B7779">
            <v>1302.07</v>
          </cell>
          <cell r="C7779" t="str">
            <v>SPACE nadgradna Gx24q-3 2x18W staklo opal bijelo, baza crna</v>
          </cell>
          <cell r="O7779">
            <v>1268.25</v>
          </cell>
        </row>
        <row r="7780">
          <cell r="A7780" t="str">
            <v>E401409</v>
          </cell>
          <cell r="B7780">
            <v>1302.07</v>
          </cell>
          <cell r="C7780" t="str">
            <v>SPACE nadgradna Gx24q-3 2x18W staklo opal bijelo, baza aluminij</v>
          </cell>
          <cell r="O7780">
            <v>1268.25</v>
          </cell>
        </row>
        <row r="7781">
          <cell r="A7781" t="str">
            <v>E401411</v>
          </cell>
          <cell r="B7781">
            <v>1717.1000000000001</v>
          </cell>
          <cell r="C7781" t="str">
            <v>SPACE nadgradna Gx24q-3/4 2x26/32W staklo opal bijelo, baza narančasta</v>
          </cell>
          <cell r="O7781">
            <v>1268.25</v>
          </cell>
        </row>
        <row r="7782">
          <cell r="A7782" t="str">
            <v>E401413</v>
          </cell>
          <cell r="B7782">
            <v>1570.8</v>
          </cell>
          <cell r="C7782" t="str">
            <v>SPACE nadgradna Gx24q-3/4 2x26/32/42W staklo opal bijelo, baza zelena</v>
          </cell>
          <cell r="O7782">
            <v>1672.5</v>
          </cell>
        </row>
        <row r="7783">
          <cell r="A7783" t="str">
            <v>E401414</v>
          </cell>
          <cell r="B7783">
            <v>1717.1000000000001</v>
          </cell>
          <cell r="C7783" t="str">
            <v>SPACE nadgradna Gx24q-3/4 2x26/32W staklo opal bijelo, baza bijela</v>
          </cell>
          <cell r="O7783">
            <v>1530</v>
          </cell>
        </row>
        <row r="7784">
          <cell r="A7784" t="str">
            <v>E401415</v>
          </cell>
          <cell r="B7784">
            <v>1717.1000000000001</v>
          </cell>
          <cell r="C7784" t="str">
            <v>SPACE nadgradna Gx24q-3/4 2x26/32W staklo opal bijelo, baza crna</v>
          </cell>
          <cell r="O7784">
            <v>1672.5</v>
          </cell>
        </row>
        <row r="7785">
          <cell r="A7785" t="str">
            <v>E401419</v>
          </cell>
          <cell r="B7785">
            <v>1717.1000000000001</v>
          </cell>
          <cell r="C7785" t="str">
            <v>SPACE nadgradna Gx24q-3/4 2x26/32W staklo opal bijelo, baza aluminij</v>
          </cell>
          <cell r="O7785">
            <v>1672.5</v>
          </cell>
        </row>
        <row r="7786">
          <cell r="A7786" t="str">
            <v>E401501</v>
          </cell>
          <cell r="B7786">
            <v>1455.3</v>
          </cell>
          <cell r="C7786" t="str">
            <v>SPACE visilica Gx24q-3 2x26W staklo opal bijelo, baza narančasta</v>
          </cell>
          <cell r="O7786">
            <v>1672.5</v>
          </cell>
        </row>
        <row r="7787">
          <cell r="A7787" t="str">
            <v>E401503</v>
          </cell>
          <cell r="B7787">
            <v>1370.6000000000001</v>
          </cell>
          <cell r="C7787" t="str">
            <v>SPACE visilica Gx24q-3 2x26W staklo opal bijelo, baza zelena</v>
          </cell>
          <cell r="O7787">
            <v>1417.5</v>
          </cell>
        </row>
        <row r="7788">
          <cell r="A7788" t="str">
            <v>E401504</v>
          </cell>
          <cell r="B7788">
            <v>1455.3</v>
          </cell>
          <cell r="C7788" t="str">
            <v>SPACE visilica Gx24q-3 2x26W staklo opal bijelo, baza bijela</v>
          </cell>
          <cell r="O7788">
            <v>1335</v>
          </cell>
        </row>
        <row r="7789">
          <cell r="A7789" t="str">
            <v>E401505</v>
          </cell>
          <cell r="B7789">
            <v>1455.3</v>
          </cell>
          <cell r="C7789" t="str">
            <v>SPACE visilica Gx24q-3 2x26W staklo opal bijelo, baza crna</v>
          </cell>
          <cell r="O7789">
            <v>1417.5</v>
          </cell>
        </row>
        <row r="7790">
          <cell r="A7790" t="str">
            <v>E401509</v>
          </cell>
          <cell r="B7790">
            <v>1455.3</v>
          </cell>
          <cell r="C7790" t="str">
            <v>SPACE visilica Gx24q-3 2x26W staklo opal bijelo, baza aluminij</v>
          </cell>
          <cell r="O7790">
            <v>1417.5</v>
          </cell>
        </row>
        <row r="7791">
          <cell r="A7791" t="str">
            <v>E401511</v>
          </cell>
          <cell r="B7791">
            <v>1832.6000000000001</v>
          </cell>
          <cell r="C7791" t="str">
            <v>SPACE visilica Gx24q-3/4 2x26/32W staklo opal bijelo, baza narančasta</v>
          </cell>
          <cell r="O7791">
            <v>1417.5</v>
          </cell>
        </row>
        <row r="7792">
          <cell r="A7792" t="str">
            <v>E401513</v>
          </cell>
          <cell r="B7792">
            <v>1670.9</v>
          </cell>
          <cell r="C7792" t="str">
            <v>SPACE visilica Gx24q-3/4 2x26/32/42W staklo opal bijelo, baza zelena</v>
          </cell>
          <cell r="O7792">
            <v>1785</v>
          </cell>
        </row>
        <row r="7793">
          <cell r="A7793" t="str">
            <v>E401514</v>
          </cell>
          <cell r="B7793">
            <v>1832.6000000000001</v>
          </cell>
          <cell r="C7793" t="str">
            <v>SPACE visilica Gx24q-3/4 2x26/32W staklo opal bijelo, baza bijela</v>
          </cell>
          <cell r="O7793">
            <v>1627.5</v>
          </cell>
        </row>
        <row r="7794">
          <cell r="A7794" t="str">
            <v>E401515</v>
          </cell>
          <cell r="B7794">
            <v>1832.6000000000001</v>
          </cell>
          <cell r="C7794" t="str">
            <v>SPACE visilica Gx24q-3/4 2x26/32W staklo opal bijelo, baza crna</v>
          </cell>
          <cell r="O7794">
            <v>1785</v>
          </cell>
        </row>
        <row r="7795">
          <cell r="A7795" t="str">
            <v>E401519</v>
          </cell>
          <cell r="B7795">
            <v>1832.6000000000001</v>
          </cell>
          <cell r="C7795" t="str">
            <v>SPACE visilica Gx24q-3/4 2x26/32W staklo opal bijelo, baza aluminij</v>
          </cell>
          <cell r="O7795">
            <v>1785</v>
          </cell>
        </row>
        <row r="7796">
          <cell r="A7796" t="str">
            <v>E402400</v>
          </cell>
          <cell r="B7796">
            <v>1370.6000000000001</v>
          </cell>
          <cell r="C7796" t="str">
            <v>EVOLUTION BOX stropna fi26cm 2GX13 22W krom</v>
          </cell>
          <cell r="O7796">
            <v>1785</v>
          </cell>
        </row>
        <row r="7797">
          <cell r="A7797" t="str">
            <v>E402404</v>
          </cell>
          <cell r="B7797">
            <v>1116.5</v>
          </cell>
          <cell r="C7797" t="str">
            <v>EVOLUTION BOX stropna fi26cm 2GX13 22W bijeli</v>
          </cell>
          <cell r="O7797">
            <v>1335</v>
          </cell>
        </row>
        <row r="7798">
          <cell r="A7798" t="str">
            <v>E402405</v>
          </cell>
          <cell r="B7798">
            <v>1116.5</v>
          </cell>
          <cell r="C7798" t="str">
            <v>EVOLUTION BOX stropna fi26cm 2GX13 22W crni</v>
          </cell>
          <cell r="O7798">
            <v>1087.5</v>
          </cell>
        </row>
        <row r="7799">
          <cell r="A7799" t="str">
            <v>E402408</v>
          </cell>
          <cell r="B7799">
            <v>1116.5</v>
          </cell>
          <cell r="C7799" t="str">
            <v>EVOLUTION BOX stropna fi26cm 2GX13 22W aluminij</v>
          </cell>
          <cell r="O7799">
            <v>1087.5</v>
          </cell>
        </row>
        <row r="7800">
          <cell r="A7800" t="str">
            <v>E402410</v>
          </cell>
          <cell r="B7800">
            <v>2063.6</v>
          </cell>
          <cell r="C7800" t="str">
            <v>EVOLUTION BOX stropna fi36cm 2GX13 22W krom</v>
          </cell>
          <cell r="O7800">
            <v>1087.5</v>
          </cell>
        </row>
        <row r="7801">
          <cell r="A7801" t="str">
            <v>E402414</v>
          </cell>
          <cell r="B7801">
            <v>1709.4</v>
          </cell>
          <cell r="C7801" t="str">
            <v>EVOLUTION BOX stropna fi36cm 2GX13 22W bijeli</v>
          </cell>
          <cell r="O7801">
            <v>2010</v>
          </cell>
        </row>
        <row r="7802">
          <cell r="A7802" t="str">
            <v>E402415</v>
          </cell>
          <cell r="B7802">
            <v>1709.4</v>
          </cell>
          <cell r="C7802" t="str">
            <v>EVOLUTION BOX stropna fi36cm 2GX13 22W crni</v>
          </cell>
          <cell r="O7802">
            <v>1665</v>
          </cell>
        </row>
        <row r="7803">
          <cell r="A7803" t="str">
            <v>E402418</v>
          </cell>
          <cell r="B7803">
            <v>1709.4</v>
          </cell>
          <cell r="C7803" t="str">
            <v>EVOLUTION BOX stropna fi36cm 2GX13 22W aluminij</v>
          </cell>
          <cell r="O7803">
            <v>1665</v>
          </cell>
        </row>
        <row r="7804">
          <cell r="A7804" t="str">
            <v>E402500</v>
          </cell>
          <cell r="B7804">
            <v>1694</v>
          </cell>
          <cell r="C7804" t="str">
            <v>EVOLUTION BOX visilica fi26cm 2GX13 22W krom</v>
          </cell>
          <cell r="O7804">
            <v>1665</v>
          </cell>
        </row>
        <row r="7805">
          <cell r="A7805" t="str">
            <v>E402504</v>
          </cell>
          <cell r="B7805">
            <v>1470.7</v>
          </cell>
          <cell r="C7805" t="str">
            <v>EVOLUTION BOX visilica fi26cm 2GX13 22W bijeli</v>
          </cell>
          <cell r="O7805">
            <v>1650</v>
          </cell>
        </row>
        <row r="7806">
          <cell r="A7806" t="str">
            <v>E402505</v>
          </cell>
          <cell r="B7806">
            <v>1470.7</v>
          </cell>
          <cell r="C7806" t="str">
            <v>EVOLUTION BOX visilica fi26cm 2GX13 22W crni</v>
          </cell>
          <cell r="O7806">
            <v>1432.5</v>
          </cell>
        </row>
        <row r="7807">
          <cell r="A7807" t="str">
            <v>E402508</v>
          </cell>
          <cell r="B7807">
            <v>1470.7</v>
          </cell>
          <cell r="C7807" t="str">
            <v>EVOLUTION BOX visilica fi26cm 2GX13 22W aluminij</v>
          </cell>
          <cell r="O7807">
            <v>1432.5</v>
          </cell>
        </row>
        <row r="7808">
          <cell r="A7808" t="str">
            <v>E402510</v>
          </cell>
          <cell r="B7808">
            <v>2294.6</v>
          </cell>
          <cell r="C7808" t="str">
            <v>EVOLUTION BOX visilica fi36cm 2GX13 22W krom</v>
          </cell>
          <cell r="O7808">
            <v>1432.5</v>
          </cell>
        </row>
        <row r="7809">
          <cell r="A7809" t="str">
            <v>E402514</v>
          </cell>
          <cell r="B7809">
            <v>2071.3000000000002</v>
          </cell>
          <cell r="C7809" t="str">
            <v>EVOLUTION BOX visilica fi36cm 2GX13 22W bijeli</v>
          </cell>
          <cell r="O7809">
            <v>2235</v>
          </cell>
        </row>
        <row r="7810">
          <cell r="A7810" t="str">
            <v>E402515</v>
          </cell>
          <cell r="B7810">
            <v>2071.3000000000002</v>
          </cell>
          <cell r="C7810" t="str">
            <v>EVOLUTION BOX visilica fi36cm 2GX13 22W crni</v>
          </cell>
          <cell r="O7810">
            <v>2017.5</v>
          </cell>
        </row>
        <row r="7811">
          <cell r="A7811" t="str">
            <v>E402518</v>
          </cell>
          <cell r="B7811">
            <v>2071.3000000000002</v>
          </cell>
          <cell r="C7811" t="str">
            <v>EVOLUTION BOX visilica fi36cm 2GX13 22W aluminij</v>
          </cell>
          <cell r="O7811">
            <v>2017.5</v>
          </cell>
        </row>
        <row r="7812">
          <cell r="A7812" t="str">
            <v>E403401</v>
          </cell>
          <cell r="B7812">
            <v>408.87</v>
          </cell>
          <cell r="C7812" t="str">
            <v>VIVA nadgradna 40W G9, staklo transparentno, baza narančasta</v>
          </cell>
          <cell r="O7812">
            <v>2017.5</v>
          </cell>
        </row>
        <row r="7813">
          <cell r="A7813" t="str">
            <v>E403401B</v>
          </cell>
          <cell r="B7813">
            <v>441.98</v>
          </cell>
          <cell r="C7813" t="str">
            <v>VIVA nadgradna 40W G9, staklo opalno, baza narančasta</v>
          </cell>
          <cell r="O7813">
            <v>398.25</v>
          </cell>
        </row>
        <row r="7814">
          <cell r="A7814" t="str">
            <v>E403402</v>
          </cell>
          <cell r="B7814">
            <v>408.87</v>
          </cell>
          <cell r="C7814" t="str">
            <v>VIVA nadgradna 40W G9, staklo transparentno, baza zelena</v>
          </cell>
          <cell r="O7814">
            <v>430.5</v>
          </cell>
        </row>
        <row r="7815">
          <cell r="A7815" t="str">
            <v>E403402B</v>
          </cell>
          <cell r="B7815">
            <v>441.98</v>
          </cell>
          <cell r="C7815" t="str">
            <v>VIVA nadgradna 40W G9, staklo opalno, baza zelena</v>
          </cell>
          <cell r="O7815">
            <v>398.25</v>
          </cell>
        </row>
        <row r="7816">
          <cell r="A7816" t="str">
            <v>E403409</v>
          </cell>
          <cell r="B7816">
            <v>408.87</v>
          </cell>
          <cell r="C7816" t="str">
            <v>VIVA nadgradna 40W G9, staklo transparentno, baza aluminij</v>
          </cell>
          <cell r="O7816">
            <v>430.5</v>
          </cell>
        </row>
        <row r="7817">
          <cell r="A7817" t="str">
            <v>E403409B</v>
          </cell>
          <cell r="B7817">
            <v>441.98</v>
          </cell>
          <cell r="C7817" t="str">
            <v>VIVA nadgradna 40W G9, staklo opalno, baza aluminij</v>
          </cell>
          <cell r="O7817">
            <v>398.25</v>
          </cell>
        </row>
        <row r="7818">
          <cell r="A7818" t="str">
            <v>E403411</v>
          </cell>
          <cell r="B7818">
            <v>977.9</v>
          </cell>
          <cell r="C7818" t="str">
            <v>VIVA nadgradna 2x60W G9, staklo transparentno, baza narančasta</v>
          </cell>
          <cell r="O7818">
            <v>430.5</v>
          </cell>
        </row>
        <row r="7819">
          <cell r="A7819" t="str">
            <v>E403411B</v>
          </cell>
          <cell r="B7819">
            <v>1031.8</v>
          </cell>
          <cell r="C7819" t="str">
            <v>VIVA nadgradna 2x60W G9, staklo opalno, baza narančasta</v>
          </cell>
          <cell r="O7819">
            <v>952.5</v>
          </cell>
        </row>
        <row r="7820">
          <cell r="A7820" t="str">
            <v>E403412</v>
          </cell>
          <cell r="B7820">
            <v>977.9</v>
          </cell>
          <cell r="C7820" t="str">
            <v>VIVA nadgradna 2x60W G9, staklo transparentno, baza zelena</v>
          </cell>
          <cell r="O7820">
            <v>1005</v>
          </cell>
        </row>
        <row r="7821">
          <cell r="A7821" t="str">
            <v>E403412B</v>
          </cell>
          <cell r="B7821">
            <v>1031.8</v>
          </cell>
          <cell r="C7821" t="str">
            <v>VIVA nadgradna 2x60W G9, staklo opalno, baza zelena</v>
          </cell>
          <cell r="O7821">
            <v>952.5</v>
          </cell>
        </row>
        <row r="7822">
          <cell r="A7822" t="str">
            <v>E403419</v>
          </cell>
          <cell r="B7822">
            <v>977.9</v>
          </cell>
          <cell r="C7822" t="str">
            <v>VIVA nadgradna 2x60W G9, staklo transparentno, baza aluminij</v>
          </cell>
          <cell r="O7822">
            <v>1005</v>
          </cell>
        </row>
        <row r="7823">
          <cell r="A7823" t="str">
            <v>E403419B</v>
          </cell>
          <cell r="B7823">
            <v>1031.8</v>
          </cell>
          <cell r="C7823" t="str">
            <v>VIVA nadgradna 2x60W G9, staklo opalno, baza aluminij</v>
          </cell>
          <cell r="O7823">
            <v>952.5</v>
          </cell>
        </row>
        <row r="7824">
          <cell r="A7824" t="str">
            <v>E403421</v>
          </cell>
          <cell r="B7824">
            <v>1416.8</v>
          </cell>
          <cell r="C7824" t="str">
            <v>VIVA nadgradna 4x40W G9, staklo transparentno, baza narančasta</v>
          </cell>
          <cell r="O7824">
            <v>1005</v>
          </cell>
        </row>
        <row r="7825">
          <cell r="A7825" t="str">
            <v>E403421B</v>
          </cell>
          <cell r="B7825">
            <v>1478.4</v>
          </cell>
          <cell r="C7825" t="str">
            <v>VIVA nadgradna 4x40W G9, staklo opalno, baza narančasta</v>
          </cell>
          <cell r="O7825">
            <v>1380</v>
          </cell>
        </row>
        <row r="7826">
          <cell r="A7826" t="str">
            <v>E403422</v>
          </cell>
          <cell r="B7826">
            <v>1416.8</v>
          </cell>
          <cell r="C7826" t="str">
            <v>VIVA nadgradna 4x40W G9, staklo transparentno, baza zelena</v>
          </cell>
          <cell r="O7826">
            <v>1440</v>
          </cell>
        </row>
        <row r="7827">
          <cell r="A7827" t="str">
            <v>E403422B</v>
          </cell>
          <cell r="B7827">
            <v>1478.4</v>
          </cell>
          <cell r="C7827" t="str">
            <v>VIVA nadgradna 4x40W G9, staklo opalno, baza zelena</v>
          </cell>
          <cell r="O7827">
            <v>1380</v>
          </cell>
        </row>
        <row r="7828">
          <cell r="A7828" t="str">
            <v>E403429</v>
          </cell>
          <cell r="B7828">
            <v>1416.8</v>
          </cell>
          <cell r="C7828" t="str">
            <v>VIVA nadgradna 4x40W G9, staklo transparentno, baza aluminij</v>
          </cell>
          <cell r="O7828">
            <v>1440</v>
          </cell>
        </row>
        <row r="7829">
          <cell r="A7829" t="str">
            <v>E403429B</v>
          </cell>
          <cell r="B7829">
            <v>1478.4</v>
          </cell>
          <cell r="C7829" t="str">
            <v>VIVA nadgradna 4x40W G9, staklo opalno, baza aluminij</v>
          </cell>
          <cell r="O7829">
            <v>1380</v>
          </cell>
        </row>
        <row r="7830">
          <cell r="A7830" t="str">
            <v>E403501</v>
          </cell>
          <cell r="B7830">
            <v>490.49</v>
          </cell>
          <cell r="C7830" t="str">
            <v>VIVA viseća 60W G9, staklo transparentno, baza narančasta</v>
          </cell>
          <cell r="O7830">
            <v>1440</v>
          </cell>
        </row>
        <row r="7831">
          <cell r="A7831" t="str">
            <v>E403501B</v>
          </cell>
          <cell r="B7831">
            <v>525.14</v>
          </cell>
          <cell r="C7831" t="str">
            <v>VIVA viseća 60W G9, staklo opalno, baza narančasta</v>
          </cell>
          <cell r="O7831">
            <v>477.75</v>
          </cell>
        </row>
        <row r="7832">
          <cell r="A7832" t="str">
            <v>E403502</v>
          </cell>
          <cell r="B7832">
            <v>490.49</v>
          </cell>
          <cell r="C7832" t="str">
            <v>VIVA viseća 60W G9, staklo transparentno, baza zelena</v>
          </cell>
          <cell r="O7832">
            <v>511.5</v>
          </cell>
        </row>
        <row r="7833">
          <cell r="A7833" t="str">
            <v>E403502B</v>
          </cell>
          <cell r="B7833">
            <v>525.14</v>
          </cell>
          <cell r="C7833" t="str">
            <v>VIVA viseća 60W G9, staklo opalno, baza zelena</v>
          </cell>
          <cell r="O7833">
            <v>477.75</v>
          </cell>
        </row>
        <row r="7834">
          <cell r="A7834" t="str">
            <v>E403509</v>
          </cell>
          <cell r="B7834">
            <v>490.49</v>
          </cell>
          <cell r="C7834" t="str">
            <v>VIVA viseća 60W G9, staklo transparentno, baza aluminij</v>
          </cell>
          <cell r="O7834">
            <v>511.5</v>
          </cell>
        </row>
        <row r="7835">
          <cell r="A7835" t="str">
            <v>E403509B</v>
          </cell>
          <cell r="B7835">
            <v>525.14</v>
          </cell>
          <cell r="C7835" t="str">
            <v>VIVA viseća 60W G9, staklo opalno, baza aluminij</v>
          </cell>
          <cell r="O7835">
            <v>477.75</v>
          </cell>
        </row>
        <row r="7836">
          <cell r="A7836" t="str">
            <v>E403511</v>
          </cell>
          <cell r="B7836">
            <v>1039.5</v>
          </cell>
          <cell r="C7836" t="str">
            <v>VIVA viseća 2x60W G9, staklo transparentno, baza narančasta</v>
          </cell>
          <cell r="O7836">
            <v>511.5</v>
          </cell>
        </row>
        <row r="7837">
          <cell r="A7837" t="str">
            <v>E403511B</v>
          </cell>
          <cell r="B7837">
            <v>1085.7</v>
          </cell>
          <cell r="C7837" t="str">
            <v>VIVA viseća 2x60W G9, staklo opalno, baza narančasta</v>
          </cell>
          <cell r="O7837">
            <v>1012.5</v>
          </cell>
        </row>
        <row r="7838">
          <cell r="A7838" t="str">
            <v>E403512</v>
          </cell>
          <cell r="B7838">
            <v>1039.5</v>
          </cell>
          <cell r="C7838" t="str">
            <v>VIVA viseća 2x60W G9, staklo transparentno, baza zelena</v>
          </cell>
          <cell r="O7838">
            <v>1057.5</v>
          </cell>
        </row>
        <row r="7839">
          <cell r="A7839" t="str">
            <v>E403512B</v>
          </cell>
          <cell r="B7839">
            <v>1085.7</v>
          </cell>
          <cell r="C7839" t="str">
            <v>VIVA viseća 2x60W G9, staklo opalno, baza zelena</v>
          </cell>
          <cell r="O7839">
            <v>1012.5</v>
          </cell>
        </row>
        <row r="7840">
          <cell r="A7840" t="str">
            <v>E403519</v>
          </cell>
          <cell r="B7840">
            <v>1039.5</v>
          </cell>
          <cell r="C7840" t="str">
            <v>VIVA viseća 2x60W G9, staklo transparentno, baza aluminij</v>
          </cell>
          <cell r="O7840">
            <v>1057.5</v>
          </cell>
        </row>
        <row r="7841">
          <cell r="A7841" t="str">
            <v>E403519B</v>
          </cell>
          <cell r="B7841">
            <v>1085.7</v>
          </cell>
          <cell r="C7841" t="str">
            <v>VIVA viseća 2x60W G9, staklo opalno, baza aluminij</v>
          </cell>
          <cell r="O7841">
            <v>1012.5</v>
          </cell>
        </row>
        <row r="7842">
          <cell r="A7842" t="str">
            <v>E404500</v>
          </cell>
          <cell r="B7842">
            <v>816.2</v>
          </cell>
          <cell r="C7842" t="str">
            <v>IN-OUT viseća 8x10cm 75W G9, staklo transparentno</v>
          </cell>
          <cell r="O7842">
            <v>1057.5</v>
          </cell>
        </row>
        <row r="7843">
          <cell r="A7843" t="str">
            <v>E404501</v>
          </cell>
          <cell r="B7843">
            <v>893.2</v>
          </cell>
          <cell r="C7843" t="str">
            <v>IN-OUT viseća 8x10cm 75W G9, staklo transparent narančasto</v>
          </cell>
          <cell r="O7843">
            <v>795</v>
          </cell>
        </row>
        <row r="7844">
          <cell r="A7844" t="str">
            <v>E404510</v>
          </cell>
          <cell r="B7844">
            <v>924</v>
          </cell>
          <cell r="C7844" t="str">
            <v>IN-OUT viseća 12x15cm 75W G9, staklo transparentno</v>
          </cell>
          <cell r="O7844">
            <v>870</v>
          </cell>
        </row>
        <row r="7845">
          <cell r="A7845" t="str">
            <v>E404511</v>
          </cell>
          <cell r="B7845">
            <v>993.30000000000007</v>
          </cell>
          <cell r="C7845" t="str">
            <v>IN-OUT viseća 12x15cm 75W G9, staklo transparent narančasto</v>
          </cell>
          <cell r="O7845">
            <v>900</v>
          </cell>
        </row>
        <row r="7846">
          <cell r="A7846" t="str">
            <v>E405600</v>
          </cell>
          <cell r="B7846">
            <v>552.09</v>
          </cell>
          <cell r="C7846" t="str">
            <v>PARTY zidna 60W G9, opal bijela</v>
          </cell>
          <cell r="O7846">
            <v>967.5</v>
          </cell>
        </row>
        <row r="7847">
          <cell r="A7847" t="str">
            <v>E405601</v>
          </cell>
          <cell r="B7847">
            <v>594.44000000000005</v>
          </cell>
          <cell r="C7847" t="str">
            <v>PARTY zidna 60W G9, opal narančasta</v>
          </cell>
          <cell r="O7847">
            <v>537.75</v>
          </cell>
        </row>
        <row r="7848">
          <cell r="A7848" t="str">
            <v>E405603</v>
          </cell>
          <cell r="B7848">
            <v>594.44000000000005</v>
          </cell>
          <cell r="C7848" t="str">
            <v>PARTY zidna 60W G9, opal žuta</v>
          </cell>
          <cell r="O7848">
            <v>579</v>
          </cell>
        </row>
        <row r="7849">
          <cell r="A7849" t="str">
            <v>E406600</v>
          </cell>
          <cell r="B7849">
            <v>1390.62</v>
          </cell>
          <cell r="C7849" t="str">
            <v>BABY JANE zidna 26W GX24q-3, opal bijela</v>
          </cell>
          <cell r="O7849">
            <v>579</v>
          </cell>
        </row>
        <row r="7850">
          <cell r="A7850" t="str">
            <v>E406610</v>
          </cell>
          <cell r="B7850">
            <v>1924.23</v>
          </cell>
          <cell r="C7850" t="str">
            <v>JANE zidna 2x26W GX24q-3, opal bijela</v>
          </cell>
          <cell r="O7850">
            <v>1354.5</v>
          </cell>
        </row>
        <row r="7851">
          <cell r="A7851" t="str">
            <v>E406611</v>
          </cell>
          <cell r="B7851">
            <v>1874.18</v>
          </cell>
          <cell r="C7851" t="str">
            <v>JANE zidna 2x26W GX24q-3, opal narančasta</v>
          </cell>
          <cell r="O7851">
            <v>1874.25</v>
          </cell>
        </row>
        <row r="7852">
          <cell r="A7852" t="str">
            <v>E406620</v>
          </cell>
          <cell r="B7852">
            <v>2387.7700000000004</v>
          </cell>
          <cell r="C7852" t="str">
            <v>DRAG zidna 2x24W 2G11, opal bijela</v>
          </cell>
          <cell r="O7852">
            <v>1825.5</v>
          </cell>
        </row>
        <row r="7853">
          <cell r="A7853" t="str">
            <v>E406630</v>
          </cell>
          <cell r="B7853">
            <v>2781.24</v>
          </cell>
          <cell r="C7853" t="str">
            <v>DRAG zidna 2x36W 2G11, opal bijela</v>
          </cell>
          <cell r="O7853">
            <v>2325.75</v>
          </cell>
        </row>
        <row r="7854">
          <cell r="A7854" t="str">
            <v>E406640</v>
          </cell>
          <cell r="B7854">
            <v>3280.2000000000003</v>
          </cell>
          <cell r="C7854" t="str">
            <v>DRAG zidna 2x55W 2G11, opal bijela</v>
          </cell>
          <cell r="O7854">
            <v>2709</v>
          </cell>
        </row>
        <row r="7855">
          <cell r="A7855" t="str">
            <v>E406640DD</v>
          </cell>
          <cell r="B7855">
            <v>4131.8200000000006</v>
          </cell>
          <cell r="C7855" t="e">
            <v>#N/A</v>
          </cell>
          <cell r="O7855">
            <v>3195</v>
          </cell>
        </row>
        <row r="7856">
          <cell r="A7856" t="str">
            <v>E408503</v>
          </cell>
          <cell r="B7856">
            <v>2132.9</v>
          </cell>
          <cell r="C7856" t="str">
            <v>TOWN viseća 60/85W 2G8, difuzor opalno zeleni</v>
          </cell>
          <cell r="O7856">
            <v>4024.5</v>
          </cell>
        </row>
        <row r="7857">
          <cell r="A7857" t="str">
            <v>E408504</v>
          </cell>
          <cell r="B7857">
            <v>2132.9</v>
          </cell>
          <cell r="C7857" t="str">
            <v>TOWN viseća 60/85W 2G8, difuzor opalno bijeli</v>
          </cell>
          <cell r="O7857">
            <v>2077.5</v>
          </cell>
        </row>
        <row r="7858">
          <cell r="A7858" t="str">
            <v>E408513</v>
          </cell>
          <cell r="B7858">
            <v>2510.2000000000003</v>
          </cell>
          <cell r="C7858" t="str">
            <v>TOWN viseća 60/85/120W 2G8, difuzor opalno zeleni</v>
          </cell>
          <cell r="O7858">
            <v>2077.5</v>
          </cell>
        </row>
        <row r="7859">
          <cell r="A7859" t="str">
            <v>E408514</v>
          </cell>
          <cell r="B7859">
            <v>2510.2000000000003</v>
          </cell>
          <cell r="C7859" t="str">
            <v>TOWN viseća 60/85/120W 2G8, difuzor opalno bijeli</v>
          </cell>
          <cell r="O7859">
            <v>2445</v>
          </cell>
        </row>
        <row r="7860">
          <cell r="A7860" t="str">
            <v>E409400F</v>
          </cell>
          <cell r="B7860">
            <v>1586.2</v>
          </cell>
          <cell r="C7860" t="str">
            <v>POWER stropna Gx24q-3 2x26W krom/bijeli</v>
          </cell>
          <cell r="O7860">
            <v>2445</v>
          </cell>
        </row>
        <row r="7861">
          <cell r="A7861" t="str">
            <v>E409400I</v>
          </cell>
          <cell r="B7861">
            <v>1339.8</v>
          </cell>
          <cell r="C7861" t="str">
            <v>POWER stropna E27 100W krom/bijeli</v>
          </cell>
          <cell r="O7861">
            <v>1545</v>
          </cell>
        </row>
        <row r="7862">
          <cell r="A7862" t="str">
            <v>E409401</v>
          </cell>
          <cell r="B7862">
            <v>1458.38</v>
          </cell>
          <cell r="C7862" t="str">
            <v>POWER stropna 2x26W GX24q-3, staklo transparent, baza narančasta</v>
          </cell>
          <cell r="O7862">
            <v>1305</v>
          </cell>
        </row>
        <row r="7863">
          <cell r="A7863" t="str">
            <v>E409401B</v>
          </cell>
          <cell r="B7863">
            <v>1499.19</v>
          </cell>
          <cell r="C7863" t="str">
            <v>POWER stropna 2x26W GX24q-3, staklo opal bijelo, baza narančasta</v>
          </cell>
          <cell r="O7863">
            <v>1420.5</v>
          </cell>
        </row>
        <row r="7864">
          <cell r="A7864" t="str">
            <v>E409402</v>
          </cell>
          <cell r="B7864">
            <v>1458.38</v>
          </cell>
          <cell r="C7864" t="str">
            <v>POWER stropna 2x26W GX24q-3, staklo transparent, baza zelena</v>
          </cell>
          <cell r="O7864">
            <v>1460.25</v>
          </cell>
        </row>
        <row r="7865">
          <cell r="A7865" t="str">
            <v>E409403</v>
          </cell>
          <cell r="B7865">
            <v>1458.38</v>
          </cell>
          <cell r="C7865" t="str">
            <v>POWER stropna 2x26W GX24q-3, staklo transparent, baza žuta</v>
          </cell>
          <cell r="O7865">
            <v>1420.5</v>
          </cell>
        </row>
        <row r="7866">
          <cell r="A7866" t="str">
            <v>E409403B</v>
          </cell>
          <cell r="B7866">
            <v>1499.19</v>
          </cell>
          <cell r="C7866" t="str">
            <v>POWER stropna 2x26W GX24q-3, staklo opal bijelo, baza žuta</v>
          </cell>
          <cell r="O7866">
            <v>1420.5</v>
          </cell>
        </row>
        <row r="7867">
          <cell r="A7867" t="str">
            <v>E409408F</v>
          </cell>
          <cell r="B7867">
            <v>1350.5800000000002</v>
          </cell>
          <cell r="C7867" t="str">
            <v>POWER stropna Gx24q-3 2x26W aluminij/bijeli</v>
          </cell>
          <cell r="O7867">
            <v>1460.25</v>
          </cell>
        </row>
        <row r="7868">
          <cell r="A7868" t="str">
            <v>E409408I</v>
          </cell>
          <cell r="B7868">
            <v>1124.2</v>
          </cell>
          <cell r="C7868" t="str">
            <v>POWER stropna E27 100W aluminij/bijeli</v>
          </cell>
          <cell r="O7868">
            <v>1315.5</v>
          </cell>
        </row>
        <row r="7869">
          <cell r="A7869" t="str">
            <v>E409409</v>
          </cell>
          <cell r="B7869">
            <v>1416.03</v>
          </cell>
          <cell r="C7869" t="str">
            <v>POWER stropna 2x26W GX24q-3, staklo transparent, baza aluminij</v>
          </cell>
          <cell r="O7869">
            <v>1095</v>
          </cell>
        </row>
        <row r="7870">
          <cell r="A7870" t="str">
            <v>E409409B</v>
          </cell>
          <cell r="B7870">
            <v>1458.38</v>
          </cell>
          <cell r="C7870" t="str">
            <v>POWER stropna 2x26W GX24q-3, staklo opal bijelo, baza aluminij</v>
          </cell>
          <cell r="O7870">
            <v>1379.25</v>
          </cell>
        </row>
        <row r="7871">
          <cell r="A7871" t="str">
            <v>E409411</v>
          </cell>
          <cell r="B7871">
            <v>1649.34</v>
          </cell>
          <cell r="C7871" t="str">
            <v>POWER stropna 2x42W GX24q-4, staklo transparent, baza narančasta</v>
          </cell>
          <cell r="O7871">
            <v>1420.5</v>
          </cell>
        </row>
        <row r="7872">
          <cell r="A7872" t="str">
            <v>E409411B</v>
          </cell>
          <cell r="B7872">
            <v>1690.92</v>
          </cell>
          <cell r="C7872" t="str">
            <v>POWER stropna 2x42W GX24q-4, staklo opal bijelo, baza narančasta</v>
          </cell>
          <cell r="O7872">
            <v>1606.5</v>
          </cell>
        </row>
        <row r="7873">
          <cell r="A7873" t="str">
            <v>E409412</v>
          </cell>
          <cell r="B7873">
            <v>1649.34</v>
          </cell>
          <cell r="C7873" t="str">
            <v>POWER stropna 2x42W GX24q-4, staklo transparent, baza zelena</v>
          </cell>
          <cell r="O7873">
            <v>1647</v>
          </cell>
        </row>
        <row r="7874">
          <cell r="A7874" t="str">
            <v>E409412B</v>
          </cell>
          <cell r="B7874">
            <v>1690.92</v>
          </cell>
          <cell r="C7874" t="str">
            <v>POWER stropna 2x42W GX24q-4, staklo opal bijelo, baza zelena</v>
          </cell>
          <cell r="O7874">
            <v>1606.5</v>
          </cell>
        </row>
        <row r="7875">
          <cell r="A7875" t="str">
            <v>E409413</v>
          </cell>
          <cell r="B7875">
            <v>1649.34</v>
          </cell>
          <cell r="C7875" t="str">
            <v>POWER stropna 2x42W GX24q-4, staklo transparent, baza žuta</v>
          </cell>
          <cell r="O7875">
            <v>1647</v>
          </cell>
        </row>
        <row r="7876">
          <cell r="A7876" t="str">
            <v>E409413B</v>
          </cell>
          <cell r="B7876">
            <v>1690.92</v>
          </cell>
          <cell r="C7876" t="str">
            <v>POWER stropna 2x42W GX24q-4, staklo opal bijelo, baza žuta</v>
          </cell>
          <cell r="O7876">
            <v>1606.5</v>
          </cell>
        </row>
        <row r="7877">
          <cell r="A7877" t="str">
            <v>E409419</v>
          </cell>
          <cell r="B7877">
            <v>1607.7600000000002</v>
          </cell>
          <cell r="C7877" t="str">
            <v>POWER stropna 2x42W GX24q-4, staklo transparent, baza aluminij</v>
          </cell>
          <cell r="O7877">
            <v>1647</v>
          </cell>
        </row>
        <row r="7878">
          <cell r="A7878" t="str">
            <v>E409419B</v>
          </cell>
          <cell r="B7878">
            <v>1649.34</v>
          </cell>
          <cell r="C7878" t="str">
            <v>POWER stropna 2x42W GX24q-4, staklo opal bijelo, baza aluminij</v>
          </cell>
          <cell r="O7878">
            <v>1566</v>
          </cell>
        </row>
        <row r="7879">
          <cell r="A7879" t="str">
            <v>E409421</v>
          </cell>
          <cell r="B7879">
            <v>2482.48</v>
          </cell>
          <cell r="C7879" t="str">
            <v>POWER stropna 120W 2G8, staklo transparent, baza narančasta</v>
          </cell>
          <cell r="O7879">
            <v>1606.5</v>
          </cell>
        </row>
        <row r="7880">
          <cell r="A7880" t="str">
            <v>E409421B</v>
          </cell>
          <cell r="B7880">
            <v>2524.06</v>
          </cell>
          <cell r="C7880" t="str">
            <v>POWER stropna 120W 2G8, staklo opal bijelo, baza narančasta</v>
          </cell>
          <cell r="O7880">
            <v>2418</v>
          </cell>
        </row>
        <row r="7881">
          <cell r="A7881" t="str">
            <v>E409422</v>
          </cell>
          <cell r="B7881">
            <v>2482.48</v>
          </cell>
          <cell r="C7881" t="str">
            <v>POWER stropna 120W 2G8, staklo transparent, baza zelena</v>
          </cell>
          <cell r="O7881">
            <v>2458.5</v>
          </cell>
        </row>
        <row r="7882">
          <cell r="A7882" t="str">
            <v>E409422B</v>
          </cell>
          <cell r="B7882">
            <v>2524.06</v>
          </cell>
          <cell r="C7882" t="str">
            <v>POWER stropna 120W 2G8, staklo opal bijelo, baza zelena</v>
          </cell>
          <cell r="O7882">
            <v>2418</v>
          </cell>
        </row>
        <row r="7883">
          <cell r="A7883" t="str">
            <v>E409423</v>
          </cell>
          <cell r="B7883">
            <v>2482.48</v>
          </cell>
          <cell r="C7883" t="str">
            <v>POWER stropna 120W 2G8, staklo transparent, baza žuta</v>
          </cell>
          <cell r="O7883">
            <v>2458.5</v>
          </cell>
        </row>
        <row r="7884">
          <cell r="A7884" t="str">
            <v>E409423B</v>
          </cell>
          <cell r="B7884">
            <v>2524.06</v>
          </cell>
          <cell r="C7884" t="str">
            <v>POWER stropna 120W 2G8, staklo opal bijelo, baza žuta</v>
          </cell>
          <cell r="O7884">
            <v>2418</v>
          </cell>
        </row>
        <row r="7885">
          <cell r="A7885" t="str">
            <v>E409429</v>
          </cell>
          <cell r="B7885">
            <v>2440.1299999999997</v>
          </cell>
          <cell r="C7885" t="str">
            <v>POWER stropna 120W 2G8, staklo transparent, baza aluminij</v>
          </cell>
          <cell r="O7885">
            <v>2458.5</v>
          </cell>
        </row>
        <row r="7886">
          <cell r="A7886" t="str">
            <v>E409429B</v>
          </cell>
          <cell r="B7886">
            <v>2482.48</v>
          </cell>
          <cell r="C7886" t="str">
            <v>POWER stropna 120W 2G8, staklo opal bijelo, baza aluminij</v>
          </cell>
          <cell r="O7886">
            <v>2376.75</v>
          </cell>
        </row>
        <row r="7887">
          <cell r="A7887" t="str">
            <v>E409501</v>
          </cell>
          <cell r="B7887">
            <v>1674.75</v>
          </cell>
          <cell r="C7887" t="str">
            <v>POWER visilica 2x26W GX24q-3, staklo transparent, baza narančasta</v>
          </cell>
          <cell r="O7887">
            <v>2418</v>
          </cell>
        </row>
        <row r="7888">
          <cell r="A7888" t="str">
            <v>E409501B</v>
          </cell>
          <cell r="B7888">
            <v>1716.3300000000002</v>
          </cell>
          <cell r="C7888" t="str">
            <v>POWER visilica 2x26W GX24q-3, staklo opal bijelo, baza narančasta</v>
          </cell>
          <cell r="O7888">
            <v>1631.25</v>
          </cell>
        </row>
        <row r="7889">
          <cell r="A7889" t="str">
            <v>E409502</v>
          </cell>
          <cell r="B7889">
            <v>1674.75</v>
          </cell>
          <cell r="C7889" t="str">
            <v>POWER visilica 2x26W GX24q-3, staklo transparent, baza zelena</v>
          </cell>
          <cell r="O7889">
            <v>1671.75</v>
          </cell>
        </row>
        <row r="7890">
          <cell r="A7890" t="str">
            <v>E409502B</v>
          </cell>
          <cell r="B7890">
            <v>1716.3300000000002</v>
          </cell>
          <cell r="C7890" t="str">
            <v>POWER visilica 2x26W GX24q-3, staklo opal bijelo, baza zelena</v>
          </cell>
          <cell r="O7890">
            <v>1631.25</v>
          </cell>
        </row>
        <row r="7891">
          <cell r="A7891" t="str">
            <v>E409503</v>
          </cell>
          <cell r="B7891">
            <v>1674.75</v>
          </cell>
          <cell r="C7891" t="str">
            <v>POWER visilica 2x26W GX24q-3, staklo transparent, baza žuta</v>
          </cell>
          <cell r="O7891">
            <v>1671.75</v>
          </cell>
        </row>
        <row r="7892">
          <cell r="A7892" t="str">
            <v>E409503B</v>
          </cell>
          <cell r="B7892">
            <v>1716.3300000000002</v>
          </cell>
          <cell r="C7892" t="str">
            <v>POWER visilica 2x26W GX24q-3, staklo opal bijelo, baza žuta</v>
          </cell>
          <cell r="O7892">
            <v>1631.25</v>
          </cell>
        </row>
        <row r="7893">
          <cell r="A7893" t="str">
            <v>E409509</v>
          </cell>
          <cell r="B7893">
            <v>1632.4</v>
          </cell>
          <cell r="C7893" t="str">
            <v>POWER visilica 2x26W GX24q-3, staklo transparent, baza aluminij</v>
          </cell>
          <cell r="O7893">
            <v>1671.75</v>
          </cell>
        </row>
        <row r="7894">
          <cell r="A7894" t="str">
            <v>E409509B</v>
          </cell>
          <cell r="B7894">
            <v>1674.75</v>
          </cell>
          <cell r="C7894" t="str">
            <v>POWER visilica 2x26W GX24q-3, staklo opal bijelo, baza aluminij</v>
          </cell>
          <cell r="O7894">
            <v>1590</v>
          </cell>
        </row>
        <row r="7895">
          <cell r="A7895" t="str">
            <v>E409510F</v>
          </cell>
          <cell r="B7895">
            <v>1981.21</v>
          </cell>
          <cell r="C7895" t="str">
            <v>POWER visilica 2x26/32W GX24q-3, krom/bijeli</v>
          </cell>
          <cell r="O7895">
            <v>1631.25</v>
          </cell>
        </row>
        <row r="7896">
          <cell r="A7896" t="str">
            <v>E409510I</v>
          </cell>
          <cell r="B7896">
            <v>1697.8500000000001</v>
          </cell>
          <cell r="C7896" t="str">
            <v>POWER visilica E27 100W krom/bijeli</v>
          </cell>
          <cell r="O7896">
            <v>1929.75</v>
          </cell>
        </row>
        <row r="7897">
          <cell r="A7897" t="str">
            <v>E409511</v>
          </cell>
          <cell r="B7897">
            <v>1907.29</v>
          </cell>
          <cell r="C7897" t="str">
            <v>POWER visilica 2x42W GX24q-4, staklo transparent, baza narančasta</v>
          </cell>
          <cell r="O7897">
            <v>1653.75</v>
          </cell>
        </row>
        <row r="7898">
          <cell r="A7898" t="str">
            <v>E409511B</v>
          </cell>
          <cell r="B7898">
            <v>1949.6399999999999</v>
          </cell>
          <cell r="C7898" t="str">
            <v>POWER visilica 2x42W GX24q-4, staklo opal bijelo, baza narančasta</v>
          </cell>
          <cell r="O7898">
            <v>1857.75</v>
          </cell>
        </row>
        <row r="7899">
          <cell r="A7899" t="str">
            <v>E409512</v>
          </cell>
          <cell r="B7899">
            <v>1907.29</v>
          </cell>
          <cell r="C7899" t="str">
            <v>POWER visilica 2x42W GX24q-4, staklo transparent, baza zelena</v>
          </cell>
          <cell r="O7899">
            <v>1899</v>
          </cell>
        </row>
        <row r="7900">
          <cell r="A7900" t="str">
            <v>E409512B</v>
          </cell>
          <cell r="B7900">
            <v>1949.6399999999999</v>
          </cell>
          <cell r="C7900" t="str">
            <v>POWER visilica 2x42W GX24q-4, staklo opal bijelo, baza zelena</v>
          </cell>
          <cell r="O7900">
            <v>1857.75</v>
          </cell>
        </row>
        <row r="7901">
          <cell r="A7901" t="str">
            <v>E409518F</v>
          </cell>
          <cell r="B7901">
            <v>1809.5</v>
          </cell>
          <cell r="C7901" t="str">
            <v>POWER visilica 2x26/32W GX24q-3, aluminij/bijeli</v>
          </cell>
          <cell r="O7901">
            <v>1899</v>
          </cell>
        </row>
        <row r="7902">
          <cell r="A7902" t="str">
            <v>E409518I</v>
          </cell>
          <cell r="B7902">
            <v>1524.6000000000001</v>
          </cell>
          <cell r="C7902" t="str">
            <v>POWER visilica E27 100W aluminij/bijeli</v>
          </cell>
          <cell r="O7902">
            <v>1762.5</v>
          </cell>
        </row>
        <row r="7903">
          <cell r="A7903" t="str">
            <v>E409519</v>
          </cell>
          <cell r="B7903">
            <v>1866.48</v>
          </cell>
          <cell r="C7903" t="str">
            <v>POWER visilica 2x42W GX24q-4, staklo transparent, baza aluminij</v>
          </cell>
          <cell r="O7903">
            <v>1485</v>
          </cell>
        </row>
        <row r="7904">
          <cell r="A7904" t="str">
            <v>E409519B</v>
          </cell>
          <cell r="B7904">
            <v>1907.29</v>
          </cell>
          <cell r="C7904" t="str">
            <v>POWER visilica 2x42W GX24q-4, staklo opal bijelo, baza aluminij</v>
          </cell>
          <cell r="O7904">
            <v>1818</v>
          </cell>
        </row>
        <row r="7905">
          <cell r="A7905" t="str">
            <v>E409521</v>
          </cell>
          <cell r="B7905">
            <v>2748.13</v>
          </cell>
          <cell r="C7905" t="str">
            <v>POWER visilica 120W 2G8, staklo transparent, baza narančasta</v>
          </cell>
          <cell r="O7905">
            <v>1857.75</v>
          </cell>
        </row>
        <row r="7906">
          <cell r="A7906" t="str">
            <v>E409521B</v>
          </cell>
          <cell r="B7906">
            <v>2790.48</v>
          </cell>
          <cell r="C7906" t="str">
            <v>POWER visilica 120W 2G8, staklo opal bijelo, baza narančasta</v>
          </cell>
          <cell r="O7906">
            <v>2676.75</v>
          </cell>
        </row>
        <row r="7907">
          <cell r="A7907" t="str">
            <v>E409522</v>
          </cell>
          <cell r="B7907">
            <v>2748.13</v>
          </cell>
          <cell r="C7907" t="str">
            <v>POWER visilica 120W 2G8, staklo transparent, baza zelena</v>
          </cell>
          <cell r="O7907">
            <v>2718</v>
          </cell>
        </row>
        <row r="7908">
          <cell r="A7908" t="str">
            <v>E409522B</v>
          </cell>
          <cell r="B7908">
            <v>2790.48</v>
          </cell>
          <cell r="C7908" t="str">
            <v>POWER visilica 120W 2G8, staklo opal bijelo, baza zelena</v>
          </cell>
          <cell r="O7908">
            <v>2676.75</v>
          </cell>
        </row>
        <row r="7909">
          <cell r="A7909" t="str">
            <v>E409523</v>
          </cell>
          <cell r="B7909">
            <v>2748.13</v>
          </cell>
          <cell r="C7909" t="str">
            <v>POWER visilica 120W 2G8, staklo transparent, baza žuta</v>
          </cell>
          <cell r="O7909">
            <v>2718</v>
          </cell>
        </row>
        <row r="7910">
          <cell r="A7910" t="str">
            <v>E409523B</v>
          </cell>
          <cell r="B7910">
            <v>2790.48</v>
          </cell>
          <cell r="C7910" t="str">
            <v>POWER zidna 120W 2G8, staklo opal bijelo, baza aluminij</v>
          </cell>
          <cell r="O7910">
            <v>2676.75</v>
          </cell>
        </row>
        <row r="7911">
          <cell r="A7911" t="str">
            <v>E409529</v>
          </cell>
          <cell r="B7911">
            <v>2707.32</v>
          </cell>
          <cell r="C7911" t="str">
            <v>POWER visilica 120W 2G8, staklo opal bijelo, baza žuta</v>
          </cell>
          <cell r="O7911">
            <v>2718</v>
          </cell>
        </row>
        <row r="7912">
          <cell r="A7912" t="str">
            <v>E409529B</v>
          </cell>
          <cell r="B7912">
            <v>2748.13</v>
          </cell>
          <cell r="C7912" t="str">
            <v>POWER visilica 120W 2G8, staklo transparent, baza aluminij</v>
          </cell>
          <cell r="O7912">
            <v>2637</v>
          </cell>
        </row>
        <row r="7913">
          <cell r="A7913" t="str">
            <v>E409600F</v>
          </cell>
          <cell r="B7913">
            <v>1886.5</v>
          </cell>
          <cell r="C7913" t="str">
            <v>POWER zidna 2x26W GX24q-3, krom/bijeli</v>
          </cell>
          <cell r="O7913">
            <v>2676.75</v>
          </cell>
        </row>
        <row r="7914">
          <cell r="A7914" t="str">
            <v>E409600I</v>
          </cell>
          <cell r="B7914">
            <v>1528.45</v>
          </cell>
          <cell r="C7914" t="str">
            <v>POWER zidna E27 100W krom/bijeli</v>
          </cell>
          <cell r="O7914">
            <v>1837.5</v>
          </cell>
        </row>
        <row r="7915">
          <cell r="A7915" t="str">
            <v>E409601B</v>
          </cell>
          <cell r="B7915">
            <v>1582.3500000000001</v>
          </cell>
          <cell r="C7915" t="str">
            <v>POWER zidna 2x26W GX24q-3, staklo transparent, baza narančasta</v>
          </cell>
          <cell r="O7915">
            <v>1488.75</v>
          </cell>
        </row>
        <row r="7916">
          <cell r="A7916" t="str">
            <v>E409602</v>
          </cell>
          <cell r="B7916">
            <v>1541.54</v>
          </cell>
          <cell r="C7916" t="str">
            <v>POWER zidna 2x26W GX24q-3, staklo opal bijelo, baza narančasta</v>
          </cell>
          <cell r="O7916">
            <v>1541.25</v>
          </cell>
        </row>
        <row r="7917">
          <cell r="A7917" t="str">
            <v>E409602B</v>
          </cell>
          <cell r="B7917">
            <v>1582.3500000000001</v>
          </cell>
          <cell r="C7917" t="str">
            <v>POWER zidna 2x26W GX24q-3, staklo transparent, baza zelena</v>
          </cell>
          <cell r="O7917">
            <v>1501.5</v>
          </cell>
        </row>
        <row r="7918">
          <cell r="A7918" t="str">
            <v>E409603</v>
          </cell>
          <cell r="B7918">
            <v>1541.54</v>
          </cell>
          <cell r="C7918" t="str">
            <v>POWER zidna 2x26W GX24q-3, staklo opal bijelo, baza zelena</v>
          </cell>
          <cell r="O7918">
            <v>1541.25</v>
          </cell>
        </row>
        <row r="7919">
          <cell r="A7919" t="str">
            <v>E409603B</v>
          </cell>
          <cell r="B7919">
            <v>1582.3500000000001</v>
          </cell>
          <cell r="C7919" t="str">
            <v>POWER zidna 2x26W GX24q-3, staklo transparent, baza žuta</v>
          </cell>
          <cell r="O7919">
            <v>1501.5</v>
          </cell>
        </row>
        <row r="7920">
          <cell r="A7920" t="str">
            <v>E409608F</v>
          </cell>
          <cell r="B7920">
            <v>1655.5</v>
          </cell>
          <cell r="C7920" t="str">
            <v>POWER zidna 2x26W GX24q-3, aluminij/bijeli</v>
          </cell>
          <cell r="O7920">
            <v>1541.25</v>
          </cell>
        </row>
        <row r="7921">
          <cell r="A7921" t="str">
            <v>E409608I</v>
          </cell>
          <cell r="B7921">
            <v>1332.1000000000001</v>
          </cell>
          <cell r="C7921" t="str">
            <v>POWER zidna E27 100W aluminij/bijeli</v>
          </cell>
          <cell r="O7921">
            <v>1612.5</v>
          </cell>
        </row>
        <row r="7922">
          <cell r="A7922" t="str">
            <v>E409609</v>
          </cell>
          <cell r="B7922">
            <v>1499.19</v>
          </cell>
          <cell r="C7922" t="str">
            <v>POWER zidna 2x26W GX24q-3, staklo opal bijelo, baza žuta</v>
          </cell>
          <cell r="O7922">
            <v>1297.5</v>
          </cell>
        </row>
        <row r="7923">
          <cell r="A7923" t="str">
            <v>E409609B</v>
          </cell>
          <cell r="B7923">
            <v>1541.54</v>
          </cell>
          <cell r="C7923" t="str">
            <v>POWER zidna 2x26W GX24q-3, staklo transparent, baza aluminij</v>
          </cell>
          <cell r="O7923">
            <v>1460.25</v>
          </cell>
        </row>
        <row r="7924">
          <cell r="A7924" t="str">
            <v>E409611</v>
          </cell>
          <cell r="B7924">
            <v>1733.27</v>
          </cell>
          <cell r="C7924" t="str">
            <v>POWER zidna 2x26W GX24q-3, staklo opal bijelo, baza aluminij</v>
          </cell>
          <cell r="O7924">
            <v>1501.5</v>
          </cell>
        </row>
        <row r="7925">
          <cell r="A7925" t="str">
            <v>E409611B</v>
          </cell>
          <cell r="B7925">
            <v>1774.0800000000002</v>
          </cell>
          <cell r="C7925" t="str">
            <v>POWER zidna 2x42W GX24q-4, staklo transparent, baza narančasta</v>
          </cell>
          <cell r="O7925">
            <v>1688.25</v>
          </cell>
        </row>
        <row r="7926">
          <cell r="A7926" t="str">
            <v>E409612</v>
          </cell>
          <cell r="B7926">
            <v>1733.27</v>
          </cell>
          <cell r="C7926" t="str">
            <v>POWER zidna 2x42W GX24q-4, staklo opal bijelo, baza narančasta</v>
          </cell>
          <cell r="O7926">
            <v>1728</v>
          </cell>
        </row>
        <row r="7927">
          <cell r="A7927" t="str">
            <v>E409612B</v>
          </cell>
          <cell r="B7927">
            <v>1774.0800000000002</v>
          </cell>
          <cell r="C7927" t="str">
            <v>POWER zidna 2x42W GX24q-4, staklo transparent, baza zelena</v>
          </cell>
          <cell r="O7927">
            <v>1688.25</v>
          </cell>
        </row>
        <row r="7928">
          <cell r="A7928" t="str">
            <v>E409613</v>
          </cell>
          <cell r="B7928">
            <v>1733.27</v>
          </cell>
          <cell r="C7928" t="str">
            <v>POWER zidna 2x42W GX24q-4, staklo opal bijelo, baza zelena</v>
          </cell>
          <cell r="O7928">
            <v>1728</v>
          </cell>
        </row>
        <row r="7929">
          <cell r="A7929" t="str">
            <v>E409613B</v>
          </cell>
          <cell r="B7929">
            <v>1774.0800000000002</v>
          </cell>
          <cell r="C7929" t="str">
            <v>POWER zidna 2x42W GX24q-4, staklo transparent, baza žuta</v>
          </cell>
          <cell r="O7929">
            <v>1688.25</v>
          </cell>
        </row>
        <row r="7930">
          <cell r="A7930" t="str">
            <v>E409619</v>
          </cell>
          <cell r="B7930">
            <v>1690.92</v>
          </cell>
          <cell r="C7930" t="str">
            <v>POWER zidna 2x42W GX24q-4, staklo opal bijelo, baza žuta</v>
          </cell>
          <cell r="O7930">
            <v>1728</v>
          </cell>
        </row>
        <row r="7931">
          <cell r="A7931" t="str">
            <v>E409619B</v>
          </cell>
          <cell r="B7931">
            <v>1733.27</v>
          </cell>
          <cell r="C7931" t="str">
            <v>POWER zidna 2x42W GX24q-4, staklo transparent, baza aluminij</v>
          </cell>
          <cell r="O7931">
            <v>1647</v>
          </cell>
        </row>
        <row r="7932">
          <cell r="A7932" t="str">
            <v>E409621</v>
          </cell>
          <cell r="B7932">
            <v>2565.64</v>
          </cell>
          <cell r="C7932" t="str">
            <v>POWER zidna 2x42W GX24q-4, staklo opal bijelo, baza aluminij</v>
          </cell>
          <cell r="O7932">
            <v>1688.25</v>
          </cell>
        </row>
        <row r="7933">
          <cell r="A7933" t="str">
            <v>E409621B</v>
          </cell>
          <cell r="B7933">
            <v>2607.2200000000003</v>
          </cell>
          <cell r="C7933" t="str">
            <v>POWER zidna 120W 2G8, staklo transparent, baza narančasta</v>
          </cell>
          <cell r="O7933">
            <v>2499</v>
          </cell>
        </row>
        <row r="7934">
          <cell r="A7934" t="str">
            <v>E409622</v>
          </cell>
          <cell r="B7934">
            <v>2565.64</v>
          </cell>
          <cell r="C7934" t="str">
            <v>POWER zidna 120W 2G8, staklo opal bijelo, baza narančasta</v>
          </cell>
          <cell r="O7934">
            <v>2539.5</v>
          </cell>
        </row>
        <row r="7935">
          <cell r="A7935" t="str">
            <v>E409622B</v>
          </cell>
          <cell r="B7935">
            <v>2607.2200000000003</v>
          </cell>
          <cell r="C7935" t="str">
            <v>POWER zidna 120W 2G8, staklo transparent, baza zelena</v>
          </cell>
          <cell r="O7935">
            <v>2499</v>
          </cell>
        </row>
        <row r="7936">
          <cell r="A7936" t="str">
            <v>E409623</v>
          </cell>
          <cell r="B7936">
            <v>2565.64</v>
          </cell>
          <cell r="C7936" t="str">
            <v>POWER zidna 120W 2G8, staklo opal bijelo, baza zelena</v>
          </cell>
          <cell r="O7936">
            <v>2539.5</v>
          </cell>
        </row>
        <row r="7937">
          <cell r="A7937" t="str">
            <v>E409623B</v>
          </cell>
          <cell r="B7937">
            <v>2607.2200000000003</v>
          </cell>
          <cell r="C7937" t="str">
            <v>POWER zidna 120W 2G8, staklo transparent, baza žuta</v>
          </cell>
          <cell r="O7937">
            <v>2499</v>
          </cell>
        </row>
        <row r="7938">
          <cell r="A7938" t="str">
            <v>E409629</v>
          </cell>
          <cell r="B7938">
            <v>2524.06</v>
          </cell>
          <cell r="C7938" t="str">
            <v>POWER zidna 120W 2G8, staklo opal bijelo, baza žuta</v>
          </cell>
          <cell r="O7938">
            <v>2539.5</v>
          </cell>
        </row>
        <row r="7939">
          <cell r="A7939" t="str">
            <v>E409629B</v>
          </cell>
          <cell r="B7939">
            <v>2565.64</v>
          </cell>
          <cell r="C7939" t="str">
            <v>POWER zidna 120W 2G8, staklo transparent, baza aluminij</v>
          </cell>
          <cell r="O7939">
            <v>2458.5</v>
          </cell>
        </row>
        <row r="7940">
          <cell r="A7940" t="str">
            <v>E410500</v>
          </cell>
          <cell r="B7940">
            <v>1147.3</v>
          </cell>
          <cell r="C7940" t="str">
            <v>BIG visilica halogena, E14 100W, vanjsko prozirno, unutarnje opalno staklo</v>
          </cell>
          <cell r="O7940">
            <v>2499</v>
          </cell>
        </row>
        <row r="7941">
          <cell r="A7941" t="str">
            <v>E410510</v>
          </cell>
          <cell r="B7941">
            <v>2841.3</v>
          </cell>
          <cell r="C7941" t="str">
            <v>BIG visilica halogena, G8,5 70W, vanjsko prozirno, unutarnje opalno staklo</v>
          </cell>
          <cell r="O7941">
            <v>1117.5</v>
          </cell>
        </row>
        <row r="7942">
          <cell r="A7942" t="str">
            <v>E410520</v>
          </cell>
          <cell r="B7942">
            <v>1963.5</v>
          </cell>
          <cell r="C7942" t="str">
            <v>BIG visilica halogena, E27 100W, vanjsko prozirno, unutarnje opalno staklo</v>
          </cell>
          <cell r="O7942">
            <v>2767.5</v>
          </cell>
        </row>
        <row r="7943">
          <cell r="A7943" t="str">
            <v>E411450</v>
          </cell>
          <cell r="B7943">
            <v>3811.5</v>
          </cell>
          <cell r="C7943" t="str">
            <v>EVOLUTION BOX FLUO stropna GX24-q3/4 4x26/32/42W fi54,4cm krom</v>
          </cell>
          <cell r="O7943">
            <v>1912.5</v>
          </cell>
        </row>
        <row r="7944">
          <cell r="A7944" t="str">
            <v>E411454</v>
          </cell>
          <cell r="B7944">
            <v>3534.3</v>
          </cell>
          <cell r="C7944" t="str">
            <v>EVOLUTION BOX FLUO stropna GX24-q3/4 4x26/32/42W fi54,4cm bijeli</v>
          </cell>
          <cell r="O7944">
            <v>4213.5</v>
          </cell>
        </row>
        <row r="7945">
          <cell r="A7945" t="str">
            <v>E411455</v>
          </cell>
          <cell r="B7945">
            <v>3534.3</v>
          </cell>
          <cell r="C7945" t="str">
            <v>EVOLUTION BOX FLUO stropna GX24-q3/4 4x26/32/42W fi54,4cm crni</v>
          </cell>
          <cell r="O7945">
            <v>3742.5</v>
          </cell>
        </row>
        <row r="7946">
          <cell r="A7946" t="str">
            <v>E411458</v>
          </cell>
          <cell r="B7946">
            <v>3534.3</v>
          </cell>
          <cell r="C7946" t="str">
            <v>EVOLUTION BOX FLUO stropna GX24-q3/4 4x26/32/42W fi76,5cm aluminij</v>
          </cell>
          <cell r="O7946">
            <v>3742.5</v>
          </cell>
        </row>
        <row r="7947">
          <cell r="A7947" t="str">
            <v>E411470</v>
          </cell>
          <cell r="B7947">
            <v>5490.1</v>
          </cell>
          <cell r="C7947" t="str">
            <v>EVOLUTION BOX FLUO stropna GX24-q3/4 4x26/32/42W fi76,5cm krom</v>
          </cell>
          <cell r="O7947">
            <v>3742.5</v>
          </cell>
        </row>
        <row r="7948">
          <cell r="A7948" t="str">
            <v>E411474</v>
          </cell>
          <cell r="B7948">
            <v>4912.6000000000004</v>
          </cell>
          <cell r="C7948" t="str">
            <v>EVOLUTION BOX FLUO stropna GX24-q3/4 4x26/32/42W fi76,5cm bijeli</v>
          </cell>
          <cell r="O7948">
            <v>6150</v>
          </cell>
        </row>
        <row r="7949">
          <cell r="A7949" t="str">
            <v>E411475</v>
          </cell>
          <cell r="B7949">
            <v>4912.6000000000004</v>
          </cell>
          <cell r="C7949" t="str">
            <v>EVOLUTION BOX FLUO stropna GX24-q3/4 4x26/32/42W fi76,5cm crni</v>
          </cell>
          <cell r="O7949">
            <v>5400</v>
          </cell>
        </row>
        <row r="7950">
          <cell r="A7950" t="str">
            <v>E411478</v>
          </cell>
          <cell r="B7950">
            <v>4912.6000000000004</v>
          </cell>
          <cell r="C7950" t="str">
            <v>EVOLUTION BOX FLUO stropna GX24-q3/4 4x26/32/42W fi76,5cm aluminij</v>
          </cell>
          <cell r="O7950">
            <v>5400</v>
          </cell>
        </row>
        <row r="7951">
          <cell r="A7951" t="str">
            <v>E411550</v>
          </cell>
          <cell r="B7951">
            <v>4325.8599999999997</v>
          </cell>
          <cell r="C7951" t="str">
            <v>EVOLUTION BOX up-down visilica Gx24q-3/4 4x26/32/42W fi54,4cm krom</v>
          </cell>
          <cell r="O7951">
            <v>5400</v>
          </cell>
        </row>
        <row r="7952">
          <cell r="A7952" t="str">
            <v>E411554</v>
          </cell>
          <cell r="B7952">
            <v>3842.3</v>
          </cell>
          <cell r="C7952" t="str">
            <v>EVOLUTION BOX up-down visilica Gx24q-3/4 4x26/32/42W fi54,4cm bijela</v>
          </cell>
          <cell r="O7952">
            <v>922.5</v>
          </cell>
        </row>
        <row r="7953">
          <cell r="A7953" t="str">
            <v>E411555</v>
          </cell>
          <cell r="B7953">
            <v>3842.3</v>
          </cell>
          <cell r="C7953" t="str">
            <v>EVOLUTION BOX up-down visilica Gx24q-3/4 4x26/32/42W fi54,4cm crna</v>
          </cell>
          <cell r="O7953">
            <v>922.5</v>
          </cell>
        </row>
        <row r="7954">
          <cell r="A7954" t="str">
            <v>E411558</v>
          </cell>
          <cell r="B7954">
            <v>3842.3</v>
          </cell>
          <cell r="C7954" t="str">
            <v>EVOLUTION BOX up-down visilica Gx24q-3/4 4x26/32/42W fi54,4cm aluminij</v>
          </cell>
          <cell r="O7954">
            <v>922.5</v>
          </cell>
        </row>
        <row r="7955">
          <cell r="A7955" t="str">
            <v>E411570</v>
          </cell>
          <cell r="B7955">
            <v>6314</v>
          </cell>
          <cell r="C7955" t="str">
            <v>EVOLUTION BOX up-down visilica Gx24q-3/4 6x26/32/42W fi76,5cm krom</v>
          </cell>
          <cell r="O7955">
            <v>1042.5</v>
          </cell>
        </row>
        <row r="7956">
          <cell r="A7956" t="str">
            <v>E411574</v>
          </cell>
          <cell r="B7956">
            <v>5544</v>
          </cell>
          <cell r="C7956" t="str">
            <v>EVOLUTION BOX up-down visilica Gx24q-3/4 6x26/32/42W fi76,5cm bijela</v>
          </cell>
          <cell r="O7956">
            <v>1042.5</v>
          </cell>
        </row>
        <row r="7957">
          <cell r="A7957" t="str">
            <v>E411575</v>
          </cell>
          <cell r="B7957">
            <v>5544</v>
          </cell>
          <cell r="C7957" t="str">
            <v>EVOLUTION BOX up-down visilica Gx24q-3/4 6x26/32/42W fi76,5cm crna</v>
          </cell>
          <cell r="O7957">
            <v>1042.5</v>
          </cell>
        </row>
        <row r="7958">
          <cell r="A7958" t="str">
            <v>E411578</v>
          </cell>
          <cell r="B7958">
            <v>5544</v>
          </cell>
          <cell r="C7958" t="str">
            <v>EVOLUTION BOX up-down visilica Gx24q-3/4 6x26/32/42W fi76,5cm aluminij</v>
          </cell>
          <cell r="O7958">
            <v>1137.75</v>
          </cell>
        </row>
        <row r="7959">
          <cell r="A7959" t="str">
            <v>E412400B</v>
          </cell>
          <cell r="B7959">
            <v>947.1</v>
          </cell>
          <cell r="C7959" t="str">
            <v>PLANET KIT L=65cm G5 1x14/24W bijeli/bijeli</v>
          </cell>
          <cell r="O7959">
            <v>1137.75</v>
          </cell>
        </row>
        <row r="7960">
          <cell r="A7960" t="str">
            <v>E412400G</v>
          </cell>
          <cell r="B7960">
            <v>947.1</v>
          </cell>
          <cell r="C7960" t="str">
            <v>PLANET KIT L=65cm G5 1x14/24W zeleni/bijeli transparent</v>
          </cell>
          <cell r="O7960">
            <v>1137.75</v>
          </cell>
        </row>
        <row r="7961">
          <cell r="A7961" t="str">
            <v>E412400N</v>
          </cell>
          <cell r="B7961">
            <v>947.1</v>
          </cell>
          <cell r="C7961" t="str">
            <v xml:space="preserve">PLANET KIT L=65cm G5 1x14/24W crni/bijeli </v>
          </cell>
          <cell r="O7961">
            <v>1260</v>
          </cell>
        </row>
        <row r="7962">
          <cell r="A7962" t="str">
            <v>E412410B</v>
          </cell>
          <cell r="B7962">
            <v>1070.3</v>
          </cell>
          <cell r="C7962" t="str">
            <v>PLANET KIT L=95cm G5 1x21/39W bijeli/bijeli</v>
          </cell>
          <cell r="O7962">
            <v>1260</v>
          </cell>
        </row>
        <row r="7963">
          <cell r="A7963" t="str">
            <v>E412410G</v>
          </cell>
          <cell r="B7963">
            <v>1070.3</v>
          </cell>
          <cell r="C7963" t="str">
            <v>PLANET KIT L=95cm G5 1x21/39W zeleni/bijeli transparent</v>
          </cell>
          <cell r="O7963">
            <v>1260</v>
          </cell>
        </row>
        <row r="7964">
          <cell r="A7964" t="str">
            <v>E412410N</v>
          </cell>
          <cell r="B7964">
            <v>1070.3</v>
          </cell>
          <cell r="C7964" t="str">
            <v>PLANET KIT L=95cm G5 1x21/39W crni/bijeli</v>
          </cell>
          <cell r="O7964">
            <v>5355</v>
          </cell>
        </row>
        <row r="7965">
          <cell r="A7965" t="str">
            <v>E412420B</v>
          </cell>
          <cell r="B7965">
            <v>1168.0899999999999</v>
          </cell>
          <cell r="C7965" t="str">
            <v>PLANET KIT L=125cm G5 1x28/54W bijeli/bijeli</v>
          </cell>
          <cell r="O7965">
            <v>4567.5</v>
          </cell>
        </row>
        <row r="7966">
          <cell r="A7966" t="str">
            <v>E412420G</v>
          </cell>
          <cell r="B7966">
            <v>1168.0899999999999</v>
          </cell>
          <cell r="C7966" t="str">
            <v>PLANET KIT L=125cm G5 1x28/54W zeleni/bijeli transparent</v>
          </cell>
          <cell r="O7966">
            <v>4567.5</v>
          </cell>
        </row>
        <row r="7967">
          <cell r="A7967" t="str">
            <v>E412420N</v>
          </cell>
          <cell r="B7967">
            <v>1168.0899999999999</v>
          </cell>
          <cell r="C7967" t="str">
            <v>PLANET KIT L=125cm G5 1x28/54W crni/bijeli</v>
          </cell>
          <cell r="O7967">
            <v>4567.5</v>
          </cell>
        </row>
        <row r="7968">
          <cell r="A7968" t="str">
            <v>E412430B</v>
          </cell>
          <cell r="B7968">
            <v>1293.6000000000001</v>
          </cell>
          <cell r="C7968" t="str">
            <v>PLANET KIT L=155cm G5 1x35/49/80W bijeli/bijeli</v>
          </cell>
          <cell r="O7968">
            <v>7780.5</v>
          </cell>
        </row>
        <row r="7969">
          <cell r="A7969" t="str">
            <v>E412430G</v>
          </cell>
          <cell r="B7969">
            <v>1293.6000000000001</v>
          </cell>
          <cell r="C7969" t="str">
            <v>PLANET KIT L=155cm G5 1x35/49/80W zeleni/bijeli transparent</v>
          </cell>
          <cell r="O7969">
            <v>6693.75</v>
          </cell>
        </row>
        <row r="7970">
          <cell r="A7970" t="str">
            <v>E412430N</v>
          </cell>
          <cell r="B7970">
            <v>1293.6000000000001</v>
          </cell>
          <cell r="C7970" t="str">
            <v>PLANET KIT L=155cm G5 1x35/49/80W crni/bijeli</v>
          </cell>
          <cell r="O7970">
            <v>6693.75</v>
          </cell>
        </row>
        <row r="7971">
          <cell r="A7971" t="str">
            <v>E412450</v>
          </cell>
          <cell r="B7971">
            <v>5497.8</v>
          </cell>
          <cell r="C7971" t="str">
            <v>EVOLUTION BOX FLUO fi54,4cm Gx24q-3/4 4x26/32/42W krom IP20</v>
          </cell>
          <cell r="O7971">
            <v>6375</v>
          </cell>
        </row>
        <row r="7972">
          <cell r="A7972" t="str">
            <v>E412454</v>
          </cell>
          <cell r="B7972">
            <v>4689.3</v>
          </cell>
          <cell r="C7972" t="str">
            <v>EVOLUTION BOX FLUO fi54,4cm Gx24q-3/4 4x26/32/42W bijeli IP20</v>
          </cell>
          <cell r="O7972">
            <v>1230</v>
          </cell>
        </row>
        <row r="7973">
          <cell r="A7973" t="str">
            <v>E412455</v>
          </cell>
          <cell r="B7973">
            <v>4689.3</v>
          </cell>
          <cell r="C7973" t="str">
            <v>EVOLUTION BOX FLUO fi54,4cm Gx24q-3/4 4x26/32/42W crni IP20</v>
          </cell>
          <cell r="O7973">
            <v>1230</v>
          </cell>
        </row>
        <row r="7974">
          <cell r="A7974" t="str">
            <v>E412458</v>
          </cell>
          <cell r="B7974">
            <v>4689.3</v>
          </cell>
          <cell r="C7974" t="str">
            <v>EVOLUTION BOX FLUO fi54,4cm Gx24q-3/4 4x26/32/42W aluminij IP20</v>
          </cell>
          <cell r="O7974">
            <v>1230</v>
          </cell>
        </row>
        <row r="7975">
          <cell r="A7975" t="str">
            <v>E412470</v>
          </cell>
          <cell r="B7975">
            <v>7987.9800000000005</v>
          </cell>
          <cell r="C7975" t="str">
            <v>EVOLUTION BOX FLUO fi76,5cm Gx24q-3/4 4x26/32/42W krom IP20</v>
          </cell>
          <cell r="O7975">
            <v>1320</v>
          </cell>
        </row>
        <row r="7976">
          <cell r="A7976" t="str">
            <v>E412474</v>
          </cell>
          <cell r="B7976">
            <v>6872.25</v>
          </cell>
          <cell r="C7976" t="str">
            <v>EVOLUTION BOX FLUO fi76,5cm Gx24q-3/4 4x26/32/42W bijeli IP20</v>
          </cell>
          <cell r="O7976">
            <v>1320</v>
          </cell>
        </row>
        <row r="7977">
          <cell r="A7977" t="str">
            <v>E412475</v>
          </cell>
          <cell r="B7977">
            <v>6872.25</v>
          </cell>
          <cell r="C7977" t="str">
            <v>EVOLUTION BOX FLUO fi76,5cm Gx24q-3/4 4x26/32/42W crni IP20</v>
          </cell>
          <cell r="O7977">
            <v>1320</v>
          </cell>
        </row>
        <row r="7978">
          <cell r="A7978" t="str">
            <v>E412478</v>
          </cell>
          <cell r="B7978">
            <v>6545</v>
          </cell>
          <cell r="C7978" t="str">
            <v>EVOLUTION BOX FLUO fi76,5cm Gx24q-3/4 4x26/32/42W aluminij IP20</v>
          </cell>
          <cell r="O7978">
            <v>1447.5</v>
          </cell>
        </row>
        <row r="7979">
          <cell r="A7979" t="str">
            <v>E412510B</v>
          </cell>
          <cell r="B7979">
            <v>1262.8</v>
          </cell>
          <cell r="C7979" t="str">
            <v>PLANET KIT L=95cm G5 1x21/39W bijeli/bijeli</v>
          </cell>
          <cell r="O7979">
            <v>1447.5</v>
          </cell>
        </row>
        <row r="7980">
          <cell r="A7980" t="str">
            <v>E412510G</v>
          </cell>
          <cell r="B7980">
            <v>1262.8</v>
          </cell>
          <cell r="C7980" t="str">
            <v>PLANET KIT L=95cm G5 1x21/39W zeleni/bijeli transparent</v>
          </cell>
          <cell r="O7980">
            <v>1447.5</v>
          </cell>
        </row>
        <row r="7981">
          <cell r="A7981" t="str">
            <v>E412510N</v>
          </cell>
          <cell r="B7981">
            <v>1262.8</v>
          </cell>
          <cell r="C7981" t="str">
            <v>PLANET KIT L=95cm G5 1x21/39W crni/bijeli</v>
          </cell>
          <cell r="O7981">
            <v>5930.25</v>
          </cell>
        </row>
        <row r="7982">
          <cell r="A7982" t="str">
            <v>E412520B</v>
          </cell>
          <cell r="B7982">
            <v>1355.2</v>
          </cell>
          <cell r="C7982" t="str">
            <v>PLANET KIT L=125cm G5 1x28/54W bijeli/bijeli</v>
          </cell>
          <cell r="O7982">
            <v>4922.25</v>
          </cell>
        </row>
        <row r="7983">
          <cell r="A7983" t="str">
            <v>E412520G</v>
          </cell>
          <cell r="B7983">
            <v>1355.2</v>
          </cell>
          <cell r="C7983" t="str">
            <v>PLANET KIT L=125cm G5 1x28/54W zeleni/bijeli transparent</v>
          </cell>
          <cell r="O7983">
            <v>4922.25</v>
          </cell>
        </row>
        <row r="7984">
          <cell r="A7984" t="str">
            <v>E412520N</v>
          </cell>
          <cell r="B7984">
            <v>1355.2</v>
          </cell>
          <cell r="C7984" t="str">
            <v>PLANET KIT L=125cm G5 1x28/54W crni/bijeli</v>
          </cell>
          <cell r="O7984">
            <v>4687.5</v>
          </cell>
        </row>
        <row r="7985">
          <cell r="A7985" t="str">
            <v>E412530B</v>
          </cell>
          <cell r="B7985">
            <v>1486.1000000000001</v>
          </cell>
          <cell r="C7985" t="str">
            <v>PLANET KIT L=155cm G5 1x35/49/80W bijeli/bijeli</v>
          </cell>
          <cell r="O7985">
            <v>8583.75</v>
          </cell>
        </row>
        <row r="7986">
          <cell r="A7986" t="str">
            <v>E412530G</v>
          </cell>
          <cell r="B7986">
            <v>1486.1000000000001</v>
          </cell>
          <cell r="C7986" t="str">
            <v>PLANET KIT L=155cm G5 1x35/49/80W zeleni/bijeli transparent</v>
          </cell>
          <cell r="O7986">
            <v>7297.5</v>
          </cell>
        </row>
        <row r="7987">
          <cell r="A7987" t="str">
            <v>E412530N</v>
          </cell>
          <cell r="B7987">
            <v>1486.1000000000001</v>
          </cell>
          <cell r="C7987" t="str">
            <v>PLANET KIT L=155cm G5 1x35/49/80W crni/bijeli</v>
          </cell>
          <cell r="O7987">
            <v>7297.5</v>
          </cell>
        </row>
        <row r="7988">
          <cell r="A7988" t="str">
            <v>E412550</v>
          </cell>
          <cell r="B7988">
            <v>6088.39</v>
          </cell>
          <cell r="C7988" t="str">
            <v>EVOLUTION BOX FLUO visilica fi54,4cm Gx24q-3/4 4x26/32/42W krom IP20</v>
          </cell>
          <cell r="O7988">
            <v>7297.5</v>
          </cell>
        </row>
        <row r="7989">
          <cell r="A7989" t="str">
            <v>E412554</v>
          </cell>
          <cell r="B7989">
            <v>5053.51</v>
          </cell>
          <cell r="C7989" t="str">
            <v>EVOLUTION BOX FLUO visilica fi54,4cm Gx24q-3/4 4x26/32/42W bijeli IP20</v>
          </cell>
          <cell r="O7989">
            <v>187.5</v>
          </cell>
        </row>
        <row r="7990">
          <cell r="A7990" t="str">
            <v>E412555</v>
          </cell>
          <cell r="B7990">
            <v>5053.51</v>
          </cell>
          <cell r="C7990" t="str">
            <v>EVOLUTION BOX FLUO visilica fi54,4cm Gx24q-3/4 4x26/32/42W crni IP20</v>
          </cell>
          <cell r="O7990">
            <v>262.5</v>
          </cell>
        </row>
        <row r="7991">
          <cell r="A7991" t="str">
            <v>E412558</v>
          </cell>
          <cell r="B7991">
            <v>4812.5</v>
          </cell>
          <cell r="C7991" t="str">
            <v>EVOLUTION BOX FLUO visilica fi54,4cm Gx24q-3/4 4x26/32/42W aluminij IP20</v>
          </cell>
          <cell r="O7991">
            <v>262.5</v>
          </cell>
        </row>
        <row r="7992">
          <cell r="A7992" t="str">
            <v>E412570</v>
          </cell>
          <cell r="B7992">
            <v>8812.65</v>
          </cell>
          <cell r="C7992" t="str">
            <v>EVOLUTION BOX FLUO visilica fi76,5cm Gx24q-3/4 6x26/32/42W krom IP20</v>
          </cell>
          <cell r="O7992">
            <v>262.5</v>
          </cell>
        </row>
        <row r="7993">
          <cell r="A7993" t="str">
            <v>E412574</v>
          </cell>
          <cell r="B7993">
            <v>7492.1</v>
          </cell>
          <cell r="C7993" t="str">
            <v>EVOLUTION BOX FLUO visilica fi76,5cm Gx24q-3/4 6x26/32/42W bijeli IP20</v>
          </cell>
          <cell r="O7993">
            <v>69.75</v>
          </cell>
        </row>
        <row r="7994">
          <cell r="A7994" t="str">
            <v>E412575</v>
          </cell>
          <cell r="B7994">
            <v>7492.1</v>
          </cell>
          <cell r="C7994" t="str">
            <v>EVOLUTION BOX FLUO visilica fi76,5cm Gx24q-3/4 6x26/32/42W crni IP20</v>
          </cell>
          <cell r="O7994">
            <v>450</v>
          </cell>
        </row>
        <row r="7995">
          <cell r="A7995" t="str">
            <v>E412578</v>
          </cell>
          <cell r="B7995">
            <v>7492.1</v>
          </cell>
          <cell r="C7995" t="str">
            <v>EVOLUTION BOX FLUO visilica fi76,5cm Gx24q-3/4 6x26/32/42W aluminij IP20</v>
          </cell>
          <cell r="O7995">
            <v>450</v>
          </cell>
        </row>
        <row r="7996">
          <cell r="A7996" t="str">
            <v>E412900</v>
          </cell>
          <cell r="B7996">
            <v>192.5</v>
          </cell>
          <cell r="C7996" t="str">
            <v>PLANET Kabel za visilicu</v>
          </cell>
          <cell r="O7996">
            <v>450</v>
          </cell>
        </row>
        <row r="7997">
          <cell r="A7997" t="str">
            <v>E412902B</v>
          </cell>
          <cell r="B7997">
            <v>269.5</v>
          </cell>
          <cell r="C7997" t="str">
            <v>PLANET Kit za ugradnju bijeli</v>
          </cell>
          <cell r="O7997">
            <v>3819.75</v>
          </cell>
        </row>
        <row r="7998">
          <cell r="A7998" t="str">
            <v>E412902G</v>
          </cell>
          <cell r="B7998">
            <v>269.5</v>
          </cell>
          <cell r="C7998" t="str">
            <v>PLANET Kit za ugradnju aluminij</v>
          </cell>
          <cell r="O7998">
            <v>3292.5</v>
          </cell>
        </row>
        <row r="7999">
          <cell r="A7999" t="str">
            <v>E412902N</v>
          </cell>
          <cell r="B7999">
            <v>269.5</v>
          </cell>
          <cell r="C7999" t="str">
            <v>PLANET Kit za ugradnju crni</v>
          </cell>
          <cell r="O7999">
            <v>3426</v>
          </cell>
        </row>
        <row r="8000">
          <cell r="A8000" t="str">
            <v>E412903</v>
          </cell>
          <cell r="B8000">
            <v>71.610000000000014</v>
          </cell>
          <cell r="C8000" t="str">
            <v>PLANET Sideways feeding cable</v>
          </cell>
          <cell r="O8000">
            <v>2235</v>
          </cell>
        </row>
        <row r="8001">
          <cell r="A8001" t="str">
            <v>E412905B</v>
          </cell>
          <cell r="B8001">
            <v>462</v>
          </cell>
          <cell r="C8001" t="str">
            <v>PLANET Zidni kit max100cm bijeli</v>
          </cell>
          <cell r="O8001">
            <v>1811.25</v>
          </cell>
        </row>
        <row r="8002">
          <cell r="A8002" t="str">
            <v>E412905G</v>
          </cell>
          <cell r="B8002">
            <v>462</v>
          </cell>
          <cell r="C8002" t="str">
            <v>PLANET Zidni kit max100cm aluminij</v>
          </cell>
          <cell r="O8002">
            <v>1811.25</v>
          </cell>
        </row>
        <row r="8003">
          <cell r="A8003" t="str">
            <v>E412905N</v>
          </cell>
          <cell r="B8003">
            <v>462</v>
          </cell>
          <cell r="C8003" t="str">
            <v>PLANET Zidni kit max100cm crni</v>
          </cell>
          <cell r="O8003">
            <v>1811.25</v>
          </cell>
        </row>
        <row r="8004">
          <cell r="A8004" t="str">
            <v>E413500</v>
          </cell>
          <cell r="B8004">
            <v>3921.61</v>
          </cell>
          <cell r="C8004" t="str">
            <v>MINIMA CHROME visilica G5 39W krom</v>
          </cell>
          <cell r="O8004">
            <v>1811.25</v>
          </cell>
        </row>
        <row r="8005">
          <cell r="A8005" t="str">
            <v>E413600</v>
          </cell>
          <cell r="B8005">
            <v>3380.3</v>
          </cell>
          <cell r="C8005" t="str">
            <v>MINIMA CHROME zidna G5 39W krom</v>
          </cell>
          <cell r="O8005">
            <v>1732.5</v>
          </cell>
        </row>
        <row r="8006">
          <cell r="A8006" t="str">
            <v>E413610</v>
          </cell>
          <cell r="B8006">
            <v>3517.36</v>
          </cell>
          <cell r="C8006" t="str">
            <v>MINIMA CHROME zidna up-down G5 39W krom</v>
          </cell>
          <cell r="O8006">
            <v>2756.25</v>
          </cell>
        </row>
        <row r="8007">
          <cell r="A8007" t="str">
            <v>E414400</v>
          </cell>
          <cell r="B8007">
            <v>2294.6</v>
          </cell>
          <cell r="C8007" t="str">
            <v>MINI MINIMA stropna down G5 24W krom</v>
          </cell>
          <cell r="O8007">
            <v>2126.25</v>
          </cell>
        </row>
        <row r="8008">
          <cell r="A8008" t="str">
            <v>E414401</v>
          </cell>
          <cell r="B8008">
            <v>1859.55</v>
          </cell>
          <cell r="C8008" t="str">
            <v>MINI MINIMA stropna down G5 24W narančasta</v>
          </cell>
          <cell r="O8008">
            <v>2126.25</v>
          </cell>
        </row>
        <row r="8009">
          <cell r="A8009" t="str">
            <v>E414404</v>
          </cell>
          <cell r="B8009">
            <v>1859.55</v>
          </cell>
          <cell r="C8009" t="str">
            <v>MINI MINIMA stropna down G5 24W bijela</v>
          </cell>
          <cell r="O8009">
            <v>2126.25</v>
          </cell>
        </row>
        <row r="8010">
          <cell r="A8010" t="str">
            <v>E414405</v>
          </cell>
          <cell r="B8010">
            <v>1859.55</v>
          </cell>
          <cell r="C8010" t="str">
            <v>MINI MINIMA stropna down G5 24W crna</v>
          </cell>
          <cell r="O8010">
            <v>2126.25</v>
          </cell>
        </row>
        <row r="8011">
          <cell r="A8011" t="str">
            <v>E414408</v>
          </cell>
          <cell r="B8011">
            <v>1859.55</v>
          </cell>
          <cell r="C8011" t="str">
            <v>MINI MINIMA stropna down G5 24W siva</v>
          </cell>
          <cell r="O8011">
            <v>2047.5</v>
          </cell>
        </row>
        <row r="8012">
          <cell r="A8012" t="str">
            <v>E414409</v>
          </cell>
          <cell r="B8012">
            <v>1778.7</v>
          </cell>
          <cell r="C8012" t="str">
            <v>MINI MINIMA stropna down G5 24W aluminij</v>
          </cell>
          <cell r="O8012">
            <v>2235</v>
          </cell>
        </row>
        <row r="8013">
          <cell r="A8013" t="str">
            <v>E414500</v>
          </cell>
          <cell r="B8013">
            <v>2829.75</v>
          </cell>
          <cell r="C8013" t="str">
            <v>MINI MINIMA visilica G5 24W krom</v>
          </cell>
          <cell r="O8013">
            <v>1811.25</v>
          </cell>
        </row>
        <row r="8014">
          <cell r="A8014" t="str">
            <v>E414501</v>
          </cell>
          <cell r="B8014">
            <v>2182.9500000000003</v>
          </cell>
          <cell r="C8014" t="str">
            <v>MINI MINIMA visilica G5 24W narančasta</v>
          </cell>
          <cell r="O8014">
            <v>1811.25</v>
          </cell>
        </row>
        <row r="8015">
          <cell r="A8015" t="str">
            <v>E414504</v>
          </cell>
          <cell r="B8015">
            <v>2182.9500000000003</v>
          </cell>
          <cell r="C8015" t="str">
            <v>MINI MINIMA visilica G5 24W bijela</v>
          </cell>
          <cell r="O8015">
            <v>1811.25</v>
          </cell>
        </row>
        <row r="8016">
          <cell r="A8016" t="str">
            <v>E414505</v>
          </cell>
          <cell r="B8016">
            <v>2182.9500000000003</v>
          </cell>
          <cell r="C8016" t="str">
            <v>MINI MINIMA visilica G5 24W crna</v>
          </cell>
          <cell r="O8016">
            <v>1811.25</v>
          </cell>
        </row>
        <row r="8017">
          <cell r="A8017" t="str">
            <v>E414508</v>
          </cell>
          <cell r="B8017">
            <v>2182.9500000000003</v>
          </cell>
          <cell r="C8017" t="str">
            <v>MINI MINIMA visilica G5 24W siva</v>
          </cell>
          <cell r="O8017">
            <v>1732.5</v>
          </cell>
        </row>
        <row r="8018">
          <cell r="A8018" t="str">
            <v>E414509</v>
          </cell>
          <cell r="B8018">
            <v>2102.1</v>
          </cell>
          <cell r="C8018" t="str">
            <v>MINI MINIMA visilica G5 24W aluminij</v>
          </cell>
          <cell r="O8018">
            <v>2323.5</v>
          </cell>
        </row>
        <row r="8019">
          <cell r="A8019" t="str">
            <v>E414600</v>
          </cell>
          <cell r="B8019">
            <v>2294.6</v>
          </cell>
          <cell r="C8019" t="str">
            <v>MINI MINIMA stropna up G5 24W krom</v>
          </cell>
          <cell r="O8019">
            <v>1905.75</v>
          </cell>
        </row>
        <row r="8020">
          <cell r="A8020" t="str">
            <v>E414601</v>
          </cell>
          <cell r="B8020">
            <v>1859.55</v>
          </cell>
          <cell r="C8020" t="str">
            <v>MINI MINIMA stropna up G5 24W narančasta</v>
          </cell>
          <cell r="O8020">
            <v>1905.75</v>
          </cell>
        </row>
        <row r="8021">
          <cell r="A8021" t="str">
            <v>E414604</v>
          </cell>
          <cell r="B8021">
            <v>1859.55</v>
          </cell>
          <cell r="C8021" t="str">
            <v>MINI MINIMA stropna up G5 24W bijela</v>
          </cell>
          <cell r="O8021">
            <v>1905.75</v>
          </cell>
        </row>
        <row r="8022">
          <cell r="A8022" t="str">
            <v>E414605</v>
          </cell>
          <cell r="B8022">
            <v>1859.55</v>
          </cell>
          <cell r="C8022" t="str">
            <v>MINI MINIMA stropna up G5 24W crna</v>
          </cell>
          <cell r="O8022">
            <v>1905.75</v>
          </cell>
        </row>
        <row r="8023">
          <cell r="A8023" t="str">
            <v>E414608</v>
          </cell>
          <cell r="B8023">
            <v>1859.55</v>
          </cell>
          <cell r="C8023" t="str">
            <v>MINI MINIMA stropna up G5 24W siva</v>
          </cell>
          <cell r="O8023">
            <v>1830</v>
          </cell>
        </row>
        <row r="8024">
          <cell r="A8024" t="str">
            <v>E414609</v>
          </cell>
          <cell r="B8024">
            <v>1778.7</v>
          </cell>
          <cell r="C8024" t="str">
            <v>MINI MINIMA stropna up G5 24W aluminij</v>
          </cell>
          <cell r="O8024">
            <v>1102.5</v>
          </cell>
        </row>
        <row r="8025">
          <cell r="A8025" t="str">
            <v>E414610</v>
          </cell>
          <cell r="B8025">
            <v>2385.46</v>
          </cell>
          <cell r="C8025" t="str">
            <v>MINI MINIMA stropna up-down G5 24W krom</v>
          </cell>
          <cell r="O8025">
            <v>866.25</v>
          </cell>
        </row>
        <row r="8026">
          <cell r="A8026" t="str">
            <v>E414611</v>
          </cell>
          <cell r="B8026">
            <v>1956.57</v>
          </cell>
          <cell r="C8026" t="str">
            <v>MINI MINIMA stropna up-down G5 24W narančasta</v>
          </cell>
          <cell r="O8026">
            <v>866.25</v>
          </cell>
        </row>
        <row r="8027">
          <cell r="A8027" t="str">
            <v>E414614</v>
          </cell>
          <cell r="B8027">
            <v>1956.57</v>
          </cell>
          <cell r="C8027" t="str">
            <v>MINI MINIMA stropna up-down G5 24W bijela</v>
          </cell>
          <cell r="O8027">
            <v>866.25</v>
          </cell>
        </row>
        <row r="8028">
          <cell r="A8028" t="str">
            <v>E414615</v>
          </cell>
          <cell r="B8028">
            <v>1956.57</v>
          </cell>
          <cell r="C8028" t="str">
            <v>MINI MINIMA stropna up-down G5 24W crna</v>
          </cell>
          <cell r="O8028">
            <v>1275.75</v>
          </cell>
        </row>
        <row r="8029">
          <cell r="A8029" t="str">
            <v>E414618</v>
          </cell>
          <cell r="B8029">
            <v>1956.57</v>
          </cell>
          <cell r="C8029" t="str">
            <v>MINI MINIMA stropna up-down G5 24W siva</v>
          </cell>
          <cell r="O8029">
            <v>1000.5</v>
          </cell>
        </row>
        <row r="8030">
          <cell r="A8030" t="str">
            <v>E414619</v>
          </cell>
          <cell r="B8030">
            <v>1878.8</v>
          </cell>
          <cell r="C8030" t="str">
            <v>MINI MINIMA stropna up-down G5 24W aluminij</v>
          </cell>
          <cell r="O8030">
            <v>1000.5</v>
          </cell>
        </row>
        <row r="8031">
          <cell r="A8031" t="str">
            <v>E415500</v>
          </cell>
          <cell r="B8031">
            <v>1131.9000000000001</v>
          </cell>
          <cell r="C8031" t="str">
            <v>SONG visilica E27 100W fi16cm krom</v>
          </cell>
          <cell r="O8031">
            <v>1000.5</v>
          </cell>
        </row>
        <row r="8032">
          <cell r="A8032" t="str">
            <v>E415504</v>
          </cell>
          <cell r="B8032">
            <v>889.35</v>
          </cell>
          <cell r="C8032" t="str">
            <v>SONG visilica E27 100W fi16cm bijeli</v>
          </cell>
          <cell r="O8032">
            <v>1693.5</v>
          </cell>
        </row>
        <row r="8033">
          <cell r="A8033" t="str">
            <v>E415505</v>
          </cell>
          <cell r="B8033">
            <v>889.35</v>
          </cell>
          <cell r="C8033" t="str">
            <v>SONG visilica E27 100W fi16cm crni</v>
          </cell>
          <cell r="O8033">
            <v>1462.5</v>
          </cell>
        </row>
        <row r="8034">
          <cell r="A8034" t="str">
            <v>E415508</v>
          </cell>
          <cell r="B8034">
            <v>889.35</v>
          </cell>
          <cell r="C8034" t="str">
            <v>SONG visilica E27 100W fi16cm aluminij</v>
          </cell>
          <cell r="O8034">
            <v>1462.5</v>
          </cell>
        </row>
        <row r="8035">
          <cell r="A8035" t="str">
            <v>E415510</v>
          </cell>
          <cell r="B8035">
            <v>1309.77</v>
          </cell>
          <cell r="C8035" t="str">
            <v>SONG visilica E27 100W fi23,5cm krom</v>
          </cell>
          <cell r="O8035">
            <v>1462.5</v>
          </cell>
        </row>
        <row r="8036">
          <cell r="A8036" t="str">
            <v>E415514</v>
          </cell>
          <cell r="B8036">
            <v>1027.18</v>
          </cell>
          <cell r="C8036" t="str">
            <v>SONG visilica E27 100W fi23,5cm bijeli</v>
          </cell>
          <cell r="O8036">
            <v>1462.5</v>
          </cell>
        </row>
        <row r="8037">
          <cell r="A8037" t="str">
            <v>E415515</v>
          </cell>
          <cell r="B8037">
            <v>1027.18</v>
          </cell>
          <cell r="C8037" t="str">
            <v>SONG visilica E27 100W fi23,5cm crni</v>
          </cell>
          <cell r="O8037">
            <v>1417.5</v>
          </cell>
        </row>
        <row r="8038">
          <cell r="A8038" t="str">
            <v>E415518</v>
          </cell>
          <cell r="B8038">
            <v>1027.18</v>
          </cell>
          <cell r="C8038" t="str">
            <v>SONG visilica E27 100W fi23,5cm aluminij</v>
          </cell>
          <cell r="O8038">
            <v>2610</v>
          </cell>
        </row>
        <row r="8039">
          <cell r="A8039" t="str">
            <v>E416400</v>
          </cell>
          <cell r="B8039">
            <v>1738.66</v>
          </cell>
          <cell r="C8039" t="str">
            <v>VISPA zidna 2G10 18W krom</v>
          </cell>
          <cell r="O8039">
            <v>2205</v>
          </cell>
        </row>
        <row r="8040">
          <cell r="A8040" t="str">
            <v>E416401</v>
          </cell>
          <cell r="B8040">
            <v>1501.5</v>
          </cell>
          <cell r="C8040" t="str">
            <v>VISPA zidna 2G10 18W narančasti</v>
          </cell>
          <cell r="O8040">
            <v>2205</v>
          </cell>
        </row>
        <row r="8041">
          <cell r="A8041" t="str">
            <v>E416404</v>
          </cell>
          <cell r="B8041">
            <v>1501.5</v>
          </cell>
          <cell r="C8041" t="str">
            <v>VISPA zidna 2G10 18W bijeli</v>
          </cell>
          <cell r="O8041">
            <v>2205</v>
          </cell>
        </row>
        <row r="8042">
          <cell r="A8042" t="str">
            <v>E416405</v>
          </cell>
          <cell r="B8042">
            <v>1501.5</v>
          </cell>
          <cell r="C8042" t="str">
            <v>VISPA zidna 2G10 18W crni</v>
          </cell>
          <cell r="O8042">
            <v>3135</v>
          </cell>
        </row>
        <row r="8043">
          <cell r="A8043" t="str">
            <v>E416408</v>
          </cell>
          <cell r="B8043">
            <v>1501.5</v>
          </cell>
          <cell r="C8043" t="str">
            <v>VISPA zidna 2G10 18W sivi</v>
          </cell>
          <cell r="O8043">
            <v>2715</v>
          </cell>
        </row>
        <row r="8044">
          <cell r="A8044" t="str">
            <v>E416409</v>
          </cell>
          <cell r="B8044">
            <v>1455.3</v>
          </cell>
          <cell r="C8044" t="str">
            <v>VISPA zidna 2G10 18W aluminij</v>
          </cell>
          <cell r="O8044">
            <v>2717.25</v>
          </cell>
        </row>
        <row r="8045">
          <cell r="A8045" t="str">
            <v>E416500</v>
          </cell>
          <cell r="B8045">
            <v>2679.6</v>
          </cell>
          <cell r="C8045" t="str">
            <v>MAGIC visilica fi36cm 2Gx13 55W krom</v>
          </cell>
          <cell r="O8045">
            <v>2717.25</v>
          </cell>
        </row>
        <row r="8046">
          <cell r="A8046" t="str">
            <v>E416504</v>
          </cell>
          <cell r="B8046">
            <v>2263.8000000000002</v>
          </cell>
          <cell r="C8046" t="str">
            <v>MAGIC visilica fi36cm 2Gx13 55W bijeli</v>
          </cell>
          <cell r="O8046">
            <v>559.5</v>
          </cell>
        </row>
        <row r="8047">
          <cell r="A8047" t="str">
            <v>E416505</v>
          </cell>
          <cell r="B8047">
            <v>2263.8000000000002</v>
          </cell>
          <cell r="C8047" t="str">
            <v>MAGIC visilica fi36cm 2Gx13 55W crni</v>
          </cell>
          <cell r="O8047">
            <v>414</v>
          </cell>
        </row>
        <row r="8048">
          <cell r="A8048" t="str">
            <v>E416508</v>
          </cell>
          <cell r="B8048">
            <v>2263.8000000000002</v>
          </cell>
          <cell r="C8048" t="str">
            <v>MAGIC visilica fi36cm 2Gx13 55W aluminij</v>
          </cell>
          <cell r="O8048">
            <v>414</v>
          </cell>
        </row>
        <row r="8049">
          <cell r="A8049" t="str">
            <v>E416510</v>
          </cell>
          <cell r="B8049">
            <v>3218.6</v>
          </cell>
          <cell r="C8049" t="str">
            <v>MAGIC visilica fi45cm 2Gx13 60W krom</v>
          </cell>
          <cell r="O8049">
            <v>414</v>
          </cell>
        </row>
        <row r="8050">
          <cell r="A8050" t="str">
            <v>E416514</v>
          </cell>
          <cell r="B8050">
            <v>2787.4</v>
          </cell>
          <cell r="C8050" t="str">
            <v>MAGIC visilica fi45cm 2Gx13 60W bijeli</v>
          </cell>
          <cell r="O8050">
            <v>382.5</v>
          </cell>
        </row>
        <row r="8051">
          <cell r="A8051" t="str">
            <v>E416515</v>
          </cell>
          <cell r="B8051">
            <v>2789.71</v>
          </cell>
          <cell r="C8051" t="str">
            <v>MAGIC visilica fi45cm 2Gx13 60W crni</v>
          </cell>
          <cell r="O8051">
            <v>652.5</v>
          </cell>
        </row>
        <row r="8052">
          <cell r="A8052" t="str">
            <v>E416518</v>
          </cell>
          <cell r="B8052">
            <v>2789.71</v>
          </cell>
          <cell r="C8052" t="str">
            <v>MAGIC visilica fi45cm 2Gx13 60W aluminij</v>
          </cell>
          <cell r="O8052">
            <v>575.25</v>
          </cell>
        </row>
        <row r="8053">
          <cell r="A8053" t="str">
            <v>E418410</v>
          </cell>
          <cell r="B8053">
            <v>574.41999999999996</v>
          </cell>
          <cell r="C8053" t="str">
            <v>TEAM stropna/zidna E27 100W krom</v>
          </cell>
          <cell r="O8053">
            <v>772.5</v>
          </cell>
        </row>
        <row r="8054">
          <cell r="A8054" t="str">
            <v>E418414</v>
          </cell>
          <cell r="B8054">
            <v>425.04</v>
          </cell>
          <cell r="C8054" t="str">
            <v>TEAM stropna/zidna E27 100W bijela</v>
          </cell>
          <cell r="O8054">
            <v>772.5</v>
          </cell>
        </row>
        <row r="8055">
          <cell r="A8055" t="str">
            <v>E418415</v>
          </cell>
          <cell r="B8055">
            <v>425.04</v>
          </cell>
          <cell r="C8055" t="str">
            <v>TEAM stropna/zidna E27 100W crna</v>
          </cell>
          <cell r="O8055">
            <v>1736.25</v>
          </cell>
        </row>
        <row r="8056">
          <cell r="A8056" t="str">
            <v>E418418</v>
          </cell>
          <cell r="B8056">
            <v>425.04</v>
          </cell>
          <cell r="C8056" t="str">
            <v>TEAM stropna/zidna E27 100W siva</v>
          </cell>
          <cell r="O8056">
            <v>1935</v>
          </cell>
        </row>
        <row r="8057">
          <cell r="A8057" t="str">
            <v>E418419</v>
          </cell>
          <cell r="B8057">
            <v>392.7</v>
          </cell>
          <cell r="C8057" t="str">
            <v>TEAM stropna/zidna E27 100W aluminij</v>
          </cell>
          <cell r="O8057">
            <v>1635</v>
          </cell>
        </row>
        <row r="8058">
          <cell r="A8058" t="str">
            <v>E419100</v>
          </cell>
          <cell r="B8058">
            <v>669.9</v>
          </cell>
          <cell r="C8058" t="str">
            <v>REF stolna G9 60W</v>
          </cell>
          <cell r="O8058">
            <v>1935</v>
          </cell>
        </row>
        <row r="8059">
          <cell r="A8059" t="str">
            <v>E419400</v>
          </cell>
          <cell r="B8059">
            <v>590.59</v>
          </cell>
          <cell r="C8059" t="str">
            <v xml:space="preserve">REF stropna/zidna G9 60W </v>
          </cell>
          <cell r="O8059">
            <v>2257.5</v>
          </cell>
        </row>
        <row r="8060">
          <cell r="A8060" t="str">
            <v>E419500</v>
          </cell>
          <cell r="B8060">
            <v>793.1</v>
          </cell>
          <cell r="C8060" t="str">
            <v>REF visilica G9 60W</v>
          </cell>
          <cell r="O8060">
            <v>2520</v>
          </cell>
        </row>
        <row r="8061">
          <cell r="A8061" t="str">
            <v>E419600</v>
          </cell>
          <cell r="B8061">
            <v>793.1</v>
          </cell>
          <cell r="C8061" t="str">
            <v>REF zidna G9 60W</v>
          </cell>
          <cell r="O8061">
            <v>2070</v>
          </cell>
        </row>
        <row r="8062">
          <cell r="A8062" t="str">
            <v>E420500</v>
          </cell>
          <cell r="B8062">
            <v>1782.55</v>
          </cell>
          <cell r="C8062" t="str">
            <v>INPUT visilica fi30cm E27 100W transparent</v>
          </cell>
          <cell r="O8062">
            <v>2520</v>
          </cell>
        </row>
        <row r="8063">
          <cell r="A8063" t="str">
            <v>E420501</v>
          </cell>
          <cell r="B8063">
            <v>1986.6000000000001</v>
          </cell>
          <cell r="C8063" t="str">
            <v>INPUT visilica fi30cm E27 100W narančasta</v>
          </cell>
          <cell r="O8063">
            <v>1537.5</v>
          </cell>
        </row>
        <row r="8064">
          <cell r="A8064" t="str">
            <v>E420504</v>
          </cell>
          <cell r="B8064">
            <v>1678.6000000000001</v>
          </cell>
          <cell r="C8064" t="str">
            <v>INPUT visilica fi30cm E27 100W bijela</v>
          </cell>
          <cell r="O8064">
            <v>1800</v>
          </cell>
        </row>
        <row r="8065">
          <cell r="A8065" t="str">
            <v>E420505</v>
          </cell>
          <cell r="B8065">
            <v>1986.6000000000001</v>
          </cell>
          <cell r="C8065" t="str">
            <v>INPUT visilica fi30cm E27 100W crna</v>
          </cell>
          <cell r="O8065">
            <v>2025</v>
          </cell>
        </row>
        <row r="8066">
          <cell r="A8066" t="str">
            <v>E420510</v>
          </cell>
          <cell r="B8066">
            <v>2317.7000000000003</v>
          </cell>
          <cell r="C8066" t="str">
            <v>INPUT visilica fi40cm E27 100W transparent</v>
          </cell>
          <cell r="O8066">
            <v>1725</v>
          </cell>
        </row>
        <row r="8067">
          <cell r="A8067" t="str">
            <v>E420511</v>
          </cell>
          <cell r="B8067">
            <v>2587.2000000000003</v>
          </cell>
          <cell r="C8067" t="str">
            <v>INPUT visilica fi40cm E27 100W narančasta</v>
          </cell>
          <cell r="O8067">
            <v>1987.5</v>
          </cell>
        </row>
        <row r="8068">
          <cell r="A8068" t="str">
            <v>E420514</v>
          </cell>
          <cell r="B8068">
            <v>2125.2000000000003</v>
          </cell>
          <cell r="C8068" t="str">
            <v>INPUT visilica fi40cm E27 100W bijela</v>
          </cell>
          <cell r="O8068">
            <v>2212.5</v>
          </cell>
        </row>
        <row r="8069">
          <cell r="A8069" t="str">
            <v>E420515</v>
          </cell>
          <cell r="B8069">
            <v>2587.2000000000003</v>
          </cell>
          <cell r="C8069" t="str">
            <v>INPUT visilica fi40cm E27 100W crna</v>
          </cell>
          <cell r="O8069">
            <v>1912.5</v>
          </cell>
        </row>
        <row r="8070">
          <cell r="A8070" t="str">
            <v>E421400</v>
          </cell>
          <cell r="B8070">
            <v>1578.5</v>
          </cell>
          <cell r="C8070" t="str">
            <v>REKORD stropna L=93cm G5 1x21/39W</v>
          </cell>
          <cell r="O8070">
            <v>2175</v>
          </cell>
        </row>
        <row r="8071">
          <cell r="A8071" t="str">
            <v>E421410</v>
          </cell>
          <cell r="B8071">
            <v>1848</v>
          </cell>
          <cell r="C8071" t="str">
            <v>REKORD stropna L=123cm G5 1x28/54W</v>
          </cell>
          <cell r="O8071">
            <v>2400</v>
          </cell>
        </row>
        <row r="8072">
          <cell r="A8072" t="str">
            <v>E421420</v>
          </cell>
          <cell r="B8072">
            <v>2079</v>
          </cell>
          <cell r="C8072" t="str">
            <v>REKORD stropna L=153cm G5 1x35/49/80W</v>
          </cell>
          <cell r="O8072">
            <v>937.5</v>
          </cell>
        </row>
        <row r="8073">
          <cell r="A8073" t="str">
            <v>E421500</v>
          </cell>
          <cell r="B8073">
            <v>1771</v>
          </cell>
          <cell r="C8073" t="str">
            <v>REKORD visilica L=93cm G5 1x21/39W</v>
          </cell>
          <cell r="O8073">
            <v>810</v>
          </cell>
        </row>
        <row r="8074">
          <cell r="A8074" t="str">
            <v>E421510</v>
          </cell>
          <cell r="B8074">
            <v>2040.5</v>
          </cell>
          <cell r="C8074" t="str">
            <v>REKORD visilica L=123cm G5 1x28/54W</v>
          </cell>
          <cell r="O8074">
            <v>810</v>
          </cell>
        </row>
        <row r="8075">
          <cell r="A8075" t="str">
            <v>E421520</v>
          </cell>
          <cell r="B8075">
            <v>2271.5</v>
          </cell>
          <cell r="C8075" t="str">
            <v>REKORD visilica L=153cm G5 1x35/49/80W</v>
          </cell>
          <cell r="O8075">
            <v>810</v>
          </cell>
        </row>
        <row r="8076">
          <cell r="A8076" t="str">
            <v>E421700C</v>
          </cell>
          <cell r="B8076">
            <v>1963.5</v>
          </cell>
          <cell r="C8076" t="str">
            <v>REKORD visilica L=140cm G5 1x21/39W</v>
          </cell>
          <cell r="O8076">
            <v>1035</v>
          </cell>
        </row>
        <row r="8077">
          <cell r="A8077" t="str">
            <v>E421710C</v>
          </cell>
          <cell r="B8077">
            <v>2233</v>
          </cell>
          <cell r="C8077" t="str">
            <v>REKORD visilica L=170cm G5 1x28/54W</v>
          </cell>
          <cell r="O8077">
            <v>960</v>
          </cell>
        </row>
        <row r="8078">
          <cell r="A8078" t="str">
            <v>E421720C</v>
          </cell>
          <cell r="B8078">
            <v>2464</v>
          </cell>
          <cell r="C8078" t="str">
            <v>REKORD visilica L=210cm G5 1x35/80W</v>
          </cell>
          <cell r="O8078">
            <v>922.5</v>
          </cell>
        </row>
        <row r="8079">
          <cell r="A8079" t="str">
            <v>E422600</v>
          </cell>
          <cell r="B8079">
            <v>962.5</v>
          </cell>
          <cell r="C8079" t="str">
            <v>VELVET Base E27 100W krom</v>
          </cell>
          <cell r="O8079">
            <v>847.5</v>
          </cell>
        </row>
        <row r="8080">
          <cell r="A8080" t="str">
            <v>E422604</v>
          </cell>
          <cell r="B8080">
            <v>831.6</v>
          </cell>
          <cell r="C8080" t="str">
            <v>VELVET Base E27 100W bijeli</v>
          </cell>
          <cell r="O8080">
            <v>922.5</v>
          </cell>
        </row>
        <row r="8081">
          <cell r="A8081" t="str">
            <v>E422605</v>
          </cell>
          <cell r="B8081">
            <v>831.6</v>
          </cell>
          <cell r="C8081" t="str">
            <v>VELVET Base E27 100W crni</v>
          </cell>
          <cell r="O8081">
            <v>847.5</v>
          </cell>
        </row>
        <row r="8082">
          <cell r="A8082" t="str">
            <v>E422608</v>
          </cell>
          <cell r="B8082">
            <v>831.6</v>
          </cell>
          <cell r="C8082" t="str">
            <v>VELVET Base E27 100W sivi</v>
          </cell>
          <cell r="O8082">
            <v>922.5</v>
          </cell>
        </row>
        <row r="8083">
          <cell r="A8083" t="str">
            <v>E422710D</v>
          </cell>
          <cell r="B8083">
            <v>1062.6000000000001</v>
          </cell>
          <cell r="C8083" t="str">
            <v>VELVET za Eurostandard E27 100W krom</v>
          </cell>
          <cell r="O8083">
            <v>847.5</v>
          </cell>
        </row>
        <row r="8084">
          <cell r="A8084" t="str">
            <v>E422710X</v>
          </cell>
          <cell r="B8084">
            <v>985.6</v>
          </cell>
          <cell r="C8084" t="str">
            <v>VELVET za Curvo230 E27 100W krom</v>
          </cell>
          <cell r="O8084">
            <v>742.5</v>
          </cell>
        </row>
        <row r="8085">
          <cell r="A8085" t="str">
            <v>E422714D</v>
          </cell>
          <cell r="B8085">
            <v>947.1</v>
          </cell>
          <cell r="C8085" t="str">
            <v>VELVET za Eurostandard E27 100W bijeli</v>
          </cell>
          <cell r="O8085">
            <v>637.5</v>
          </cell>
        </row>
        <row r="8086">
          <cell r="A8086" t="str">
            <v>E422714X</v>
          </cell>
          <cell r="B8086">
            <v>870.1</v>
          </cell>
          <cell r="C8086" t="str">
            <v>VELVET za Curvo230 E27 100W bijeli</v>
          </cell>
          <cell r="O8086">
            <v>637.5</v>
          </cell>
        </row>
        <row r="8087">
          <cell r="A8087" t="str">
            <v>E422715D</v>
          </cell>
          <cell r="B8087">
            <v>947.1</v>
          </cell>
          <cell r="C8087" t="str">
            <v>VELVET za Eurostandard E27 100W crni</v>
          </cell>
          <cell r="O8087">
            <v>637.5</v>
          </cell>
        </row>
        <row r="8088">
          <cell r="A8088" t="str">
            <v>E422715X</v>
          </cell>
          <cell r="B8088">
            <v>870.1</v>
          </cell>
          <cell r="C8088" t="str">
            <v>VELVET za Curvo230 E27 100W crni</v>
          </cell>
          <cell r="O8088">
            <v>862.5</v>
          </cell>
        </row>
        <row r="8089">
          <cell r="A8089" t="str">
            <v>E422718D</v>
          </cell>
          <cell r="B8089">
            <v>947.1</v>
          </cell>
          <cell r="C8089" t="str">
            <v>VELVET za Eurostandard E27 100W sivi</v>
          </cell>
          <cell r="O8089">
            <v>735</v>
          </cell>
        </row>
        <row r="8090">
          <cell r="A8090" t="str">
            <v>E422718X</v>
          </cell>
          <cell r="B8090">
            <v>870.1</v>
          </cell>
          <cell r="C8090" t="str">
            <v>VELVET za Curvo230 E27 100W sivi</v>
          </cell>
          <cell r="O8090">
            <v>735</v>
          </cell>
        </row>
        <row r="8091">
          <cell r="A8091" t="str">
            <v>E423700X</v>
          </cell>
          <cell r="B8091">
            <v>762.30000000000007</v>
          </cell>
          <cell r="C8091" t="str">
            <v>MINIVELVET za Curvo230 G9 75W krom</v>
          </cell>
          <cell r="O8091">
            <v>735</v>
          </cell>
        </row>
        <row r="8092">
          <cell r="A8092" t="str">
            <v>E423704X</v>
          </cell>
          <cell r="B8092">
            <v>654.5</v>
          </cell>
          <cell r="C8092" t="str">
            <v>MINIVELVET za Curvo230 G9 75W bijeli</v>
          </cell>
          <cell r="O8092">
            <v>2126.25</v>
          </cell>
        </row>
        <row r="8093">
          <cell r="A8093" t="str">
            <v>E423705X</v>
          </cell>
          <cell r="B8093">
            <v>654.5</v>
          </cell>
          <cell r="C8093" t="str">
            <v>MINIVELVET za Curvo230 G9 75W crni</v>
          </cell>
          <cell r="O8093">
            <v>2126.25</v>
          </cell>
        </row>
        <row r="8094">
          <cell r="A8094" t="str">
            <v>E423708X</v>
          </cell>
          <cell r="B8094">
            <v>654.5</v>
          </cell>
          <cell r="C8094" t="str">
            <v>MINIVELVET za Curvo230 G9 75W sivi</v>
          </cell>
          <cell r="O8094">
            <v>2126.25</v>
          </cell>
        </row>
        <row r="8095">
          <cell r="A8095" t="str">
            <v>E423750X</v>
          </cell>
          <cell r="B8095">
            <v>885.5</v>
          </cell>
          <cell r="C8095" t="str">
            <v>MINIVELVET zakretni za Curvo230 G9 75W krom</v>
          </cell>
          <cell r="O8095">
            <v>3032.25</v>
          </cell>
        </row>
        <row r="8096">
          <cell r="A8096" t="str">
            <v>E423754X</v>
          </cell>
          <cell r="B8096">
            <v>754.6</v>
          </cell>
          <cell r="C8096" t="str">
            <v>MINIVELVET zakretni za Curvo230 G9 75W bijeli</v>
          </cell>
          <cell r="O8096">
            <v>3032.25</v>
          </cell>
        </row>
        <row r="8097">
          <cell r="A8097" t="str">
            <v>E423755X</v>
          </cell>
          <cell r="B8097">
            <v>754.6</v>
          </cell>
          <cell r="C8097" t="str">
            <v>MINIVELVET zakretni za Curvo230 G9 75W crni</v>
          </cell>
          <cell r="O8097">
            <v>3032.25</v>
          </cell>
        </row>
        <row r="8098">
          <cell r="A8098" t="str">
            <v>E423758X</v>
          </cell>
          <cell r="B8098">
            <v>754.6</v>
          </cell>
          <cell r="C8098" t="str">
            <v>MINIVELVET zakretni za Curvo230 G9 75W sivi</v>
          </cell>
          <cell r="O8098">
            <v>452.25</v>
          </cell>
        </row>
        <row r="8099">
          <cell r="A8099" t="str">
            <v>E424561</v>
          </cell>
          <cell r="B8099">
            <v>2182.9500000000003</v>
          </cell>
          <cell r="C8099" t="str">
            <v>JUMBO visilica fi60cm E27 3x100W narančasti</v>
          </cell>
          <cell r="O8099">
            <v>461.25</v>
          </cell>
        </row>
        <row r="8100">
          <cell r="A8100" t="str">
            <v>E424564</v>
          </cell>
          <cell r="B8100">
            <v>2182.9500000000003</v>
          </cell>
          <cell r="C8100" t="str">
            <v>JUMBO visilica fi60cm E27 3x100W bijeli</v>
          </cell>
          <cell r="O8100">
            <v>417</v>
          </cell>
        </row>
        <row r="8101">
          <cell r="A8101" t="str">
            <v>E424565</v>
          </cell>
          <cell r="B8101">
            <v>2182.9500000000003</v>
          </cell>
          <cell r="C8101" t="str">
            <v>JUMBO visilica fi60cm E27 3x100W crni</v>
          </cell>
          <cell r="O8101">
            <v>417</v>
          </cell>
        </row>
        <row r="8102">
          <cell r="A8102" t="str">
            <v>E424591</v>
          </cell>
          <cell r="B8102">
            <v>3113.11</v>
          </cell>
          <cell r="C8102" t="str">
            <v>JUMBO visilica fi90cm E27 3x100W narančasti</v>
          </cell>
          <cell r="O8102">
            <v>453.75</v>
          </cell>
        </row>
        <row r="8103">
          <cell r="A8103" t="str">
            <v>E424594</v>
          </cell>
          <cell r="B8103">
            <v>3113.11</v>
          </cell>
          <cell r="C8103" t="str">
            <v>JUMBO visilica fi90cm E27 3x100W bijeli</v>
          </cell>
          <cell r="O8103">
            <v>440.25</v>
          </cell>
        </row>
        <row r="8104">
          <cell r="A8104" t="str">
            <v>E424595</v>
          </cell>
          <cell r="B8104">
            <v>3113.11</v>
          </cell>
          <cell r="C8104" t="str">
            <v>JUMBO visilica fi90cm E27 3x100W crni</v>
          </cell>
          <cell r="O8104">
            <v>493.5</v>
          </cell>
        </row>
        <row r="8105">
          <cell r="A8105" t="str">
            <v>E425004</v>
          </cell>
          <cell r="B8105">
            <v>1270.5</v>
          </cell>
          <cell r="C8105" t="str">
            <v>CRYSTAL24 D=11 H=9 bijela</v>
          </cell>
          <cell r="O8105">
            <v>478.5</v>
          </cell>
        </row>
        <row r="8106">
          <cell r="A8106" t="str">
            <v>E425005</v>
          </cell>
          <cell r="B8106">
            <v>1270.5</v>
          </cell>
          <cell r="C8106" t="str">
            <v>CRYSTAL24 D=11 H=9 crna</v>
          </cell>
          <cell r="O8106">
            <v>558</v>
          </cell>
        </row>
        <row r="8107">
          <cell r="A8107" t="str">
            <v>E425504</v>
          </cell>
          <cell r="B8107">
            <v>1655.5</v>
          </cell>
          <cell r="C8107" t="str">
            <v>CRYSTAL24 GY63,5 50W IP20 bijela</v>
          </cell>
          <cell r="O8107">
            <v>515.25</v>
          </cell>
        </row>
        <row r="8108">
          <cell r="A8108" t="str">
            <v>E425505</v>
          </cell>
          <cell r="B8108">
            <v>1655.5</v>
          </cell>
          <cell r="C8108" t="str">
            <v>CRYSTAL24 GU5,3 50W IP20 crna</v>
          </cell>
          <cell r="O8108">
            <v>213.75</v>
          </cell>
        </row>
        <row r="8109">
          <cell r="A8109" t="str">
            <v>E425554</v>
          </cell>
          <cell r="B8109">
            <v>7084</v>
          </cell>
          <cell r="C8109" t="str">
            <v>CRYSTAL24 R7s 300W+ G9 4X40W bijela</v>
          </cell>
          <cell r="O8109">
            <v>183.75</v>
          </cell>
        </row>
        <row r="8110">
          <cell r="A8110" t="str">
            <v>E425555</v>
          </cell>
          <cell r="B8110">
            <v>7084</v>
          </cell>
          <cell r="C8110" t="str">
            <v>CRYSTAL24 R7s 300W+ G9 4X40W crna</v>
          </cell>
          <cell r="O8110">
            <v>299.25</v>
          </cell>
        </row>
        <row r="8111">
          <cell r="A8111" t="str">
            <v>E425564</v>
          </cell>
          <cell r="B8111">
            <v>12705</v>
          </cell>
          <cell r="C8111" t="str">
            <v>CRYSTAL24 R7s 300W+ G9 6X40W bijela</v>
          </cell>
          <cell r="O8111">
            <v>263.25</v>
          </cell>
        </row>
        <row r="8112">
          <cell r="A8112" t="str">
            <v>E425565</v>
          </cell>
          <cell r="B8112">
            <v>12705</v>
          </cell>
          <cell r="C8112" t="str">
            <v>CRYSTAL24 R7s 300W+ G9 6X40W crna</v>
          </cell>
          <cell r="O8112">
            <v>2512.5</v>
          </cell>
        </row>
        <row r="8113">
          <cell r="A8113" t="str">
            <v>E425604</v>
          </cell>
          <cell r="B8113">
            <v>4235</v>
          </cell>
          <cell r="C8113" t="str">
            <v>CRYSTAL24 R7s 300W+ G9 3X40W bijela</v>
          </cell>
          <cell r="O8113">
            <v>3337.5</v>
          </cell>
        </row>
        <row r="8114">
          <cell r="A8114" t="str">
            <v>E425605</v>
          </cell>
          <cell r="B8114">
            <v>4235</v>
          </cell>
          <cell r="C8114" t="str">
            <v>CRYSTAL24 R7s 300W+ G9 3X40W crna</v>
          </cell>
          <cell r="O8114">
            <v>4087.5</v>
          </cell>
        </row>
        <row r="8115">
          <cell r="A8115" t="str">
            <v>E425804</v>
          </cell>
          <cell r="B8115">
            <v>338.8</v>
          </cell>
          <cell r="C8115" t="str">
            <v>CRYSTAL24 DOWNLIGHT GX10 35W bijela</v>
          </cell>
          <cell r="O8115">
            <v>5587.5</v>
          </cell>
        </row>
        <row r="8116">
          <cell r="A8116" t="str">
            <v>E425814</v>
          </cell>
          <cell r="B8116">
            <v>292.60000000000002</v>
          </cell>
          <cell r="C8116" t="str">
            <v>CRYSTAL24 DOWNLIGHT GU5,3 50W bijela</v>
          </cell>
          <cell r="O8116">
            <v>375.75</v>
          </cell>
        </row>
        <row r="8117">
          <cell r="A8117" t="str">
            <v>E425900</v>
          </cell>
          <cell r="B8117">
            <v>1925</v>
          </cell>
          <cell r="C8117" t="str">
            <v>CRYSTAL24 METAL D=50  bijela</v>
          </cell>
          <cell r="O8117">
            <v>863.25</v>
          </cell>
        </row>
        <row r="8118">
          <cell r="A8118" t="str">
            <v>E425901</v>
          </cell>
          <cell r="B8118">
            <v>1925</v>
          </cell>
          <cell r="C8118" t="str">
            <v>CRYSTAL24 METAL D=50  crna</v>
          </cell>
          <cell r="O8118">
            <v>351</v>
          </cell>
        </row>
        <row r="8119">
          <cell r="A8119" t="str">
            <v>E425902</v>
          </cell>
          <cell r="B8119">
            <v>2964.5</v>
          </cell>
          <cell r="C8119" t="str">
            <v>CRYSTAL24 METAL D=75  bijela</v>
          </cell>
          <cell r="O8119">
            <v>341.25</v>
          </cell>
        </row>
        <row r="8120">
          <cell r="A8120" t="str">
            <v>E425903</v>
          </cell>
          <cell r="B8120">
            <v>2964.5</v>
          </cell>
          <cell r="C8120" t="str">
            <v>CRYSTAL24 METAL D=75  crna</v>
          </cell>
          <cell r="O8120">
            <v>638.25</v>
          </cell>
        </row>
        <row r="8121">
          <cell r="A8121" t="str">
            <v>E425904</v>
          </cell>
          <cell r="B8121">
            <v>623.70000000000005</v>
          </cell>
          <cell r="C8121" t="str">
            <v>CRYSTAL24 BASE 1x D=6 H=6,5 bijela</v>
          </cell>
          <cell r="O8121">
            <v>899.25</v>
          </cell>
        </row>
        <row r="8122">
          <cell r="A8122" t="str">
            <v>E425904B</v>
          </cell>
          <cell r="B8122">
            <v>3542</v>
          </cell>
          <cell r="C8122" t="str">
            <v>CRYSTAL24 METAL D=100 bijela</v>
          </cell>
          <cell r="O8122">
            <v>1539.75</v>
          </cell>
        </row>
        <row r="8123">
          <cell r="A8123" t="str">
            <v>E425905</v>
          </cell>
          <cell r="B8123">
            <v>623.70000000000005</v>
          </cell>
          <cell r="C8123" t="str">
            <v>CRYSTAL24 BASE 1x D=6 H=6,5 crna</v>
          </cell>
          <cell r="O8123">
            <v>1125</v>
          </cell>
        </row>
        <row r="8124">
          <cell r="A8124" t="str">
            <v>E425905N</v>
          </cell>
          <cell r="B8124">
            <v>3542</v>
          </cell>
          <cell r="C8124" t="str">
            <v>CRYSTAL24 METAL D=100 crna</v>
          </cell>
          <cell r="O8124">
            <v>630</v>
          </cell>
        </row>
        <row r="8125">
          <cell r="A8125" t="str">
            <v>E425906</v>
          </cell>
          <cell r="B8125">
            <v>1455.3</v>
          </cell>
          <cell r="C8125" t="str">
            <v>CRYSTAL24 stropna 2G10 36W IP20</v>
          </cell>
          <cell r="O8125">
            <v>630</v>
          </cell>
        </row>
        <row r="8126">
          <cell r="A8126" t="str">
            <v>E425914</v>
          </cell>
          <cell r="B8126">
            <v>1170.4000000000001</v>
          </cell>
          <cell r="C8126" t="str">
            <v>CRYSTAL24 BASE 3x D=19H=3,5 bijela</v>
          </cell>
          <cell r="O8126">
            <v>630</v>
          </cell>
        </row>
        <row r="8127">
          <cell r="A8127" t="str">
            <v>E425915</v>
          </cell>
          <cell r="B8127">
            <v>1170.4000000000001</v>
          </cell>
          <cell r="C8127" t="str">
            <v>CRYSTAL24 BASE 3x D=19H=3,5 crna</v>
          </cell>
          <cell r="O8127">
            <v>630</v>
          </cell>
        </row>
        <row r="8128">
          <cell r="A8128" t="str">
            <v>E425924</v>
          </cell>
          <cell r="B8128">
            <v>1694</v>
          </cell>
          <cell r="C8128" t="str">
            <v>CRYSTAL24 BASE 6x D=28H=3,8 bijela</v>
          </cell>
          <cell r="O8128">
            <v>937.5</v>
          </cell>
        </row>
        <row r="8129">
          <cell r="A8129" t="str">
            <v>E425925</v>
          </cell>
          <cell r="B8129">
            <v>1694</v>
          </cell>
          <cell r="C8129" t="str">
            <v>CRYSTAL24 BASE 6x D=28H=3,5 crna</v>
          </cell>
          <cell r="O8129">
            <v>1237.5</v>
          </cell>
        </row>
        <row r="8130">
          <cell r="A8130" t="str">
            <v>E425934</v>
          </cell>
          <cell r="B8130">
            <v>2425.5</v>
          </cell>
          <cell r="C8130" t="str">
            <v>CRYSTAL24 BASE 8x D=35H=4,3 bijela</v>
          </cell>
          <cell r="O8130">
            <v>862.5</v>
          </cell>
        </row>
        <row r="8131">
          <cell r="A8131" t="str">
            <v>E425935</v>
          </cell>
          <cell r="B8131">
            <v>2425.5</v>
          </cell>
          <cell r="C8131" t="str">
            <v>CRYSTAL24 BASE 8x D=35H=4,3 crna</v>
          </cell>
          <cell r="O8131">
            <v>862.5</v>
          </cell>
        </row>
        <row r="8132">
          <cell r="A8132" t="str">
            <v>E425944</v>
          </cell>
          <cell r="B8132">
            <v>3064.6</v>
          </cell>
          <cell r="C8132" t="str">
            <v>CRYSTAL24 BASE12x D=46H=4,3 bijela</v>
          </cell>
          <cell r="O8132">
            <v>862.5</v>
          </cell>
        </row>
        <row r="8133">
          <cell r="A8133" t="str">
            <v>E425945</v>
          </cell>
          <cell r="B8133">
            <v>3064.6</v>
          </cell>
          <cell r="C8133" t="str">
            <v>CRYSTAL24 BASE12x D=46H=4,3 crna</v>
          </cell>
          <cell r="O8133">
            <v>862.5</v>
          </cell>
        </row>
        <row r="8134">
          <cell r="A8134" t="str">
            <v>E425954</v>
          </cell>
          <cell r="B8134">
            <v>1162.7</v>
          </cell>
          <cell r="C8134" t="str">
            <v>CRYSTAL24 BASE 2x 25x4H=4,2 bijela</v>
          </cell>
          <cell r="O8134">
            <v>1947</v>
          </cell>
        </row>
        <row r="8135">
          <cell r="A8135" t="str">
            <v>E425955</v>
          </cell>
          <cell r="B8135">
            <v>1162.7</v>
          </cell>
          <cell r="C8135" t="str">
            <v>CRYSTAL24 BASE 2x 25x4H=4,2 crna</v>
          </cell>
          <cell r="O8135">
            <v>1087.5</v>
          </cell>
        </row>
        <row r="8136">
          <cell r="A8136" t="str">
            <v>E425964</v>
          </cell>
          <cell r="B8136">
            <v>1609.3</v>
          </cell>
          <cell r="C8136" t="str">
            <v>CRYSTAL24 BASE 4x 50x4H=3,7 bijela</v>
          </cell>
          <cell r="O8136">
            <v>1012.5</v>
          </cell>
        </row>
        <row r="8137">
          <cell r="A8137" t="str">
            <v>E425965</v>
          </cell>
          <cell r="B8137">
            <v>1609.3</v>
          </cell>
          <cell r="C8137" t="str">
            <v>CRYSTAL24 BASE 4x 50x4H=3,7 crna</v>
          </cell>
          <cell r="O8137">
            <v>840</v>
          </cell>
        </row>
        <row r="8138">
          <cell r="A8138" t="str">
            <v>E425974</v>
          </cell>
          <cell r="B8138">
            <v>2217.6</v>
          </cell>
          <cell r="C8138" t="str">
            <v>CRYSTAL24 BASE 6x 75x4H=3,7 bijela</v>
          </cell>
          <cell r="O8138">
            <v>742.5</v>
          </cell>
        </row>
        <row r="8139">
          <cell r="A8139" t="str">
            <v>E425975</v>
          </cell>
          <cell r="B8139">
            <v>2217.6</v>
          </cell>
          <cell r="C8139" t="str">
            <v>CRYSTAL24 BASE 6x 75x4H=3,7 crna</v>
          </cell>
          <cell r="O8139">
            <v>840</v>
          </cell>
        </row>
        <row r="8140">
          <cell r="A8140" t="str">
            <v>E425984</v>
          </cell>
          <cell r="B8140">
            <v>2664.2000000000003</v>
          </cell>
          <cell r="C8140" t="str">
            <v>CRYSTAL24 BASE 8x 100x4H=3,7 bijela</v>
          </cell>
          <cell r="O8140">
            <v>742.5</v>
          </cell>
        </row>
        <row r="8141">
          <cell r="A8141" t="str">
            <v>E425985</v>
          </cell>
          <cell r="B8141">
            <v>2664.2000000000003</v>
          </cell>
          <cell r="C8141" t="str">
            <v>CRYSTAL24 BASE 8x 100x4H=3,7 crna</v>
          </cell>
          <cell r="O8141">
            <v>840</v>
          </cell>
        </row>
        <row r="8142">
          <cell r="A8142" t="str">
            <v>E505500</v>
          </cell>
          <cell r="B8142">
            <v>464.31</v>
          </cell>
          <cell r="C8142" t="str">
            <v>REPLAY visilica E27 100W d=2,20m</v>
          </cell>
          <cell r="O8142">
            <v>742.5</v>
          </cell>
        </row>
        <row r="8143">
          <cell r="A8143" t="str">
            <v>E505500M</v>
          </cell>
          <cell r="B8143">
            <v>473.55</v>
          </cell>
          <cell r="C8143" t="str">
            <v>REPLAY visilica E27 100W d=2,20m + dodatak</v>
          </cell>
          <cell r="O8143">
            <v>598.5</v>
          </cell>
        </row>
        <row r="8144">
          <cell r="A8144" t="str">
            <v>E505600</v>
          </cell>
          <cell r="B8144">
            <v>428.12</v>
          </cell>
          <cell r="C8144" t="str">
            <v>BRUCO zidna/visilica baza fi8,4cm E27 100W L=25cm krom</v>
          </cell>
          <cell r="O8144">
            <v>840</v>
          </cell>
        </row>
        <row r="8145">
          <cell r="A8145" t="str">
            <v>E505609</v>
          </cell>
          <cell r="B8145">
            <v>428.12</v>
          </cell>
          <cell r="C8145" t="str">
            <v>BRUCO zidna/visilica baza fi5,3cm E27 100W L=25cm aluminij</v>
          </cell>
          <cell r="O8145">
            <v>751.5</v>
          </cell>
        </row>
        <row r="8146">
          <cell r="A8146" t="str">
            <v>E505610</v>
          </cell>
          <cell r="B8146">
            <v>465.85</v>
          </cell>
          <cell r="C8146" t="str">
            <v>BRUCO zidna/visilica baza fi8,4cm E27 100W L=50cm krom</v>
          </cell>
          <cell r="O8146">
            <v>742.5</v>
          </cell>
        </row>
        <row r="8147">
          <cell r="A8147" t="str">
            <v>E505619</v>
          </cell>
          <cell r="B8147">
            <v>451.99</v>
          </cell>
          <cell r="C8147" t="str">
            <v>BRUCO zidna/visilica baza fi5,3cm E27 100W L=50cm aluminij</v>
          </cell>
          <cell r="O8147">
            <v>1200</v>
          </cell>
        </row>
        <row r="8148">
          <cell r="A8148" t="str">
            <v>E505620</v>
          </cell>
          <cell r="B8148">
            <v>506.65999999999997</v>
          </cell>
          <cell r="C8148" t="str">
            <v>BRUCO zidna/visilica baza fi8,4cm E27 100W L=80cm krom</v>
          </cell>
          <cell r="O8148">
            <v>930</v>
          </cell>
        </row>
        <row r="8149">
          <cell r="A8149" t="str">
            <v>E505629</v>
          </cell>
          <cell r="B8149">
            <v>491.26</v>
          </cell>
          <cell r="C8149" t="str">
            <v>BRUCO zidna/visilica baza fi5,3cm E27 100W L=80cm aluminij</v>
          </cell>
          <cell r="O8149">
            <v>930</v>
          </cell>
        </row>
        <row r="8150">
          <cell r="A8150" t="str">
            <v>E505630</v>
          </cell>
          <cell r="B8150">
            <v>572.88000000000011</v>
          </cell>
          <cell r="C8150" t="str">
            <v>BRUCO zidna/visilica baza fi8,4cm E27 100W L=120cm krom</v>
          </cell>
          <cell r="O8150">
            <v>930</v>
          </cell>
        </row>
        <row r="8151">
          <cell r="A8151" t="str">
            <v>E505639</v>
          </cell>
          <cell r="B8151">
            <v>528.99</v>
          </cell>
          <cell r="C8151" t="str">
            <v>BRUCO zidna/visilica baza fi5,3cm E27 100W L=120cm aluminij</v>
          </cell>
          <cell r="O8151">
            <v>810</v>
          </cell>
        </row>
        <row r="8152">
          <cell r="A8152" t="str">
            <v>E505900</v>
          </cell>
          <cell r="B8152">
            <v>219.45000000000002</v>
          </cell>
          <cell r="C8152" t="str">
            <v>GLORY baza stropna za montažu 2-6 visilica, krom</v>
          </cell>
          <cell r="O8152">
            <v>1005</v>
          </cell>
        </row>
        <row r="8153">
          <cell r="A8153" t="str">
            <v>E505900G</v>
          </cell>
          <cell r="B8153">
            <v>188.65</v>
          </cell>
          <cell r="C8153" t="str">
            <v>GLORY baza stropna za montažu 2-6 visilica, aluminij</v>
          </cell>
          <cell r="O8153">
            <v>903</v>
          </cell>
        </row>
        <row r="8154">
          <cell r="A8154" t="str">
            <v>E505901</v>
          </cell>
          <cell r="B8154">
            <v>307.23</v>
          </cell>
          <cell r="C8154" t="str">
            <v>GLORY baza stropna za montažu 2-14 visilica, krom</v>
          </cell>
          <cell r="O8154">
            <v>930</v>
          </cell>
        </row>
        <row r="8155">
          <cell r="A8155" t="str">
            <v>E505901G</v>
          </cell>
          <cell r="B8155">
            <v>270.27000000000004</v>
          </cell>
          <cell r="C8155" t="str">
            <v>GLORY baza stropna za montažu 2-14 visilica, aluminij</v>
          </cell>
          <cell r="O8155">
            <v>1866</v>
          </cell>
        </row>
        <row r="8156">
          <cell r="A8156" t="str">
            <v>E509200</v>
          </cell>
          <cell r="B8156">
            <v>2579.5</v>
          </cell>
          <cell r="C8156" t="str">
            <v xml:space="preserve">STARLET visilica 34cm G9 60W </v>
          </cell>
          <cell r="O8156">
            <v>2214.75</v>
          </cell>
        </row>
        <row r="8157">
          <cell r="A8157" t="str">
            <v>E509210</v>
          </cell>
          <cell r="B8157">
            <v>3426.5</v>
          </cell>
          <cell r="C8157" t="str">
            <v xml:space="preserve">STARLET visilica 60cm G9 60W </v>
          </cell>
          <cell r="O8157">
            <v>2150.25</v>
          </cell>
        </row>
        <row r="8158">
          <cell r="A8158" t="str">
            <v>E509220</v>
          </cell>
          <cell r="B8158">
            <v>4196.5</v>
          </cell>
          <cell r="C8158" t="str">
            <v xml:space="preserve">STARLET visilica 66cm G9 60W </v>
          </cell>
          <cell r="O8158">
            <v>1866</v>
          </cell>
        </row>
        <row r="8159">
          <cell r="A8159" t="str">
            <v>E509230</v>
          </cell>
          <cell r="B8159">
            <v>5736.5</v>
          </cell>
          <cell r="C8159" t="str">
            <v xml:space="preserve">STARLET visilica 82cm G9 60W </v>
          </cell>
          <cell r="O8159">
            <v>162.75</v>
          </cell>
        </row>
        <row r="8160">
          <cell r="A8160" t="str">
            <v>E612100</v>
          </cell>
          <cell r="B8160">
            <v>385.77000000000004</v>
          </cell>
          <cell r="C8160" t="str">
            <v>SIRIUS GZ10 50W 10x13cm</v>
          </cell>
          <cell r="O8160">
            <v>818.25</v>
          </cell>
        </row>
        <row r="8161">
          <cell r="A8161" t="str">
            <v>E612430</v>
          </cell>
          <cell r="B8161">
            <v>886.27</v>
          </cell>
          <cell r="C8161" t="str">
            <v>SIRIUS GZ10 3x50W 12x36cm</v>
          </cell>
          <cell r="O8161">
            <v>836.25</v>
          </cell>
        </row>
        <row r="8162">
          <cell r="A8162" t="str">
            <v>E612600</v>
          </cell>
          <cell r="B8162">
            <v>360.36</v>
          </cell>
          <cell r="C8162" t="str">
            <v>SIRIUS GZ10 50W 12x10cm s prekidačem</v>
          </cell>
          <cell r="O8162">
            <v>768</v>
          </cell>
        </row>
        <row r="8163">
          <cell r="A8163" t="str">
            <v>E612600SI</v>
          </cell>
          <cell r="B8163">
            <v>350.35</v>
          </cell>
          <cell r="C8163" t="str">
            <v>SIRIUS GZ10 50W 12x10cm bez prekidača</v>
          </cell>
          <cell r="O8163">
            <v>808.5</v>
          </cell>
        </row>
        <row r="8164">
          <cell r="A8164" t="str">
            <v>E612620</v>
          </cell>
          <cell r="B8164">
            <v>655.27</v>
          </cell>
          <cell r="C8164" t="str">
            <v>SIRIUS GZ10 2x50W 38x15cm</v>
          </cell>
          <cell r="O8164">
            <v>844.5</v>
          </cell>
        </row>
        <row r="8165">
          <cell r="A8165" t="str">
            <v>E612630</v>
          </cell>
          <cell r="B8165">
            <v>923.23</v>
          </cell>
          <cell r="C8165" t="str">
            <v>SIRIUS GZ10 2x50W 55x15cm</v>
          </cell>
          <cell r="O8165">
            <v>896.25</v>
          </cell>
        </row>
        <row r="8166">
          <cell r="A8166" t="str">
            <v>E612660</v>
          </cell>
          <cell r="B8166">
            <v>1580.8100000000002</v>
          </cell>
          <cell r="C8166" t="str">
            <v>SIRIUS GZ10 5x50W 90x18cm</v>
          </cell>
          <cell r="O8166">
            <v>797.25</v>
          </cell>
        </row>
        <row r="8167">
          <cell r="A8167" t="str">
            <v>E617600</v>
          </cell>
          <cell r="B8167">
            <v>1155</v>
          </cell>
          <cell r="C8167" t="str">
            <v>ZENITH Base E27 100W 18x10cm transparent/krom</v>
          </cell>
          <cell r="O8167">
            <v>834</v>
          </cell>
        </row>
        <row r="8168">
          <cell r="A8168" t="str">
            <v>E617604</v>
          </cell>
          <cell r="B8168">
            <v>646.80000000000007</v>
          </cell>
          <cell r="C8168" t="str">
            <v>ZENITH Base E27 100W 18x10cm transparent/bijeli</v>
          </cell>
          <cell r="O8168">
            <v>829.5</v>
          </cell>
        </row>
        <row r="8169">
          <cell r="A8169" t="str">
            <v>E617605</v>
          </cell>
          <cell r="B8169">
            <v>646.80000000000007</v>
          </cell>
          <cell r="C8169" t="str">
            <v>ZENITH Base E27 100W 18x10cm transparent/crni</v>
          </cell>
          <cell r="O8169">
            <v>878.25</v>
          </cell>
        </row>
        <row r="8170">
          <cell r="A8170" t="str">
            <v>E617608</v>
          </cell>
          <cell r="B8170">
            <v>646.80000000000007</v>
          </cell>
          <cell r="C8170" t="str">
            <v>ZENITH Base E27 100W 18x10cm transparent/sivi</v>
          </cell>
          <cell r="O8170">
            <v>870.75</v>
          </cell>
        </row>
        <row r="8171">
          <cell r="A8171" t="str">
            <v>E617609</v>
          </cell>
          <cell r="B8171">
            <v>646.80000000000007</v>
          </cell>
          <cell r="C8171" t="str">
            <v>ZENITH Base E27 100W 18x10cm transparent/aluminij</v>
          </cell>
          <cell r="O8171">
            <v>1122.75</v>
          </cell>
        </row>
        <row r="8172">
          <cell r="A8172" t="str">
            <v>E617609SP</v>
          </cell>
          <cell r="B8172">
            <v>962.5</v>
          </cell>
          <cell r="C8172" t="e">
            <v>#N/A</v>
          </cell>
          <cell r="O8172">
            <v>1267.5</v>
          </cell>
        </row>
        <row r="8173">
          <cell r="A8173" t="str">
            <v>E617610</v>
          </cell>
          <cell r="B8173">
            <v>1270.5</v>
          </cell>
          <cell r="C8173" t="str">
            <v>ZENITH Base E27 100W 55x10cm transparent/krom</v>
          </cell>
          <cell r="O8173">
            <v>1012.5</v>
          </cell>
        </row>
        <row r="8174">
          <cell r="A8174" t="str">
            <v>E617614</v>
          </cell>
          <cell r="B8174">
            <v>885.5</v>
          </cell>
          <cell r="C8174" t="str">
            <v>ZENITH Base E27 100W 55x10cm transparent/bijeli</v>
          </cell>
          <cell r="O8174">
            <v>1012.5</v>
          </cell>
        </row>
        <row r="8175">
          <cell r="A8175" t="str">
            <v>E617615</v>
          </cell>
          <cell r="B8175">
            <v>885.5</v>
          </cell>
          <cell r="C8175" t="str">
            <v>ZENITH Base E27 100W 55x10cm transparent/crni</v>
          </cell>
          <cell r="O8175">
            <v>1012.5</v>
          </cell>
        </row>
        <row r="8176">
          <cell r="A8176" t="str">
            <v>E617618</v>
          </cell>
          <cell r="B8176">
            <v>885.5</v>
          </cell>
          <cell r="C8176" t="str">
            <v>ZENITH Base E27 100W 55x10cm transparent/sivi</v>
          </cell>
          <cell r="O8176">
            <v>1091.25</v>
          </cell>
        </row>
        <row r="8177">
          <cell r="A8177" t="str">
            <v>E617619</v>
          </cell>
          <cell r="B8177">
            <v>885.5</v>
          </cell>
          <cell r="C8177" t="str">
            <v>ZENITH Base E27 100W 55x10cm transparent/aluminij</v>
          </cell>
          <cell r="O8177">
            <v>1237.5</v>
          </cell>
        </row>
        <row r="8178">
          <cell r="A8178" t="str">
            <v>E617629</v>
          </cell>
          <cell r="B8178">
            <v>1998.9200000000003</v>
          </cell>
          <cell r="C8178" t="str">
            <v>ZENITH Base E27 70W 20x10cm transparent/aluminij</v>
          </cell>
          <cell r="O8178">
            <v>975</v>
          </cell>
        </row>
        <row r="8179">
          <cell r="A8179" t="str">
            <v>E617700D</v>
          </cell>
          <cell r="B8179">
            <v>1116.5</v>
          </cell>
          <cell r="C8179" t="str">
            <v>ZENITH za Eurostandard E27 100W 20x10cm transparent/krom</v>
          </cell>
          <cell r="O8179">
            <v>975</v>
          </cell>
        </row>
        <row r="8180">
          <cell r="A8180" t="str">
            <v>E617700X</v>
          </cell>
          <cell r="B8180">
            <v>1039.5</v>
          </cell>
          <cell r="C8180" t="str">
            <v>ZENITH za Curvo230 E27 100W 20x10cm transparent/krom</v>
          </cell>
          <cell r="O8180">
            <v>975</v>
          </cell>
        </row>
        <row r="8181">
          <cell r="A8181" t="str">
            <v>E617704D</v>
          </cell>
          <cell r="B8181">
            <v>862.4</v>
          </cell>
          <cell r="C8181" t="str">
            <v>ZENITH za Eurostandard E27 100W 20x10cm transparent/bijeli</v>
          </cell>
          <cell r="O8181">
            <v>1052.25</v>
          </cell>
        </row>
        <row r="8182">
          <cell r="A8182" t="str">
            <v>E617704X</v>
          </cell>
          <cell r="B8182">
            <v>762.30000000000007</v>
          </cell>
          <cell r="C8182" t="str">
            <v>ZENITH za Curvo230 E27 100W 20x10cm transparent/bijeli</v>
          </cell>
          <cell r="O8182">
            <v>1387.5</v>
          </cell>
        </row>
        <row r="8183">
          <cell r="A8183" t="str">
            <v>E617705D</v>
          </cell>
          <cell r="B8183">
            <v>862.4</v>
          </cell>
          <cell r="C8183" t="str">
            <v>ZENITH za Eurostandard E27 100W 20x10cm transparent/crni</v>
          </cell>
          <cell r="O8183">
            <v>1312.5</v>
          </cell>
        </row>
        <row r="8184">
          <cell r="A8184" t="str">
            <v>E617705X</v>
          </cell>
          <cell r="B8184">
            <v>762.30000000000007</v>
          </cell>
          <cell r="C8184" t="str">
            <v>ZENITH za Curvo230 E27 100W 20x10cm transparent/crni</v>
          </cell>
          <cell r="O8184">
            <v>1269.75</v>
          </cell>
        </row>
        <row r="8185">
          <cell r="A8185" t="str">
            <v>E617708D</v>
          </cell>
          <cell r="B8185">
            <v>862.4</v>
          </cell>
          <cell r="C8185" t="str">
            <v>ZENITH za Eurostandard E27 100W 20x10cm transparent/sivi</v>
          </cell>
          <cell r="O8185">
            <v>1186.5</v>
          </cell>
        </row>
        <row r="8186">
          <cell r="A8186" t="str">
            <v>E617708X</v>
          </cell>
          <cell r="B8186">
            <v>762.30000000000007</v>
          </cell>
          <cell r="C8186" t="str">
            <v>ZENITH za Curvo230 E27 100W 20x10cm transparent/sivi</v>
          </cell>
          <cell r="O8186">
            <v>1162.5</v>
          </cell>
        </row>
        <row r="8187">
          <cell r="A8187" t="str">
            <v>E617709C</v>
          </cell>
          <cell r="B8187">
            <v>614.46</v>
          </cell>
          <cell r="C8187" t="str">
            <v>ZENITH za Cavoquick E27 100W 20x10cm transparent/aluminij</v>
          </cell>
          <cell r="O8187">
            <v>1117.5</v>
          </cell>
        </row>
        <row r="8188">
          <cell r="A8188" t="str">
            <v>E617709D</v>
          </cell>
          <cell r="B8188">
            <v>862.4</v>
          </cell>
          <cell r="C8188" t="str">
            <v>ZENITH za Eurostandard E27 100W 20x10cm transparent/aluminij</v>
          </cell>
          <cell r="O8188">
            <v>1042.5</v>
          </cell>
        </row>
        <row r="8189">
          <cell r="A8189" t="str">
            <v>E617709T</v>
          </cell>
          <cell r="B8189">
            <v>771.54000000000008</v>
          </cell>
          <cell r="C8189" t="str">
            <v>ZENITH reflektor adapter SLIM 3  100W E27 PAR30</v>
          </cell>
          <cell r="O8189">
            <v>1117.5</v>
          </cell>
        </row>
        <row r="8190">
          <cell r="A8190" t="str">
            <v>E617709X</v>
          </cell>
          <cell r="B8190">
            <v>762.30000000000007</v>
          </cell>
          <cell r="C8190" t="str">
            <v>ZENITH za Curvo230 E27 100W 20x10cm transparent/aluminij</v>
          </cell>
          <cell r="O8190">
            <v>1042.5</v>
          </cell>
        </row>
        <row r="8191">
          <cell r="A8191" t="str">
            <v>E617710X</v>
          </cell>
          <cell r="B8191">
            <v>1232</v>
          </cell>
          <cell r="C8191" t="str">
            <v>ZENITH za Curvo230 E27 100W 55x10cm transparent/krom</v>
          </cell>
          <cell r="O8191">
            <v>1117.5</v>
          </cell>
        </row>
        <row r="8192">
          <cell r="A8192" t="str">
            <v>E617714X</v>
          </cell>
          <cell r="B8192">
            <v>954.80000000000007</v>
          </cell>
          <cell r="C8192" t="str">
            <v>ZENITH za Curvo230 E27 100W 55x10cm transparent/bijeli</v>
          </cell>
          <cell r="O8192">
            <v>1042.5</v>
          </cell>
        </row>
        <row r="8193">
          <cell r="A8193" t="str">
            <v>E617715X</v>
          </cell>
          <cell r="B8193">
            <v>954.80000000000007</v>
          </cell>
          <cell r="C8193" t="str">
            <v>ZENITH za Curvo230 E27 100W 55x10cm transparent/crni</v>
          </cell>
          <cell r="O8193">
            <v>1482</v>
          </cell>
        </row>
        <row r="8194">
          <cell r="A8194" t="str">
            <v>E617718X</v>
          </cell>
          <cell r="B8194">
            <v>954.80000000000007</v>
          </cell>
          <cell r="C8194" t="str">
            <v>ZENITH za Curvo230 E27 100W 55x10cm transparent/sivi</v>
          </cell>
          <cell r="O8194">
            <v>1410.75</v>
          </cell>
        </row>
        <row r="8195">
          <cell r="A8195" t="str">
            <v>E617719C</v>
          </cell>
          <cell r="B8195">
            <v>831.6</v>
          </cell>
          <cell r="C8195">
            <v>0</v>
          </cell>
          <cell r="O8195">
            <v>1627.5</v>
          </cell>
        </row>
        <row r="8196">
          <cell r="A8196" t="str">
            <v>E617719D</v>
          </cell>
          <cell r="B8196">
            <v>1031.8</v>
          </cell>
          <cell r="C8196" t="str">
            <v>ZENITH za Eurostandard E27 100W 55x10cm transparent/aluminij</v>
          </cell>
          <cell r="O8196">
            <v>1590</v>
          </cell>
        </row>
        <row r="8197">
          <cell r="A8197" t="str">
            <v>E617719T</v>
          </cell>
          <cell r="B8197">
            <v>927.08</v>
          </cell>
          <cell r="C8197" t="str">
            <v>ZENITH reflektor adapter SLIM 3 100W E27 PAR31 šipka max 85cm</v>
          </cell>
          <cell r="O8197">
            <v>1545.75</v>
          </cell>
        </row>
        <row r="8198">
          <cell r="A8198" t="str">
            <v>E617719X</v>
          </cell>
          <cell r="B8198">
            <v>954.80000000000007</v>
          </cell>
          <cell r="C8198" t="str">
            <v>ZENITH za Curvo230 E27 100W 55x10cm transparent/aluminij</v>
          </cell>
          <cell r="O8198">
            <v>1552.5</v>
          </cell>
        </row>
        <row r="8199">
          <cell r="A8199" t="str">
            <v>E617729C</v>
          </cell>
          <cell r="B8199">
            <v>1915.7600000000002</v>
          </cell>
          <cell r="C8199" t="str">
            <v>ZENITH reflektor za CAVOQUICK 100W E27 PAR30</v>
          </cell>
          <cell r="O8199">
            <v>1327.5</v>
          </cell>
        </row>
        <row r="8200">
          <cell r="A8200" t="str">
            <v>E617729D</v>
          </cell>
          <cell r="B8200">
            <v>2273.81</v>
          </cell>
          <cell r="C8200" t="str">
            <v>ZENITH za Eurostandard E27 70W 20x10cm transparent/aluminij</v>
          </cell>
          <cell r="O8200">
            <v>1327.5</v>
          </cell>
        </row>
        <row r="8201">
          <cell r="A8201" t="str">
            <v>E617729T</v>
          </cell>
          <cell r="B8201">
            <v>2207.59</v>
          </cell>
          <cell r="C8201" t="str">
            <v>ZENITH reflektor za SLIM 3 100W E27 PAR30</v>
          </cell>
          <cell r="O8201">
            <v>1327.5</v>
          </cell>
        </row>
        <row r="8202">
          <cell r="A8202" t="str">
            <v>E617729X</v>
          </cell>
          <cell r="B8202">
            <v>1915.7600000000002</v>
          </cell>
          <cell r="C8202" t="str">
            <v>ZENITH za Curvo230 E27 70W 20x10cm transparent/aluminij</v>
          </cell>
          <cell r="O8202">
            <v>2115</v>
          </cell>
        </row>
        <row r="8203">
          <cell r="A8203" t="str">
            <v>E617900</v>
          </cell>
          <cell r="B8203">
            <v>167.09</v>
          </cell>
          <cell r="C8203" t="str">
            <v>ZENITH sajla L=2m</v>
          </cell>
          <cell r="O8203">
            <v>1815</v>
          </cell>
        </row>
        <row r="8204">
          <cell r="A8204" t="str">
            <v>E623500</v>
          </cell>
          <cell r="B8204">
            <v>840.06999999999994</v>
          </cell>
          <cell r="C8204" t="str">
            <v>BRIO viseća E27 100W L=200cm krom</v>
          </cell>
          <cell r="O8204">
            <v>1815</v>
          </cell>
        </row>
        <row r="8205">
          <cell r="A8205" t="str">
            <v>E623500M</v>
          </cell>
          <cell r="B8205">
            <v>858.55000000000007</v>
          </cell>
          <cell r="C8205" t="str">
            <v>BRIO viseća E27 100W L=200cm krom + konektor</v>
          </cell>
          <cell r="O8205">
            <v>1815</v>
          </cell>
        </row>
        <row r="8206">
          <cell r="A8206" t="str">
            <v>E623510</v>
          </cell>
          <cell r="B8206">
            <v>788.48</v>
          </cell>
          <cell r="C8206" t="str">
            <v>BRIO viseća sa bazom E27 100W L=40cm</v>
          </cell>
          <cell r="O8206">
            <v>1485</v>
          </cell>
        </row>
        <row r="8207">
          <cell r="A8207" t="str">
            <v>E623520</v>
          </cell>
          <cell r="B8207">
            <v>830.06</v>
          </cell>
          <cell r="C8207" t="str">
            <v>BRIO viseća sa bazom E27 100W L=60cm</v>
          </cell>
          <cell r="O8207">
            <v>1635</v>
          </cell>
        </row>
        <row r="8208">
          <cell r="A8208" t="str">
            <v>E623530</v>
          </cell>
          <cell r="B8208">
            <v>867.02</v>
          </cell>
          <cell r="C8208" t="str">
            <v>BRIO viseća sa bazom E27 100W L=80cm</v>
          </cell>
          <cell r="O8208">
            <v>1335</v>
          </cell>
        </row>
        <row r="8209">
          <cell r="A8209" t="str">
            <v>E623540</v>
          </cell>
          <cell r="B8209">
            <v>920.15</v>
          </cell>
          <cell r="C8209" t="str">
            <v>BRIO viseća sa bazom E27 100W L=100cm</v>
          </cell>
          <cell r="O8209">
            <v>1335</v>
          </cell>
        </row>
        <row r="8210">
          <cell r="A8210" t="str">
            <v>E623700C</v>
          </cell>
          <cell r="B8210">
            <v>818.51</v>
          </cell>
          <cell r="C8210" t="str">
            <v>BRIO viseća za CAVOQUICK E27 100W L=45cm</v>
          </cell>
          <cell r="O8210">
            <v>1335</v>
          </cell>
        </row>
        <row r="8211">
          <cell r="A8211" t="str">
            <v>E623700X</v>
          </cell>
          <cell r="B8211">
            <v>856.24</v>
          </cell>
          <cell r="C8211" t="str">
            <v>BRIO viseća za CURVO230 E27 100W L=45cm</v>
          </cell>
          <cell r="O8211">
            <v>2047.5</v>
          </cell>
        </row>
        <row r="8212">
          <cell r="A8212" t="str">
            <v>E623710C</v>
          </cell>
          <cell r="B8212">
            <v>851.62</v>
          </cell>
          <cell r="C8212" t="str">
            <v>BRIO viseća za CAVOQUICK E27 100W L=65cm</v>
          </cell>
          <cell r="O8212">
            <v>1747.5</v>
          </cell>
        </row>
        <row r="8213">
          <cell r="A8213" t="str">
            <v>E623710X</v>
          </cell>
          <cell r="B8213">
            <v>901.67</v>
          </cell>
          <cell r="C8213" t="str">
            <v>BRIO viseća za CURVO230 E27 100W L=65cm</v>
          </cell>
          <cell r="O8213">
            <v>1747.5</v>
          </cell>
        </row>
        <row r="8214">
          <cell r="A8214" t="str">
            <v>E623720C</v>
          </cell>
          <cell r="B8214">
            <v>893.97</v>
          </cell>
          <cell r="C8214" t="str">
            <v>BRIO viseća za CAVOQUICK E27 100W L=85cm</v>
          </cell>
          <cell r="O8214">
            <v>1747.5</v>
          </cell>
        </row>
        <row r="8215">
          <cell r="A8215" t="str">
            <v>E625500</v>
          </cell>
          <cell r="B8215">
            <v>1152.6899999999998</v>
          </cell>
          <cell r="C8215" t="str">
            <v xml:space="preserve">GUN visilica sa bazom GU5,3 50W 16,5x6cm </v>
          </cell>
          <cell r="O8215">
            <v>1494.75</v>
          </cell>
        </row>
        <row r="8216">
          <cell r="A8216" t="str">
            <v>E625500CR</v>
          </cell>
          <cell r="B8216">
            <v>1301.3</v>
          </cell>
          <cell r="C8216" t="str">
            <v xml:space="preserve">GUN visilica sa bazom GU5,3 50W 16,5x6cm krom </v>
          </cell>
          <cell r="O8216">
            <v>1634.25</v>
          </cell>
        </row>
        <row r="8217">
          <cell r="A8217" t="str">
            <v>E625504</v>
          </cell>
          <cell r="B8217">
            <v>1039.5</v>
          </cell>
          <cell r="C8217" t="str">
            <v xml:space="preserve">GUN visilica sa bazom GU5,3 50W 16,5x6cm bijeli </v>
          </cell>
          <cell r="O8217">
            <v>1559.25</v>
          </cell>
        </row>
        <row r="8218">
          <cell r="A8218" t="str">
            <v>E625505</v>
          </cell>
          <cell r="B8218">
            <v>1039.5</v>
          </cell>
          <cell r="C8218" t="str">
            <v xml:space="preserve">GUN visilica sa bazom GU5,3 50W 16,5x6cm crni </v>
          </cell>
          <cell r="O8218">
            <v>1669.5</v>
          </cell>
        </row>
        <row r="8219">
          <cell r="A8219" t="str">
            <v>E625508</v>
          </cell>
          <cell r="B8219">
            <v>1039.5</v>
          </cell>
          <cell r="C8219" t="str">
            <v xml:space="preserve">GUN visilica sa bazom GU5,3 50W 16,5x6cm sivi </v>
          </cell>
          <cell r="O8219">
            <v>1606.5</v>
          </cell>
        </row>
        <row r="8220">
          <cell r="A8220" t="str">
            <v>E625600</v>
          </cell>
          <cell r="B8220">
            <v>1120.3500000000001</v>
          </cell>
          <cell r="C8220" t="str">
            <v>GUN visilica sa bazom GU5,3 50W 16,5x6cm</v>
          </cell>
          <cell r="O8220">
            <v>1606.5</v>
          </cell>
        </row>
        <row r="8221">
          <cell r="A8221" t="str">
            <v>E625600CR</v>
          </cell>
          <cell r="B8221">
            <v>1270.5</v>
          </cell>
          <cell r="C8221" t="str">
            <v xml:space="preserve">GUN visilica sa bazom GU5,3 50W 16,5x6cm krom </v>
          </cell>
          <cell r="O8221">
            <v>1606.5</v>
          </cell>
        </row>
        <row r="8222">
          <cell r="A8222" t="str">
            <v>E625604</v>
          </cell>
          <cell r="B8222">
            <v>1001</v>
          </cell>
          <cell r="C8222" t="str">
            <v xml:space="preserve">GUN visilica sa bazom GU5,3 50W 16,5x6cm bijeli </v>
          </cell>
          <cell r="O8222">
            <v>1606.5</v>
          </cell>
        </row>
        <row r="8223">
          <cell r="A8223" t="str">
            <v>E625605</v>
          </cell>
          <cell r="B8223">
            <v>1001</v>
          </cell>
          <cell r="C8223" t="str">
            <v xml:space="preserve">GUN visilica sa bazom GU5,3 50W 16,5x6cm crni </v>
          </cell>
          <cell r="O8223">
            <v>1569.75</v>
          </cell>
        </row>
        <row r="8224">
          <cell r="A8224" t="str">
            <v>E625608</v>
          </cell>
          <cell r="B8224">
            <v>1001</v>
          </cell>
          <cell r="C8224" t="str">
            <v xml:space="preserve">GUN visilica sa bazom GU5,3 50W 16,5x6cm sivi </v>
          </cell>
          <cell r="O8224">
            <v>1593.75</v>
          </cell>
        </row>
        <row r="8225">
          <cell r="A8225" t="str">
            <v>E625700C</v>
          </cell>
          <cell r="B8225">
            <v>1080.3100000000002</v>
          </cell>
          <cell r="C8225" t="str">
            <v xml:space="preserve">GUN reflektor za CAVOQUICK 50W GU5,3 50W </v>
          </cell>
          <cell r="O8225">
            <v>1362.75</v>
          </cell>
        </row>
        <row r="8226">
          <cell r="A8226" t="str">
            <v>E625700CD</v>
          </cell>
          <cell r="B8226">
            <v>1424.5</v>
          </cell>
          <cell r="C8226" t="str">
            <v>GUN visilica za EUROSTANDARD GU5,3 50W 16,5x6cm krom</v>
          </cell>
          <cell r="O8226">
            <v>1284</v>
          </cell>
        </row>
        <row r="8227">
          <cell r="A8227" t="str">
            <v>E625700CX</v>
          </cell>
          <cell r="B8227">
            <v>1347.5</v>
          </cell>
          <cell r="C8227" t="str">
            <v>GUN visilica za CURVO230 GU5,3 50W 16,5x6cm krom</v>
          </cell>
          <cell r="O8227">
            <v>1362.75</v>
          </cell>
        </row>
        <row r="8228">
          <cell r="A8228" t="str">
            <v>E625700D</v>
          </cell>
          <cell r="B8228">
            <v>1303.6100000000001</v>
          </cell>
          <cell r="C8228" t="str">
            <v>GUN visilica za EUROSTANDARD GU5,3 50W 16,5x6cm</v>
          </cell>
          <cell r="O8228">
            <v>1284</v>
          </cell>
        </row>
        <row r="8229">
          <cell r="A8229" t="str">
            <v>E625700T</v>
          </cell>
          <cell r="B8229">
            <v>1218.1399999999999</v>
          </cell>
          <cell r="C8229" t="str">
            <v>GUN reflektor za SLIM 3, staklo transparent</v>
          </cell>
          <cell r="O8229">
            <v>1362.75</v>
          </cell>
        </row>
        <row r="8230">
          <cell r="A8230" t="str">
            <v>E625700X</v>
          </cell>
          <cell r="B8230">
            <v>1193.5</v>
          </cell>
          <cell r="C8230" t="str">
            <v>GUN visilica za CURVO230 GU5,3 50W 16,5x6cm</v>
          </cell>
          <cell r="O8230">
            <v>1284</v>
          </cell>
        </row>
        <row r="8231">
          <cell r="A8231" t="str">
            <v>E625704D</v>
          </cell>
          <cell r="B8231">
            <v>1147.3</v>
          </cell>
          <cell r="C8231" t="str">
            <v>GUN visilica za EUROSTANDARD GU5,3 50W 16,5x6cm bijeli</v>
          </cell>
          <cell r="O8231">
            <v>1995</v>
          </cell>
        </row>
        <row r="8232">
          <cell r="A8232" t="str">
            <v>E625704X</v>
          </cell>
          <cell r="B8232">
            <v>1070.3</v>
          </cell>
          <cell r="C8232" t="str">
            <v>GUN visilica za CURVO230 GU5,3 50W 16,5x6cm bijeli</v>
          </cell>
          <cell r="O8232">
            <v>1920</v>
          </cell>
        </row>
        <row r="8233">
          <cell r="A8233" t="str">
            <v>E625705D</v>
          </cell>
          <cell r="B8233">
            <v>1147.3</v>
          </cell>
          <cell r="C8233" t="str">
            <v>GUN visilica za EUROSTANDARD GU5,3 50W 16,5x6cm crni</v>
          </cell>
          <cell r="O8233">
            <v>1695</v>
          </cell>
        </row>
        <row r="8234">
          <cell r="A8234" t="str">
            <v>E625705X</v>
          </cell>
          <cell r="B8234">
            <v>1070.3</v>
          </cell>
          <cell r="C8234" t="str">
            <v>GUN visilica za CURVO230 GU5,3 50W 16,5x6cm crni</v>
          </cell>
          <cell r="O8234">
            <v>1620</v>
          </cell>
        </row>
        <row r="8235">
          <cell r="A8235" t="str">
            <v>E625708D</v>
          </cell>
          <cell r="B8235">
            <v>1147.3</v>
          </cell>
          <cell r="C8235" t="str">
            <v>GUN visilica za EUROSTANDARD GU5,3 50W 16,5x6cm aluminij</v>
          </cell>
          <cell r="O8235">
            <v>1695</v>
          </cell>
        </row>
        <row r="8236">
          <cell r="A8236" t="str">
            <v>E625708X</v>
          </cell>
          <cell r="B8236">
            <v>1070.3</v>
          </cell>
          <cell r="C8236" t="str">
            <v>GUN visilica za CURVO230 GU5,3 50W 16,5x6cm aluminij</v>
          </cell>
          <cell r="O8236">
            <v>1620</v>
          </cell>
        </row>
        <row r="8237">
          <cell r="A8237" t="str">
            <v>E626500</v>
          </cell>
          <cell r="B8237">
            <v>1521.52</v>
          </cell>
          <cell r="C8237" t="str">
            <v>FEDERAL visilica sa bazom G53 75W 18x13cm</v>
          </cell>
          <cell r="O8237">
            <v>1695</v>
          </cell>
        </row>
        <row r="8238">
          <cell r="A8238" t="str">
            <v>E626500C</v>
          </cell>
          <cell r="B8238">
            <v>1448.37</v>
          </cell>
          <cell r="C8238" t="str">
            <v>FEDERAL reflektor visilica za CAVOQUICK, AR111, staklo transp.</v>
          </cell>
          <cell r="O8238">
            <v>1620</v>
          </cell>
        </row>
        <row r="8239">
          <cell r="A8239" t="str">
            <v>E626500CR</v>
          </cell>
          <cell r="B8239">
            <v>1670.9</v>
          </cell>
          <cell r="C8239" t="str">
            <v>FEDERAL visilica sa bazom G53 75W 18x13cm krom</v>
          </cell>
          <cell r="O8239">
            <v>2016</v>
          </cell>
        </row>
        <row r="8240">
          <cell r="A8240" t="str">
            <v>E626500D</v>
          </cell>
          <cell r="B8240">
            <v>1632.4</v>
          </cell>
          <cell r="C8240" t="str">
            <v>FEDERAL reflektor visilica za EUROSTANDARD, AR111, staklo transp.</v>
          </cell>
          <cell r="O8240">
            <v>1662</v>
          </cell>
        </row>
        <row r="8241">
          <cell r="A8241" t="str">
            <v>E626500T</v>
          </cell>
          <cell r="B8241">
            <v>1586.97</v>
          </cell>
          <cell r="C8241" t="str">
            <v>FEDERAL reflektor visilica za SLIM 3, AR111, staklo transp.</v>
          </cell>
          <cell r="O8241">
            <v>1181.25</v>
          </cell>
        </row>
        <row r="8242">
          <cell r="A8242" t="str">
            <v>E626500X</v>
          </cell>
          <cell r="B8242">
            <v>1593.9</v>
          </cell>
          <cell r="C8242" t="str">
            <v>FEDERAL reflektor visilica za CURVO 230, AR111, staklo transp.</v>
          </cell>
          <cell r="O8242">
            <v>1123.5</v>
          </cell>
        </row>
        <row r="8243">
          <cell r="A8243" t="str">
            <v>E626504</v>
          </cell>
          <cell r="B8243">
            <v>1362.9</v>
          </cell>
          <cell r="C8243" t="str">
            <v>FEDERAL visilica sa bazom G53 75W 18x13cm bijeli</v>
          </cell>
          <cell r="O8243">
            <v>1080.75</v>
          </cell>
        </row>
        <row r="8244">
          <cell r="A8244" t="str">
            <v>E626505</v>
          </cell>
          <cell r="B8244">
            <v>1362.9</v>
          </cell>
          <cell r="C8244" t="str">
            <v>FEDERAL visilica sa bazom G53 75W 18x13cm crni</v>
          </cell>
          <cell r="O8244">
            <v>1038.75</v>
          </cell>
        </row>
        <row r="8245">
          <cell r="A8245" t="str">
            <v>E626508</v>
          </cell>
          <cell r="B8245">
            <v>1362.9</v>
          </cell>
          <cell r="C8245" t="str">
            <v>FEDERAL visilica sa bazom G53 75W 18x13cm sivi</v>
          </cell>
          <cell r="O8245">
            <v>1136.25</v>
          </cell>
        </row>
        <row r="8246">
          <cell r="A8246" t="str">
            <v>E626510C</v>
          </cell>
          <cell r="B8246">
            <v>2171.4</v>
          </cell>
          <cell r="C8246" t="str">
            <v>FEDERAL visilica sa bazom Gx8,5 70W 18x13cm krom</v>
          </cell>
          <cell r="O8246">
            <v>1097.25</v>
          </cell>
        </row>
        <row r="8247">
          <cell r="A8247" t="str">
            <v>E626514</v>
          </cell>
          <cell r="B8247">
            <v>1863.4</v>
          </cell>
          <cell r="C8247" t="str">
            <v>FEDERAL visilica sa bazom Gx8,5 70W 18x13cm bijeli</v>
          </cell>
          <cell r="O8247">
            <v>1038.75</v>
          </cell>
        </row>
        <row r="8248">
          <cell r="A8248" t="str">
            <v>E626515</v>
          </cell>
          <cell r="B8248">
            <v>1863.4</v>
          </cell>
          <cell r="C8248" t="str">
            <v>FEDERAL visilica sa bazom Gx8,5 70W 18x13cm crni</v>
          </cell>
          <cell r="O8248">
            <v>1225.5</v>
          </cell>
        </row>
        <row r="8249">
          <cell r="A8249" t="str">
            <v>E626518</v>
          </cell>
          <cell r="B8249">
            <v>1863.4</v>
          </cell>
          <cell r="C8249" t="str">
            <v>FEDERAL visilica sa bazom Gx8,5 70W 18x13cm sivi</v>
          </cell>
          <cell r="O8249">
            <v>1181.25</v>
          </cell>
        </row>
        <row r="8250">
          <cell r="A8250" t="str">
            <v>E626600</v>
          </cell>
          <cell r="B8250">
            <v>1524.6000000000001</v>
          </cell>
          <cell r="C8250" t="str">
            <v>FEDERAL reflektor sa bazom G53 75W 18x13cm</v>
          </cell>
          <cell r="O8250">
            <v>1123.5</v>
          </cell>
        </row>
        <row r="8251">
          <cell r="A8251" t="str">
            <v>E626600CR</v>
          </cell>
          <cell r="B8251">
            <v>1678.6000000000001</v>
          </cell>
          <cell r="C8251" t="str">
            <v>FEDERAL reflektor sa bazom G53 75W 18x13cm krom</v>
          </cell>
          <cell r="O8251">
            <v>390</v>
          </cell>
        </row>
        <row r="8252">
          <cell r="A8252" t="str">
            <v>E626604</v>
          </cell>
          <cell r="B8252">
            <v>1370.6000000000001</v>
          </cell>
          <cell r="C8252" t="str">
            <v>FEDERAL reflektor sa bazom G53 75W 18x13cm bijeli</v>
          </cell>
          <cell r="O8252">
            <v>342</v>
          </cell>
        </row>
        <row r="8253">
          <cell r="A8253" t="str">
            <v>E626605</v>
          </cell>
          <cell r="B8253">
            <v>1370.6000000000001</v>
          </cell>
          <cell r="C8253" t="str">
            <v>FEDERAL reflektor sa bazom G53 75W 18x13cm crni</v>
          </cell>
          <cell r="O8253">
            <v>342</v>
          </cell>
        </row>
        <row r="8254">
          <cell r="A8254" t="str">
            <v>E626608</v>
          </cell>
          <cell r="B8254">
            <v>1370.6000000000001</v>
          </cell>
          <cell r="C8254" t="str">
            <v>FEDERAL reflektor sa bazom G53 75W 18x13cm sivi</v>
          </cell>
          <cell r="O8254">
            <v>342</v>
          </cell>
        </row>
        <row r="8255">
          <cell r="A8255" t="str">
            <v>E626610C</v>
          </cell>
          <cell r="B8255">
            <v>2102.1</v>
          </cell>
          <cell r="C8255" t="str">
            <v>FEDERAL reflektor sa bazom Gx8,5 70W 18x13cm krom</v>
          </cell>
          <cell r="O8255">
            <v>342</v>
          </cell>
        </row>
        <row r="8256">
          <cell r="A8256" t="str">
            <v>E626614</v>
          </cell>
          <cell r="B8256">
            <v>1794.1000000000001</v>
          </cell>
          <cell r="C8256" t="str">
            <v>FEDERAL reflektor sa bazom Gx8,5 70W 18x13cm bijeli</v>
          </cell>
          <cell r="O8256">
            <v>370.5</v>
          </cell>
        </row>
        <row r="8257">
          <cell r="A8257" t="str">
            <v>E626615</v>
          </cell>
          <cell r="B8257">
            <v>1794.1000000000001</v>
          </cell>
          <cell r="C8257" t="str">
            <v>FEDERAL reflektor sa bazom Gx8,5 70W 18x13cm crni</v>
          </cell>
          <cell r="O8257">
            <v>370.5</v>
          </cell>
        </row>
        <row r="8258">
          <cell r="A8258" t="str">
            <v>E626618</v>
          </cell>
          <cell r="B8258">
            <v>1794.1000000000001</v>
          </cell>
          <cell r="C8258" t="str">
            <v>FEDERAL reflektor sa bazom Gx8,5 70W 18x13cm sivi</v>
          </cell>
          <cell r="O8258">
            <v>370.5</v>
          </cell>
        </row>
        <row r="8259">
          <cell r="A8259" t="str">
            <v>E626700C</v>
          </cell>
          <cell r="B8259">
            <v>1534.6100000000001</v>
          </cell>
          <cell r="C8259" t="str">
            <v>FEDERAL reflektor za CAVOQUICK, AR111, staklo transp.</v>
          </cell>
          <cell r="O8259">
            <v>370.5</v>
          </cell>
        </row>
        <row r="8260">
          <cell r="A8260" t="str">
            <v>E626700CD</v>
          </cell>
          <cell r="B8260">
            <v>1677.8300000000002</v>
          </cell>
          <cell r="C8260" t="str">
            <v>FEDERAL reflektor za EUROSTANDARD 18x13cm krom</v>
          </cell>
          <cell r="O8260">
            <v>666</v>
          </cell>
        </row>
        <row r="8261">
          <cell r="A8261" t="str">
            <v>E626700CX</v>
          </cell>
          <cell r="B8261">
            <v>1600.8300000000002</v>
          </cell>
          <cell r="C8261" t="str">
            <v>FEDERAL reflektor za CURVO230 18x13cm krom</v>
          </cell>
          <cell r="O8261">
            <v>1062.75</v>
          </cell>
        </row>
        <row r="8262">
          <cell r="A8262" t="str">
            <v>E626700D</v>
          </cell>
          <cell r="B8262">
            <v>1714.02</v>
          </cell>
          <cell r="C8262" t="str">
            <v>FEDERAL reflektor za EUROSTANDARD G53 75W 18x13cm</v>
          </cell>
          <cell r="O8262">
            <v>1688.25</v>
          </cell>
        </row>
        <row r="8263">
          <cell r="A8263" t="str">
            <v>E626700PA</v>
          </cell>
          <cell r="B8263">
            <v>1649.34</v>
          </cell>
          <cell r="C8263" t="e">
            <v>#N/A</v>
          </cell>
          <cell r="O8263">
            <v>781.5</v>
          </cell>
        </row>
        <row r="8264">
          <cell r="A8264" t="str">
            <v>E626700PG</v>
          </cell>
          <cell r="B8264">
            <v>1649.34</v>
          </cell>
          <cell r="C8264" t="e">
            <v>#N/A</v>
          </cell>
          <cell r="O8264">
            <v>1171.5</v>
          </cell>
        </row>
        <row r="8265">
          <cell r="A8265" t="str">
            <v>E626700PN</v>
          </cell>
          <cell r="B8265">
            <v>1649.34</v>
          </cell>
          <cell r="C8265" t="e">
            <v>#N/A</v>
          </cell>
          <cell r="O8265">
            <v>1949.25</v>
          </cell>
        </row>
        <row r="8266">
          <cell r="A8266" t="str">
            <v>E626700PV</v>
          </cell>
          <cell r="B8266">
            <v>1649.34</v>
          </cell>
          <cell r="C8266" t="e">
            <v>#N/A</v>
          </cell>
          <cell r="O8266">
            <v>562.5</v>
          </cell>
        </row>
        <row r="8267">
          <cell r="A8267" t="str">
            <v>E626700T</v>
          </cell>
          <cell r="B8267">
            <v>1611.6100000000001</v>
          </cell>
          <cell r="C8267" t="str">
            <v>FEDERAL reflektor za SLIM 3, AR111, staklo transp.</v>
          </cell>
          <cell r="O8267">
            <v>475.5</v>
          </cell>
        </row>
        <row r="8268">
          <cell r="A8268" t="str">
            <v>E626700X</v>
          </cell>
          <cell r="B8268">
            <v>1636.25</v>
          </cell>
          <cell r="C8268" t="str">
            <v>FEDERAL reflektor za CURVO230 G53 75W 18x13cm</v>
          </cell>
          <cell r="O8268">
            <v>491.25</v>
          </cell>
        </row>
        <row r="8269">
          <cell r="A8269" t="str">
            <v>E626704D</v>
          </cell>
          <cell r="B8269">
            <v>1399.09</v>
          </cell>
          <cell r="C8269" t="str">
            <v>FEDERAL reflektor za EUROSTANDARD s bazom G53 75W 18x13cm bijeli</v>
          </cell>
          <cell r="O8269">
            <v>562.5</v>
          </cell>
        </row>
        <row r="8270">
          <cell r="A8270" t="str">
            <v>E626704X</v>
          </cell>
          <cell r="B8270">
            <v>1318.24</v>
          </cell>
          <cell r="C8270" t="str">
            <v>FEDERAL reflektor za CURVO230 s bazom G53 75W 18x13cm bijeli</v>
          </cell>
          <cell r="O8270">
            <v>491.25</v>
          </cell>
        </row>
        <row r="8271">
          <cell r="A8271" t="str">
            <v>E626705D</v>
          </cell>
          <cell r="B8271">
            <v>1399.09</v>
          </cell>
          <cell r="C8271" t="str">
            <v>FEDERAL reflektor za EUROSTANDARD s bazom G53 75W 18x13cm crni</v>
          </cell>
          <cell r="O8271">
            <v>562.5</v>
          </cell>
        </row>
        <row r="8272">
          <cell r="A8272" t="str">
            <v>E626705X</v>
          </cell>
          <cell r="B8272">
            <v>1318.24</v>
          </cell>
          <cell r="C8272" t="str">
            <v>FEDERAL reflektor za CURVO230 s bazom G53 75W 18x13cm crni</v>
          </cell>
          <cell r="O8272">
            <v>491.25</v>
          </cell>
        </row>
        <row r="8273">
          <cell r="A8273" t="str">
            <v>E626708D</v>
          </cell>
          <cell r="B8273">
            <v>1399.09</v>
          </cell>
          <cell r="C8273" t="str">
            <v>FEDERAL reflektor za EUROSTANDARD s bazom G53 75W 18x13cm aluminij</v>
          </cell>
          <cell r="O8273">
            <v>562.5</v>
          </cell>
        </row>
        <row r="8274">
          <cell r="A8274" t="str">
            <v>E626708X</v>
          </cell>
          <cell r="B8274">
            <v>1318.24</v>
          </cell>
          <cell r="C8274" t="str">
            <v>FEDERAL reflektor za CURVO230 s bazom G53 75W 18x13cm aluminij</v>
          </cell>
          <cell r="O8274">
            <v>491.25</v>
          </cell>
        </row>
        <row r="8275">
          <cell r="A8275" t="str">
            <v>E626710CD</v>
          </cell>
          <cell r="B8275">
            <v>2048.2000000000003</v>
          </cell>
          <cell r="C8275" t="str">
            <v>FEDERAL reflektor za EUROSTANDARD 18x13cm Gx8,5 70W krom</v>
          </cell>
          <cell r="O8275">
            <v>1104.75</v>
          </cell>
        </row>
        <row r="8276">
          <cell r="A8276" t="str">
            <v>E626710CX</v>
          </cell>
          <cell r="B8276">
            <v>1971.2</v>
          </cell>
          <cell r="C8276" t="str">
            <v>FEDERAL reflektor za CURVO230 18x13cm Gx8,5 70W krom</v>
          </cell>
          <cell r="O8276">
            <v>313.5</v>
          </cell>
        </row>
        <row r="8277">
          <cell r="A8277" t="str">
            <v>E626714D</v>
          </cell>
          <cell r="B8277">
            <v>1740.2</v>
          </cell>
          <cell r="C8277" t="str">
            <v>FEDERAL reflektor za EUROSTANDARD 18x13cm Gx8,5 70W bijeli</v>
          </cell>
          <cell r="O8277">
            <v>847.5</v>
          </cell>
        </row>
        <row r="8278">
          <cell r="A8278" t="str">
            <v>E626714X</v>
          </cell>
          <cell r="B8278">
            <v>1663.2</v>
          </cell>
          <cell r="C8278" t="str">
            <v>FEDERAL reflektor za CURVO230 18x13cm Gx8,5 70W bijeli</v>
          </cell>
          <cell r="O8278">
            <v>1365.75</v>
          </cell>
        </row>
        <row r="8279">
          <cell r="A8279" t="str">
            <v>E626715D</v>
          </cell>
          <cell r="B8279">
            <v>1740.2</v>
          </cell>
          <cell r="C8279" t="str">
            <v>FEDERAL reflektor za EUROSTANDARD 18x13cm Gx8,5 70W crni</v>
          </cell>
          <cell r="O8279">
            <v>1852.5</v>
          </cell>
        </row>
        <row r="8280">
          <cell r="A8280" t="str">
            <v>E626715X</v>
          </cell>
          <cell r="B8280">
            <v>1663.2</v>
          </cell>
          <cell r="C8280" t="str">
            <v>FEDERAL reflektor za CURVO230 18x13cm Gx8,5 70W crni</v>
          </cell>
          <cell r="O8280">
            <v>1659</v>
          </cell>
        </row>
        <row r="8281">
          <cell r="A8281" t="str">
            <v>E626718D</v>
          </cell>
          <cell r="B8281">
            <v>1740.2</v>
          </cell>
          <cell r="C8281" t="str">
            <v>FEDERAL reflektor za EUROSTANDARD 18x13cm Gx8,5 70W aluminij</v>
          </cell>
          <cell r="O8281">
            <v>1516.5</v>
          </cell>
        </row>
        <row r="8282">
          <cell r="A8282" t="str">
            <v>E626718X</v>
          </cell>
          <cell r="B8282">
            <v>1663.2</v>
          </cell>
          <cell r="C8282" t="str">
            <v>FEDERAL reflektor za CURVO230 18x13cm Gx8,5 70W aluminij</v>
          </cell>
          <cell r="O8282">
            <v>903</v>
          </cell>
        </row>
        <row r="8283">
          <cell r="A8283" t="str">
            <v>E626720CD</v>
          </cell>
          <cell r="B8283">
            <v>2069.7600000000002</v>
          </cell>
          <cell r="C8283" t="e">
            <v>#N/A</v>
          </cell>
          <cell r="O8283">
            <v>887.25</v>
          </cell>
        </row>
        <row r="8284">
          <cell r="A8284" t="str">
            <v>E626725D</v>
          </cell>
          <cell r="B8284">
            <v>1706.32</v>
          </cell>
          <cell r="C8284" t="e">
            <v>#N/A</v>
          </cell>
          <cell r="O8284">
            <v>1320.75</v>
          </cell>
        </row>
        <row r="8285">
          <cell r="A8285" t="str">
            <v>E628509T</v>
          </cell>
          <cell r="B8285">
            <v>1212.75</v>
          </cell>
          <cell r="C8285" t="str">
            <v>TREND halogeni refl. za SLIM 3 100W E27, l=150cm</v>
          </cell>
          <cell r="O8285">
            <v>1235.25</v>
          </cell>
        </row>
        <row r="8286">
          <cell r="A8286" t="str">
            <v>E628509X</v>
          </cell>
          <cell r="B8286">
            <v>1153.46</v>
          </cell>
          <cell r="C8286" t="str">
            <v>TREND halogeni refl. za CURVO 230 100W E27, l=150cm</v>
          </cell>
          <cell r="O8286">
            <v>440.25</v>
          </cell>
        </row>
        <row r="8287">
          <cell r="A8287" t="str">
            <v>E628609</v>
          </cell>
          <cell r="B8287">
            <v>1109.57</v>
          </cell>
          <cell r="C8287" t="str">
            <v>TREND halogeni refl. sa bazom, 100W E27, l=40cm</v>
          </cell>
          <cell r="O8287">
            <v>984</v>
          </cell>
        </row>
        <row r="8288">
          <cell r="A8288" t="str">
            <v>E628610</v>
          </cell>
          <cell r="B8288">
            <v>1066.45</v>
          </cell>
          <cell r="C8288" t="str">
            <v>TREND halogeni refl. sa bazom, 60W E27, l=40cm</v>
          </cell>
          <cell r="O8288">
            <v>1396.5</v>
          </cell>
        </row>
        <row r="8289">
          <cell r="A8289" t="str">
            <v>E628710D</v>
          </cell>
          <cell r="B8289">
            <v>1166.55</v>
          </cell>
          <cell r="C8289" t="str">
            <v>TREND halogeni refl. za EUROSTANDARD 60W E27, l=40cm</v>
          </cell>
          <cell r="O8289">
            <v>2121.75</v>
          </cell>
        </row>
        <row r="8290">
          <cell r="A8290" t="str">
            <v>E628710T</v>
          </cell>
          <cell r="B8290">
            <v>1126.5100000000002</v>
          </cell>
          <cell r="C8290" t="str">
            <v>TREND halogeni refl. za SLIM 3 60W E27, l=40cm</v>
          </cell>
          <cell r="O8290">
            <v>659.25</v>
          </cell>
        </row>
        <row r="8291">
          <cell r="A8291" t="str">
            <v>E628710X</v>
          </cell>
          <cell r="B8291">
            <v>1066.45</v>
          </cell>
          <cell r="C8291" t="str">
            <v>TREND halogeni refl. za CURVO 230 60W E27, l=40cm</v>
          </cell>
          <cell r="O8291">
            <v>642.75</v>
          </cell>
        </row>
        <row r="8292">
          <cell r="A8292" t="str">
            <v>E628719D</v>
          </cell>
          <cell r="B8292">
            <v>1258.18</v>
          </cell>
          <cell r="C8292" t="str">
            <v>TREND halogeni refl. za EUROSTANDARD 100W E27, l=40cm</v>
          </cell>
          <cell r="O8292">
            <v>591</v>
          </cell>
        </row>
        <row r="8293">
          <cell r="A8293" t="str">
            <v>E628719T</v>
          </cell>
          <cell r="B8293">
            <v>1212.75</v>
          </cell>
          <cell r="C8293" t="str">
            <v>TREND halogeni refl. za SLIM 3 100W E27, l=40cm</v>
          </cell>
          <cell r="O8293">
            <v>701.25</v>
          </cell>
        </row>
        <row r="8294">
          <cell r="A8294" t="str">
            <v>E628719X</v>
          </cell>
          <cell r="B8294">
            <v>1153.46</v>
          </cell>
          <cell r="C8294" t="str">
            <v>TREND halogeni refl. za CURVO 230 100W E27, l=40cm</v>
          </cell>
          <cell r="O8294">
            <v>737.25</v>
          </cell>
        </row>
        <row r="8295">
          <cell r="A8295" t="str">
            <v>E629600</v>
          </cell>
          <cell r="B8295">
            <v>400.40000000000003</v>
          </cell>
          <cell r="C8295" t="str">
            <v>STACK refl. sa bazom, 75W GZ10</v>
          </cell>
          <cell r="O8295">
            <v>652.5</v>
          </cell>
        </row>
        <row r="8296">
          <cell r="A8296" t="str">
            <v>E629604</v>
          </cell>
          <cell r="B8296">
            <v>351.12</v>
          </cell>
          <cell r="C8296" t="str">
            <v>STACK za BASE 14x21cm baza fi 5,3cm transparent/bijeli</v>
          </cell>
          <cell r="O8296">
            <v>617.25</v>
          </cell>
        </row>
        <row r="8297">
          <cell r="A8297" t="str">
            <v>E629605</v>
          </cell>
          <cell r="B8297">
            <v>351.12</v>
          </cell>
          <cell r="C8297" t="str">
            <v>STACK za BASE 14x21cm baza fi 5,3cm transparent/crni</v>
          </cell>
          <cell r="O8297">
            <v>794.25</v>
          </cell>
        </row>
        <row r="8298">
          <cell r="A8298" t="str">
            <v>E629608</v>
          </cell>
          <cell r="B8298">
            <v>351.12</v>
          </cell>
          <cell r="C8298" t="str">
            <v>STACK za BASE 14x21cm baza fi 5,3cm transparent/sivi</v>
          </cell>
          <cell r="O8298">
            <v>591</v>
          </cell>
        </row>
        <row r="8299">
          <cell r="A8299" t="str">
            <v>E629609</v>
          </cell>
          <cell r="B8299">
            <v>351.12</v>
          </cell>
          <cell r="C8299" t="str">
            <v>STACK za BASE 14x21cm baza fi 5,3cm transparent/aluminij</v>
          </cell>
          <cell r="O8299">
            <v>777.75</v>
          </cell>
        </row>
        <row r="8300">
          <cell r="A8300" t="str">
            <v>E629614</v>
          </cell>
          <cell r="B8300">
            <v>380.38</v>
          </cell>
          <cell r="C8300" t="str">
            <v>STACK za BASE 14x21cm baza fi 6,7cm transparent/bijeli</v>
          </cell>
          <cell r="O8300">
            <v>566.25</v>
          </cell>
        </row>
        <row r="8301">
          <cell r="A8301" t="str">
            <v>E629615</v>
          </cell>
          <cell r="B8301">
            <v>380.38</v>
          </cell>
          <cell r="C8301" t="str">
            <v>STACK za BASE 14x21cm baza fi 6,7cm transparent/crni</v>
          </cell>
          <cell r="O8301">
            <v>751.5</v>
          </cell>
        </row>
        <row r="8302">
          <cell r="A8302" t="str">
            <v>E629618</v>
          </cell>
          <cell r="B8302">
            <v>380.38</v>
          </cell>
          <cell r="C8302" t="str">
            <v>STACK za BASE 14x21cm baza fi 6,7cm transparent/sivi</v>
          </cell>
          <cell r="O8302">
            <v>651.75</v>
          </cell>
        </row>
        <row r="8303">
          <cell r="A8303" t="str">
            <v>E629619</v>
          </cell>
          <cell r="B8303">
            <v>380.38</v>
          </cell>
          <cell r="C8303" t="str">
            <v>STACK za BASE 14x21cm baza fi 6,7cm transparent/aluminij</v>
          </cell>
          <cell r="O8303">
            <v>714.75</v>
          </cell>
        </row>
        <row r="8304">
          <cell r="A8304" t="str">
            <v>E629629</v>
          </cell>
          <cell r="B8304">
            <v>683.76</v>
          </cell>
          <cell r="C8304" t="str">
            <v>MINISTACK refl. sa bazom 30cm, 2x60W E14</v>
          </cell>
          <cell r="O8304">
            <v>625.5</v>
          </cell>
        </row>
        <row r="8305">
          <cell r="A8305" t="str">
            <v>E629639</v>
          </cell>
          <cell r="B8305">
            <v>1091.0899999999999</v>
          </cell>
          <cell r="C8305" t="str">
            <v>MINISTACK refl. sa bazom 52cm, 3x60W E14</v>
          </cell>
          <cell r="O8305">
            <v>601.5</v>
          </cell>
        </row>
        <row r="8306">
          <cell r="A8306" t="str">
            <v>E629659</v>
          </cell>
          <cell r="B8306">
            <v>1733.27</v>
          </cell>
          <cell r="C8306" t="str">
            <v>MINISTACK refl. sa bazom 70cm, 5x60W E14</v>
          </cell>
          <cell r="O8306">
            <v>870.75</v>
          </cell>
        </row>
        <row r="8307">
          <cell r="A8307" t="str">
            <v>E629669</v>
          </cell>
          <cell r="B8307">
            <v>802.34</v>
          </cell>
          <cell r="C8307" t="str">
            <v>STACK refl. sa bazom 30cm, 2x100W E27</v>
          </cell>
          <cell r="O8307">
            <v>844.5</v>
          </cell>
        </row>
        <row r="8308">
          <cell r="A8308" t="str">
            <v>E629679</v>
          </cell>
          <cell r="B8308">
            <v>1202.74</v>
          </cell>
          <cell r="C8308" t="str">
            <v>STACK refl. sa bazom 70cm, 3x100W E27</v>
          </cell>
          <cell r="O8308">
            <v>820.5</v>
          </cell>
        </row>
        <row r="8309">
          <cell r="A8309" t="str">
            <v>E629689</v>
          </cell>
          <cell r="B8309">
            <v>2001.2299999999998</v>
          </cell>
          <cell r="C8309" t="str">
            <v>STACK refl. sa bazom 96cm, 5x100W E27</v>
          </cell>
          <cell r="O8309">
            <v>657.75</v>
          </cell>
        </row>
        <row r="8310">
          <cell r="A8310" t="str">
            <v>E629710D</v>
          </cell>
          <cell r="B8310">
            <v>577.5</v>
          </cell>
          <cell r="C8310" t="str">
            <v>STACK refl. za EUROSTANDARD, 100W E27 transparent/aluminij</v>
          </cell>
          <cell r="O8310">
            <v>632.25</v>
          </cell>
        </row>
        <row r="8311">
          <cell r="A8311" t="str">
            <v>E629710T</v>
          </cell>
          <cell r="B8311">
            <v>488.18</v>
          </cell>
          <cell r="C8311" t="str">
            <v>STACK refl. za SLIM 3, 100W E27</v>
          </cell>
          <cell r="O8311">
            <v>600</v>
          </cell>
        </row>
        <row r="8312">
          <cell r="A8312" t="str">
            <v>E629710X</v>
          </cell>
          <cell r="B8312">
            <v>504.35</v>
          </cell>
          <cell r="C8312" t="str">
            <v>STACK refl. za CURVO230, 100W E27 transparent/aluminij</v>
          </cell>
          <cell r="O8312">
            <v>567</v>
          </cell>
        </row>
        <row r="8313">
          <cell r="A8313" t="str">
            <v>E629714D</v>
          </cell>
          <cell r="B8313">
            <v>577.5</v>
          </cell>
          <cell r="C8313" t="str">
            <v>STACK refl. za EUROSTANDARD, 100W E27 transparent/bijeli</v>
          </cell>
          <cell r="O8313">
            <v>516</v>
          </cell>
        </row>
        <row r="8314">
          <cell r="A8314" t="str">
            <v>E629714X</v>
          </cell>
          <cell r="B8314">
            <v>504.35</v>
          </cell>
          <cell r="C8314" t="str">
            <v>STACK refl. za CURVO230, 100W E27 transparent/bijeli</v>
          </cell>
          <cell r="O8314">
            <v>685.5</v>
          </cell>
        </row>
        <row r="8315">
          <cell r="A8315" t="str">
            <v>E629715D</v>
          </cell>
          <cell r="B8315">
            <v>577.5</v>
          </cell>
          <cell r="C8315" t="str">
            <v>STACK refl. za EUROSTANDARD, 100W E27 transparent/crni</v>
          </cell>
          <cell r="O8315">
            <v>672</v>
          </cell>
        </row>
        <row r="8316">
          <cell r="A8316" t="str">
            <v>E629715X</v>
          </cell>
          <cell r="B8316">
            <v>504.35</v>
          </cell>
          <cell r="C8316" t="str">
            <v>STACK refl. za CURVO230, 100W E27 transparent/crni</v>
          </cell>
          <cell r="O8316">
            <v>624</v>
          </cell>
        </row>
        <row r="8317">
          <cell r="A8317" t="str">
            <v>E629718D</v>
          </cell>
          <cell r="B8317">
            <v>577.5</v>
          </cell>
          <cell r="C8317" t="str">
            <v>STACK refl. za EUROSTANDARD, 100W E27 transparent/sivi</v>
          </cell>
          <cell r="O8317">
            <v>696.75</v>
          </cell>
        </row>
        <row r="8318">
          <cell r="A8318" t="str">
            <v>E629718X</v>
          </cell>
          <cell r="B8318">
            <v>504.35</v>
          </cell>
          <cell r="C8318" t="str">
            <v>STACK refl. za CURVO230, 100W E27 transparent/sivi</v>
          </cell>
          <cell r="O8318">
            <v>677.25</v>
          </cell>
        </row>
        <row r="8319">
          <cell r="A8319" t="str">
            <v>E630444</v>
          </cell>
          <cell r="B8319">
            <v>1134.21</v>
          </cell>
          <cell r="C8319" t="str">
            <v>CANDELINA stropna G9 4x40W 18x18cm</v>
          </cell>
          <cell r="O8319">
            <v>827.25</v>
          </cell>
        </row>
        <row r="8320">
          <cell r="A8320" t="str">
            <v>E630604</v>
          </cell>
          <cell r="B8320">
            <v>321.86</v>
          </cell>
          <cell r="C8320" t="str">
            <v>CANDELINA zidna G9 75W 10x6cm</v>
          </cell>
          <cell r="O8320">
            <v>483.75</v>
          </cell>
        </row>
        <row r="8321">
          <cell r="A8321" t="str">
            <v>E630634</v>
          </cell>
          <cell r="B8321">
            <v>870.1</v>
          </cell>
          <cell r="C8321" t="str">
            <v>CANDELINA stropna G9 3x40W 10x30cm</v>
          </cell>
          <cell r="O8321">
            <v>827.25</v>
          </cell>
        </row>
        <row r="8322">
          <cell r="A8322" t="str">
            <v>E630654</v>
          </cell>
          <cell r="B8322">
            <v>1402.17</v>
          </cell>
          <cell r="C8322" t="str">
            <v>CANDELINA stropna G9 5x40W 10x52cm</v>
          </cell>
          <cell r="O8322">
            <v>827.25</v>
          </cell>
        </row>
        <row r="8323">
          <cell r="A8323" t="str">
            <v>E630674</v>
          </cell>
          <cell r="B8323">
            <v>1901.9</v>
          </cell>
          <cell r="C8323" t="str">
            <v>CANDELINA stropna G9 7x40W 10x70cm</v>
          </cell>
          <cell r="O8323">
            <v>992.25</v>
          </cell>
        </row>
        <row r="8324">
          <cell r="A8324" t="str">
            <v>E631444</v>
          </cell>
          <cell r="B8324">
            <v>1703.24</v>
          </cell>
          <cell r="C8324" t="str">
            <v>BIJOUX stropna G9 4x40W 18x18cm aluminij/bijela</v>
          </cell>
          <cell r="O8324">
            <v>646.5</v>
          </cell>
        </row>
        <row r="8325">
          <cell r="A8325" t="str">
            <v>E631449</v>
          </cell>
          <cell r="B8325">
            <v>1556.94</v>
          </cell>
          <cell r="C8325" t="str">
            <v>BIJOUX stropna G9 4x40W 18x18cm aluminij/aluminij</v>
          </cell>
          <cell r="O8325">
            <v>992.25</v>
          </cell>
        </row>
        <row r="8326">
          <cell r="A8326" t="str">
            <v>E631624</v>
          </cell>
          <cell r="B8326">
            <v>927.08</v>
          </cell>
          <cell r="C8326" t="str">
            <v>BIJOUX stropna G9 2x40W 30x11cm aluminij/bijela</v>
          </cell>
          <cell r="O8326">
            <v>992.25</v>
          </cell>
        </row>
        <row r="8327">
          <cell r="A8327" t="str">
            <v>E631629</v>
          </cell>
          <cell r="B8327">
            <v>910.91</v>
          </cell>
          <cell r="C8327" t="str">
            <v>BIJOUX stropna G9 2x40W 30x11cm aluminij/aluminij</v>
          </cell>
          <cell r="O8327">
            <v>1198.5</v>
          </cell>
        </row>
        <row r="8328">
          <cell r="A8328" t="str">
            <v>E631634</v>
          </cell>
          <cell r="B8328">
            <v>1355.97</v>
          </cell>
          <cell r="C8328" t="str">
            <v>BIJOUX stropna G9 3x40W 52x11cm aluminij/bijela</v>
          </cell>
          <cell r="O8328">
            <v>1198.5</v>
          </cell>
        </row>
        <row r="8329">
          <cell r="A8329" t="str">
            <v>E631639</v>
          </cell>
          <cell r="B8329">
            <v>1268.19</v>
          </cell>
          <cell r="C8329" t="str">
            <v>BIJOUX stropna G9 3x40W 52x11cm aluminij/aluminij</v>
          </cell>
          <cell r="O8329">
            <v>1198.5</v>
          </cell>
        </row>
        <row r="8330">
          <cell r="A8330" t="str">
            <v>E632600</v>
          </cell>
          <cell r="B8330">
            <v>451.99</v>
          </cell>
          <cell r="C8330" t="str">
            <v>RALLY GZ10 50W</v>
          </cell>
          <cell r="O8330">
            <v>2260.5</v>
          </cell>
        </row>
        <row r="8331">
          <cell r="A8331" t="str">
            <v>E632620</v>
          </cell>
          <cell r="B8331">
            <v>1010.2399999999999</v>
          </cell>
          <cell r="C8331" t="str">
            <v>RALLY GZ10 2x50W</v>
          </cell>
          <cell r="O8331">
            <v>2260.5</v>
          </cell>
        </row>
        <row r="8332">
          <cell r="A8332" t="str">
            <v>E632630</v>
          </cell>
          <cell r="B8332">
            <v>1433.74</v>
          </cell>
          <cell r="C8332" t="str">
            <v>RALLY GZ10 3x50W</v>
          </cell>
          <cell r="O8332">
            <v>2260.5</v>
          </cell>
        </row>
        <row r="8333">
          <cell r="A8333" t="str">
            <v>E632650</v>
          </cell>
          <cell r="B8333">
            <v>2178.33</v>
          </cell>
          <cell r="C8333" t="str">
            <v>RALLY GZ10 5x50W</v>
          </cell>
          <cell r="O8333">
            <v>2260.5</v>
          </cell>
        </row>
        <row r="8334">
          <cell r="A8334" t="str">
            <v>E638500</v>
          </cell>
          <cell r="B8334">
            <v>676.83</v>
          </cell>
          <cell r="C8334" t="str">
            <v>MINI TREND rfl. Jack sistem l=100cm staklo transparent</v>
          </cell>
          <cell r="O8334">
            <v>3142.5</v>
          </cell>
        </row>
        <row r="8335">
          <cell r="A8335" t="str">
            <v>E638504</v>
          </cell>
          <cell r="B8335">
            <v>659.89</v>
          </cell>
          <cell r="C8335" t="str">
            <v>MINI TREND rfl. Jack sistem l=100cm staklo opal</v>
          </cell>
          <cell r="O8335">
            <v>3142.5</v>
          </cell>
        </row>
        <row r="8336">
          <cell r="A8336" t="str">
            <v>E638509</v>
          </cell>
          <cell r="B8336">
            <v>606.76</v>
          </cell>
          <cell r="C8336" t="str">
            <v>MINI TREND rfl. Jack sistem l=100cm aluminij</v>
          </cell>
          <cell r="O8336">
            <v>3142.5</v>
          </cell>
        </row>
        <row r="8337">
          <cell r="A8337" t="str">
            <v>E638509X</v>
          </cell>
          <cell r="B8337">
            <v>719.95</v>
          </cell>
          <cell r="C8337" t="str">
            <v>TREND "M" refl. za CURVO 230 l=150cm</v>
          </cell>
          <cell r="O8337">
            <v>3142.5</v>
          </cell>
        </row>
        <row r="8338">
          <cell r="A8338" t="str">
            <v>E638610</v>
          </cell>
          <cell r="B8338">
            <v>756.91</v>
          </cell>
          <cell r="C8338" t="str">
            <v>TREND "V" refl. Sa bazom, max 60W G9, l=50cm</v>
          </cell>
          <cell r="O8338">
            <v>1198.5</v>
          </cell>
        </row>
        <row r="8339">
          <cell r="A8339" t="str">
            <v>E638619</v>
          </cell>
          <cell r="B8339">
            <v>669.9</v>
          </cell>
          <cell r="C8339" t="e">
            <v>#N/A</v>
          </cell>
          <cell r="O8339">
            <v>1198.5</v>
          </cell>
        </row>
        <row r="8340">
          <cell r="A8340" t="str">
            <v>E638700</v>
          </cell>
          <cell r="B8340">
            <v>633.71</v>
          </cell>
          <cell r="C8340" t="str">
            <v>MINI TREND rfl. Jack sistem l=25cm staklo transparent</v>
          </cell>
          <cell r="O8340">
            <v>1198.5</v>
          </cell>
        </row>
        <row r="8341">
          <cell r="A8341" t="str">
            <v>E638700X</v>
          </cell>
          <cell r="B8341">
            <v>815.43000000000006</v>
          </cell>
          <cell r="C8341" t="str">
            <v>TREND "V" refl. Za CURVO 230, max 60W G9, l=25cm</v>
          </cell>
          <cell r="O8341">
            <v>2260.5</v>
          </cell>
        </row>
        <row r="8342">
          <cell r="A8342" t="str">
            <v>E638704</v>
          </cell>
          <cell r="B8342">
            <v>606.76</v>
          </cell>
          <cell r="C8342" t="str">
            <v>MINI TREND rfl. Jack sistem l=25cm staklo opal</v>
          </cell>
          <cell r="O8342">
            <v>2260.5</v>
          </cell>
        </row>
        <row r="8343">
          <cell r="A8343" t="str">
            <v>E638704X</v>
          </cell>
          <cell r="B8343">
            <v>798.49</v>
          </cell>
          <cell r="C8343" t="str">
            <v>MINI TREND rfl. Jack sistem l=50cm staklo opal</v>
          </cell>
          <cell r="O8343">
            <v>2260.5</v>
          </cell>
        </row>
        <row r="8344">
          <cell r="A8344" t="str">
            <v>E638709</v>
          </cell>
          <cell r="B8344">
            <v>581.35</v>
          </cell>
          <cell r="C8344" t="str">
            <v>MINI TREND rfl. Jack sistem l=25cm aluminij</v>
          </cell>
          <cell r="O8344">
            <v>2260.5</v>
          </cell>
        </row>
        <row r="8345">
          <cell r="A8345" t="str">
            <v>E638709X</v>
          </cell>
          <cell r="B8345">
            <v>771.54000000000008</v>
          </cell>
          <cell r="C8345" t="str">
            <v>TREND "M" refl. za CURVO 230, max 60W G9, l=25cm</v>
          </cell>
          <cell r="O8345">
            <v>3186.75</v>
          </cell>
        </row>
        <row r="8346">
          <cell r="A8346" t="str">
            <v>E638710</v>
          </cell>
          <cell r="B8346">
            <v>669.13000000000011</v>
          </cell>
          <cell r="C8346" t="str">
            <v>MINI TREND rfl. Jack sistem l=50cm staklo transparent</v>
          </cell>
          <cell r="O8346">
            <v>2794.5</v>
          </cell>
        </row>
        <row r="8347">
          <cell r="A8347" t="str">
            <v>E638710C</v>
          </cell>
          <cell r="B8347">
            <v>733.81</v>
          </cell>
          <cell r="C8347" t="str">
            <v>TREND "V" refl. Za CAVOQUICK, max 60W G9, l=25cm</v>
          </cell>
          <cell r="O8347">
            <v>353.25</v>
          </cell>
        </row>
        <row r="8348">
          <cell r="A8348" t="str">
            <v>E638714</v>
          </cell>
          <cell r="B8348">
            <v>642.18000000000006</v>
          </cell>
          <cell r="C8348" t="str">
            <v>MINI TREND rfl. Jack sistem l=50cm staklo opal</v>
          </cell>
          <cell r="O8348">
            <v>412.5</v>
          </cell>
        </row>
        <row r="8349">
          <cell r="A8349" t="str">
            <v>E638719</v>
          </cell>
          <cell r="B8349">
            <v>617.54000000000008</v>
          </cell>
          <cell r="C8349" t="str">
            <v>MINI TREND rfl. Jack sistem l=50cm aluminij</v>
          </cell>
          <cell r="O8349">
            <v>412.5</v>
          </cell>
        </row>
        <row r="8350">
          <cell r="A8350" t="str">
            <v>E638750</v>
          </cell>
          <cell r="B8350">
            <v>893.97</v>
          </cell>
          <cell r="C8350" t="str">
            <v>MINI TREND rfl. Jack sistem ruka 40x50cm staklo transparent</v>
          </cell>
          <cell r="O8350">
            <v>412.5</v>
          </cell>
        </row>
        <row r="8351">
          <cell r="A8351" t="str">
            <v>E638754</v>
          </cell>
          <cell r="B8351">
            <v>867.02</v>
          </cell>
          <cell r="C8351" t="str">
            <v>MINI TREND rfl. Jack sistem ruka 40x50cm staklo opal</v>
          </cell>
          <cell r="O8351">
            <v>862.5</v>
          </cell>
        </row>
        <row r="8352">
          <cell r="A8352" t="str">
            <v>E638759</v>
          </cell>
          <cell r="B8352">
            <v>842.38000000000011</v>
          </cell>
          <cell r="C8352" t="str">
            <v>MINI TREND rfl. Jack sistem ruka 40x50cm aluminij</v>
          </cell>
          <cell r="O8352">
            <v>981</v>
          </cell>
        </row>
        <row r="8353">
          <cell r="A8353" t="str">
            <v>E638790</v>
          </cell>
          <cell r="B8353">
            <v>675.29000000000008</v>
          </cell>
          <cell r="C8353" t="str">
            <v>MINITREND reflektor za CURVO 12, 50W GU5,3, staklo transparentno</v>
          </cell>
          <cell r="O8353">
            <v>496.5</v>
          </cell>
        </row>
        <row r="8354">
          <cell r="A8354" t="str">
            <v>E638794</v>
          </cell>
          <cell r="B8354">
            <v>649.11</v>
          </cell>
          <cell r="C8354" t="str">
            <v>MINITREND reflektor za CURVO 12, 50W GU5,3, staklo opalno</v>
          </cell>
          <cell r="O8354">
            <v>915</v>
          </cell>
        </row>
        <row r="8355">
          <cell r="A8355" t="str">
            <v>E638799</v>
          </cell>
          <cell r="B8355">
            <v>616</v>
          </cell>
          <cell r="C8355" t="str">
            <v>MINITREND reflektor za CURVO 12, 50W GU5,3, odsijač aluminijski</v>
          </cell>
          <cell r="O8355">
            <v>266.25</v>
          </cell>
        </row>
        <row r="8356">
          <cell r="A8356" t="str">
            <v>E638924</v>
          </cell>
          <cell r="B8356">
            <v>582.12</v>
          </cell>
          <cell r="C8356" t="str">
            <v>MINITREND zidna s bazom G9 60W aluminij/bijela</v>
          </cell>
          <cell r="O8356">
            <v>862.5</v>
          </cell>
        </row>
        <row r="8357">
          <cell r="A8357" t="str">
            <v>E638929</v>
          </cell>
          <cell r="B8357">
            <v>529.76</v>
          </cell>
          <cell r="C8357" t="str">
            <v>MINITREND zidna s bazom G9 60W aluminij/aluminij</v>
          </cell>
          <cell r="O8357">
            <v>862.5</v>
          </cell>
        </row>
        <row r="8358">
          <cell r="A8358" t="str">
            <v>E638934</v>
          </cell>
          <cell r="B8358">
            <v>703.78000000000009</v>
          </cell>
          <cell r="C8358" t="str">
            <v>MINITREND stolna/zidna sa štipaljkom G9 60W aluminij/bijela</v>
          </cell>
          <cell r="O8358">
            <v>981</v>
          </cell>
        </row>
        <row r="8359">
          <cell r="A8359" t="str">
            <v>E638944</v>
          </cell>
          <cell r="B8359">
            <v>689.92</v>
          </cell>
          <cell r="C8359" t="str">
            <v>MINITREND zidna zakretna G9 60W aluminij/bijela</v>
          </cell>
          <cell r="O8359">
            <v>496.5</v>
          </cell>
        </row>
        <row r="8360">
          <cell r="A8360" t="str">
            <v>E638949</v>
          </cell>
          <cell r="B8360">
            <v>640.64</v>
          </cell>
          <cell r="C8360" t="str">
            <v>MINITREND zidna zakretna G9 60W aluminij/aluminij</v>
          </cell>
          <cell r="O8360">
            <v>266.25</v>
          </cell>
        </row>
        <row r="8361">
          <cell r="A8361" t="str">
            <v>E638954</v>
          </cell>
          <cell r="B8361">
            <v>715.33</v>
          </cell>
          <cell r="C8361" t="str">
            <v>MINITREND zidna zakretna mobilna G9 60W aluminij/bijela</v>
          </cell>
          <cell r="O8361">
            <v>862.5</v>
          </cell>
        </row>
        <row r="8362">
          <cell r="A8362" t="str">
            <v>E638959</v>
          </cell>
          <cell r="B8362">
            <v>695.31</v>
          </cell>
          <cell r="C8362" t="str">
            <v>MINITREND zidna zakretna mobilna G9 60W aluminij/aluminij</v>
          </cell>
          <cell r="O8362">
            <v>862.5</v>
          </cell>
        </row>
        <row r="8363">
          <cell r="A8363" t="str">
            <v>E650410</v>
          </cell>
          <cell r="B8363">
            <v>849.31</v>
          </cell>
          <cell r="C8363" t="str">
            <v>EVOLUTION sa bazom GU5,3 50W transparent</v>
          </cell>
          <cell r="O8363">
            <v>981</v>
          </cell>
        </row>
        <row r="8364">
          <cell r="A8364" t="str">
            <v>E650410R</v>
          </cell>
          <cell r="B8364">
            <v>496.65000000000003</v>
          </cell>
          <cell r="C8364" t="str">
            <v>LUCE MOBILE EVOLUTION refl. za montažu na panele, 1x50W GU5,3</v>
          </cell>
          <cell r="O8364">
            <v>496.5</v>
          </cell>
        </row>
        <row r="8365">
          <cell r="A8365" t="str">
            <v>E650414</v>
          </cell>
          <cell r="B8365">
            <v>849.31</v>
          </cell>
          <cell r="C8365" t="str">
            <v>EVOLUTION sa bazom GU5,3 50W bijeli</v>
          </cell>
          <cell r="O8365">
            <v>266.25</v>
          </cell>
        </row>
        <row r="8366">
          <cell r="A8366" t="str">
            <v>E650415</v>
          </cell>
          <cell r="B8366">
            <v>849.31</v>
          </cell>
          <cell r="C8366" t="str">
            <v>EVOLUTION sa bazom GU5,3 50W crni</v>
          </cell>
          <cell r="O8366">
            <v>862.5</v>
          </cell>
        </row>
        <row r="8367">
          <cell r="A8367" t="str">
            <v>E650420</v>
          </cell>
          <cell r="B8367">
            <v>1018.7100000000002</v>
          </cell>
          <cell r="C8367" t="str">
            <v>EVOLUTION sa bazom GU5,3 2x50W transparent</v>
          </cell>
          <cell r="O8367">
            <v>969</v>
          </cell>
        </row>
        <row r="8368">
          <cell r="A8368" t="str">
            <v>E650420R</v>
          </cell>
          <cell r="B8368">
            <v>663.74</v>
          </cell>
          <cell r="C8368" t="str">
            <v>LUCE MOBILE EVOLUTION refl. za montažu na panele, 2x50W GU5,3</v>
          </cell>
          <cell r="O8368">
            <v>957.75</v>
          </cell>
        </row>
        <row r="8369">
          <cell r="A8369" t="str">
            <v>E650424</v>
          </cell>
          <cell r="B8369">
            <v>1018.7100000000002</v>
          </cell>
          <cell r="C8369" t="str">
            <v>EVOLUTION sa bazom GU5,3 2x50W transparent</v>
          </cell>
          <cell r="O8369">
            <v>1087.5</v>
          </cell>
        </row>
        <row r="8370">
          <cell r="A8370" t="str">
            <v>E650425</v>
          </cell>
          <cell r="B8370">
            <v>1018.7100000000002</v>
          </cell>
          <cell r="C8370" t="str">
            <v>EVOLUTION sa bazom GU5,3 2x50W transparent</v>
          </cell>
          <cell r="O8370">
            <v>1054.5</v>
          </cell>
        </row>
        <row r="8371">
          <cell r="A8371" t="str">
            <v>E650520</v>
          </cell>
          <cell r="B8371">
            <v>1230.46</v>
          </cell>
          <cell r="C8371" t="str">
            <v>EVOLUTION visilica GU5,3 2x50W transparent</v>
          </cell>
          <cell r="O8371">
            <v>427.5</v>
          </cell>
        </row>
        <row r="8372">
          <cell r="A8372" t="str">
            <v>E650524</v>
          </cell>
          <cell r="B8372">
            <v>1230.46</v>
          </cell>
          <cell r="C8372" t="str">
            <v>EVOLUTION visilica GU5,3 2x50W bijela</v>
          </cell>
          <cell r="O8372">
            <v>1005</v>
          </cell>
        </row>
        <row r="8373">
          <cell r="A8373" t="str">
            <v>E650525</v>
          </cell>
          <cell r="B8373">
            <v>1230.46</v>
          </cell>
          <cell r="C8373" t="str">
            <v>EVOLUTION visilica GU5,3 2x50W crna</v>
          </cell>
          <cell r="O8373">
            <v>969</v>
          </cell>
        </row>
        <row r="8374">
          <cell r="A8374" t="str">
            <v>E650540</v>
          </cell>
          <cell r="B8374">
            <v>2320.7799999999997</v>
          </cell>
          <cell r="C8374" t="str">
            <v>EVOLUTION visilica GU5,3 4x50W linijska transparent</v>
          </cell>
          <cell r="O8374">
            <v>1087.5</v>
          </cell>
        </row>
        <row r="8375">
          <cell r="A8375" t="str">
            <v>E650540Q</v>
          </cell>
          <cell r="B8375">
            <v>2320.7799999999997</v>
          </cell>
          <cell r="C8375" t="str">
            <v>EVOLUTION visilica GU5,3 4x50W kvadratna transparent</v>
          </cell>
          <cell r="O8375">
            <v>427.5</v>
          </cell>
        </row>
        <row r="8376">
          <cell r="A8376" t="str">
            <v>E650544</v>
          </cell>
          <cell r="B8376">
            <v>2320.7799999999997</v>
          </cell>
          <cell r="C8376" t="str">
            <v>EVOLUTION visilica GU5,3 4x50W linijska crna</v>
          </cell>
          <cell r="O8376">
            <v>1005</v>
          </cell>
        </row>
        <row r="8377">
          <cell r="A8377" t="str">
            <v>E650545</v>
          </cell>
          <cell r="B8377">
            <v>2320.7799999999997</v>
          </cell>
          <cell r="C8377" t="str">
            <v>EVOLUTION visilica GU5,3 4x50W linijska bijela</v>
          </cell>
          <cell r="O8377">
            <v>969</v>
          </cell>
        </row>
        <row r="8378">
          <cell r="A8378" t="str">
            <v>E650560</v>
          </cell>
          <cell r="B8378">
            <v>3226.3</v>
          </cell>
          <cell r="C8378" t="str">
            <v>EVOLUTION visilica GU5,3 6x50W linijska transparent</v>
          </cell>
          <cell r="O8378">
            <v>1087.5</v>
          </cell>
        </row>
        <row r="8379">
          <cell r="A8379" t="str">
            <v>E650560R</v>
          </cell>
          <cell r="B8379">
            <v>3226.3</v>
          </cell>
          <cell r="C8379" t="str">
            <v>EVOLUTION visilica GU5,3 6x50W pravokutna transparent</v>
          </cell>
          <cell r="O8379">
            <v>427.5</v>
          </cell>
        </row>
        <row r="8380">
          <cell r="A8380" t="str">
            <v>E650564</v>
          </cell>
          <cell r="B8380">
            <v>3226.3</v>
          </cell>
          <cell r="C8380" t="str">
            <v>EVOLUTION visilica GU5,3 6x50W linijska crna</v>
          </cell>
          <cell r="O8380">
            <v>1005</v>
          </cell>
        </row>
        <row r="8381">
          <cell r="A8381" t="str">
            <v>E650565</v>
          </cell>
          <cell r="B8381">
            <v>3226.3</v>
          </cell>
          <cell r="C8381" t="str">
            <v>EVOLUTION visilica GU5,3 6x50W linijska bijela</v>
          </cell>
          <cell r="O8381">
            <v>1815</v>
          </cell>
        </row>
        <row r="8382">
          <cell r="A8382" t="str">
            <v>E650620</v>
          </cell>
          <cell r="B8382">
            <v>1230.46</v>
          </cell>
          <cell r="C8382" t="str">
            <v>EVOLUTION TIGE visilica GU5,3 2x50W transparent</v>
          </cell>
          <cell r="O8382">
            <v>2450.25</v>
          </cell>
        </row>
        <row r="8383">
          <cell r="A8383" t="str">
            <v>E650624</v>
          </cell>
          <cell r="B8383">
            <v>1230.46</v>
          </cell>
          <cell r="C8383" t="str">
            <v>EVOLUTION TIGE visilica GU5,3 2x50W bijela</v>
          </cell>
          <cell r="O8383">
            <v>2385.75</v>
          </cell>
        </row>
        <row r="8384">
          <cell r="A8384" t="str">
            <v>E650625</v>
          </cell>
          <cell r="B8384">
            <v>1230.46</v>
          </cell>
          <cell r="C8384" t="str">
            <v>EVOLUTION TIGE visilica GU5,3 2x50W crna</v>
          </cell>
          <cell r="O8384">
            <v>2190.75</v>
          </cell>
        </row>
        <row r="8385">
          <cell r="A8385" t="str">
            <v>E650640</v>
          </cell>
          <cell r="B8385">
            <v>2320.7799999999997</v>
          </cell>
          <cell r="C8385" t="str">
            <v>EVOLUTION TIGE visilica GU5,3 4x50W linijska transparent</v>
          </cell>
          <cell r="O8385">
            <v>1815</v>
          </cell>
        </row>
        <row r="8386">
          <cell r="A8386" t="str">
            <v>E650640Q</v>
          </cell>
          <cell r="B8386">
            <v>2320.7799999999997</v>
          </cell>
          <cell r="C8386" t="str">
            <v>EVOLUTION TIGE visilica GU5,3 4x50W kvadratna transparent</v>
          </cell>
          <cell r="O8386">
            <v>1815</v>
          </cell>
        </row>
        <row r="8387">
          <cell r="A8387" t="str">
            <v>E650644</v>
          </cell>
          <cell r="B8387">
            <v>2320.7799999999997</v>
          </cell>
          <cell r="C8387" t="str">
            <v>EVOLUTION TIGE visilica GU5,3 4x50W linijska bijela</v>
          </cell>
          <cell r="O8387">
            <v>2415</v>
          </cell>
        </row>
        <row r="8388">
          <cell r="A8388" t="str">
            <v>E650645</v>
          </cell>
          <cell r="B8388">
            <v>2320.7799999999997</v>
          </cell>
          <cell r="C8388" t="str">
            <v>EVOLUTION TIGE visilica GU5,3 4x50W linijska crna</v>
          </cell>
          <cell r="O8388">
            <v>3140.25</v>
          </cell>
        </row>
        <row r="8389">
          <cell r="A8389" t="str">
            <v>E650660</v>
          </cell>
          <cell r="B8389">
            <v>3271.73</v>
          </cell>
          <cell r="C8389" t="str">
            <v>EVOLUTION TIGE visilica GU5,3 6x50W linijska transparent</v>
          </cell>
          <cell r="O8389">
            <v>3075</v>
          </cell>
        </row>
        <row r="8390">
          <cell r="A8390" t="str">
            <v>E650660R</v>
          </cell>
          <cell r="B8390">
            <v>2869.0200000000004</v>
          </cell>
          <cell r="C8390" t="str">
            <v>EVOLUTION TIGE visilica GU5,3 6x50W pravokutna transparent</v>
          </cell>
          <cell r="O8390">
            <v>2880</v>
          </cell>
        </row>
        <row r="8391">
          <cell r="A8391" t="str">
            <v>E650700</v>
          </cell>
          <cell r="B8391">
            <v>362.67</v>
          </cell>
          <cell r="C8391" t="str">
            <v>EVOLUTION reflektor za CURVO 12, 1x50W GU5,3, staklo transparentno</v>
          </cell>
          <cell r="O8391">
            <v>345</v>
          </cell>
        </row>
        <row r="8392">
          <cell r="A8392" t="str">
            <v>E650700J</v>
          </cell>
          <cell r="B8392">
            <v>423.5</v>
          </cell>
          <cell r="C8392" t="str">
            <v>EVOLUTION reflektor za Jack system GU5,3 50W L=20cm staklo transparentno</v>
          </cell>
          <cell r="O8392">
            <v>345</v>
          </cell>
        </row>
        <row r="8393">
          <cell r="A8393" t="str">
            <v>E650704J</v>
          </cell>
          <cell r="B8393">
            <v>423.5</v>
          </cell>
          <cell r="C8393" t="str">
            <v>EVOLUTION reflektor za Jack system GU5,3 50W L=20cm staklo bijelo</v>
          </cell>
          <cell r="O8393">
            <v>742.5</v>
          </cell>
        </row>
        <row r="8394">
          <cell r="A8394" t="str">
            <v>E650705J</v>
          </cell>
          <cell r="B8394">
            <v>423.5</v>
          </cell>
          <cell r="C8394" t="str">
            <v>EVOLUTION reflektor za Jack system GU5,3 50W L=20cm staklo crno</v>
          </cell>
          <cell r="O8394">
            <v>742.5</v>
          </cell>
        </row>
        <row r="8395">
          <cell r="A8395" t="str">
            <v>E650710C</v>
          </cell>
          <cell r="B8395">
            <v>885.5</v>
          </cell>
          <cell r="C8395" t="str">
            <v>EVOLUTION reflektor za CAVOQUICK GU5,3 50W transparent</v>
          </cell>
          <cell r="O8395">
            <v>1357.5</v>
          </cell>
        </row>
        <row r="8396">
          <cell r="A8396" t="str">
            <v>E650710D</v>
          </cell>
          <cell r="B8396">
            <v>1007.1600000000001</v>
          </cell>
          <cell r="C8396" t="str">
            <v>EVOLUTION reflektor za EUROSTANDARD GU5,3 50W transparent</v>
          </cell>
          <cell r="O8396">
            <v>1599</v>
          </cell>
        </row>
        <row r="8397">
          <cell r="A8397" t="str">
            <v>E650710J</v>
          </cell>
          <cell r="B8397">
            <v>509.74</v>
          </cell>
          <cell r="C8397" t="str">
            <v>EVOLUTION reflektor za Jack system GU5,3 50W L=35cm staklo transparentno</v>
          </cell>
          <cell r="O8397">
            <v>1357.5</v>
          </cell>
        </row>
        <row r="8398">
          <cell r="A8398" t="str">
            <v>E650710T</v>
          </cell>
          <cell r="B8398">
            <v>939.4</v>
          </cell>
          <cell r="C8398" t="str">
            <v>EVOLUTION reflektor za SLIM 3, 1x50W GU5,3</v>
          </cell>
          <cell r="O8398">
            <v>1801.5</v>
          </cell>
        </row>
        <row r="8399">
          <cell r="A8399" t="str">
            <v>E650710W</v>
          </cell>
          <cell r="B8399">
            <v>273.35000000000002</v>
          </cell>
          <cell r="C8399" t="str">
            <v>EVOLUTION reflektor za WIRES GU5,3 50W transparent</v>
          </cell>
          <cell r="O8399">
            <v>169.5</v>
          </cell>
        </row>
        <row r="8400">
          <cell r="A8400" t="str">
            <v>E650710X</v>
          </cell>
          <cell r="B8400">
            <v>885.5</v>
          </cell>
          <cell r="C8400" t="str">
            <v>EVOLUTION reflektor za CURVO230 GU5,3 50W transparent</v>
          </cell>
          <cell r="O8400">
            <v>300</v>
          </cell>
        </row>
        <row r="8401">
          <cell r="A8401" t="str">
            <v>E650714C</v>
          </cell>
          <cell r="B8401">
            <v>885.5</v>
          </cell>
          <cell r="C8401" t="str">
            <v>EVOLUTION reflektor za CAVOQUICK GU5,3 50W bijelo</v>
          </cell>
          <cell r="O8401">
            <v>228.75</v>
          </cell>
        </row>
        <row r="8402">
          <cell r="A8402" t="str">
            <v>E650714D</v>
          </cell>
          <cell r="B8402">
            <v>1007.1600000000001</v>
          </cell>
          <cell r="C8402" t="str">
            <v>EVOLUTION reflektor za EUROSTANDARD GU5,3 50W bijelo</v>
          </cell>
          <cell r="O8402">
            <v>180</v>
          </cell>
        </row>
        <row r="8403">
          <cell r="A8403" t="str">
            <v>E650714J</v>
          </cell>
          <cell r="B8403">
            <v>509.74</v>
          </cell>
          <cell r="C8403" t="str">
            <v>EVOLUTION reflektor za Jack system GU5,3 50W L=35cm staklo bijelo</v>
          </cell>
          <cell r="O8403">
            <v>180</v>
          </cell>
        </row>
        <row r="8404">
          <cell r="A8404" t="str">
            <v>E650714W</v>
          </cell>
          <cell r="B8404">
            <v>273.35000000000002</v>
          </cell>
          <cell r="C8404" t="str">
            <v>EVOLUTION reflektor za WIRES GU5,3 50W bijelo</v>
          </cell>
          <cell r="O8404">
            <v>180</v>
          </cell>
        </row>
        <row r="8405">
          <cell r="A8405" t="str">
            <v>E650714X</v>
          </cell>
          <cell r="B8405">
            <v>885.5</v>
          </cell>
          <cell r="C8405" t="str">
            <v>EVOLUTION reflektor za CURVO230 GU5,3 50W bijelo</v>
          </cell>
          <cell r="O8405">
            <v>180</v>
          </cell>
        </row>
        <row r="8406">
          <cell r="A8406" t="str">
            <v>E650715C</v>
          </cell>
          <cell r="B8406">
            <v>885.5</v>
          </cell>
          <cell r="C8406" t="str">
            <v>EVOLUTION reflektor za CAVOQUICK GU5,3 50W crno</v>
          </cell>
          <cell r="O8406">
            <v>180</v>
          </cell>
        </row>
        <row r="8407">
          <cell r="A8407" t="str">
            <v>E650715D</v>
          </cell>
          <cell r="B8407">
            <v>1007.1600000000001</v>
          </cell>
          <cell r="C8407" t="str">
            <v>EVOLUTION reflektor za EUROSTANDARD GU5,3 50W crno</v>
          </cell>
          <cell r="O8407">
            <v>180</v>
          </cell>
        </row>
        <row r="8408">
          <cell r="A8408" t="str">
            <v>E650715J</v>
          </cell>
          <cell r="B8408">
            <v>509.74</v>
          </cell>
          <cell r="C8408" t="str">
            <v>EVOLUTION reflektor za Jack system GU5,3 50W L=35cm staklo crno</v>
          </cell>
          <cell r="O8408">
            <v>180</v>
          </cell>
        </row>
        <row r="8409">
          <cell r="A8409" t="str">
            <v>E650715W</v>
          </cell>
          <cell r="B8409">
            <v>273.35000000000002</v>
          </cell>
          <cell r="C8409" t="str">
            <v>EVOLUTION reflektor za WIRES GU5,3 50W crno</v>
          </cell>
          <cell r="O8409">
            <v>180</v>
          </cell>
        </row>
        <row r="8410">
          <cell r="A8410" t="str">
            <v>E650715X</v>
          </cell>
          <cell r="B8410">
            <v>885.5</v>
          </cell>
          <cell r="C8410" t="str">
            <v>EVOLUTION reflektor za CURVO230 GU5,3 50W crno</v>
          </cell>
          <cell r="O8410">
            <v>209.25</v>
          </cell>
        </row>
        <row r="8411">
          <cell r="A8411" t="str">
            <v>E650720</v>
          </cell>
          <cell r="B8411">
            <v>994.83999999999992</v>
          </cell>
          <cell r="C8411" t="str">
            <v>EVOLUTION za Biquick GU5,3 2x50W transparent</v>
          </cell>
          <cell r="O8411">
            <v>244.5</v>
          </cell>
        </row>
        <row r="8412">
          <cell r="A8412" t="str">
            <v>E650720C</v>
          </cell>
          <cell r="B8412">
            <v>983.29000000000008</v>
          </cell>
          <cell r="C8412" t="str">
            <v>EVOLUTION reflektor za CAVOQUICK, 2x50W GU5,3</v>
          </cell>
          <cell r="O8412">
            <v>244.5</v>
          </cell>
        </row>
        <row r="8413">
          <cell r="A8413" t="str">
            <v>E650720D</v>
          </cell>
          <cell r="B8413">
            <v>1116.5</v>
          </cell>
          <cell r="C8413" t="str">
            <v>EVOLUTION reflektor za EUROSTANDARD GU5,3 2x50W transparent</v>
          </cell>
          <cell r="O8413">
            <v>250.5</v>
          </cell>
        </row>
        <row r="8414">
          <cell r="A8414" t="str">
            <v>E650720T</v>
          </cell>
          <cell r="B8414">
            <v>1082.6199999999999</v>
          </cell>
          <cell r="C8414" t="str">
            <v>EVOLUTION reflektor za SLIM 3, 2x50W GU5,3</v>
          </cell>
          <cell r="O8414">
            <v>291.75</v>
          </cell>
        </row>
        <row r="8415">
          <cell r="A8415" t="str">
            <v>E650720W</v>
          </cell>
          <cell r="B8415">
            <v>438.90000000000003</v>
          </cell>
          <cell r="C8415" t="str">
            <v>EVOLUTION reflektor za WIRES GU5,3 2x50W transparent</v>
          </cell>
          <cell r="O8415">
            <v>291.75</v>
          </cell>
        </row>
        <row r="8416">
          <cell r="A8416" t="str">
            <v>E650720X</v>
          </cell>
          <cell r="B8416">
            <v>1031.8</v>
          </cell>
          <cell r="C8416" t="str">
            <v>EVOLUTION reflektor za CURVO230 GU5,3 2x50W transparent</v>
          </cell>
          <cell r="O8416">
            <v>600</v>
          </cell>
        </row>
        <row r="8417">
          <cell r="A8417" t="str">
            <v>E650724</v>
          </cell>
          <cell r="B8417">
            <v>994.83999999999992</v>
          </cell>
          <cell r="C8417" t="str">
            <v>EVOLUTION za Biquick GU5,3 2x50W bijelo</v>
          </cell>
          <cell r="O8417">
            <v>675</v>
          </cell>
        </row>
        <row r="8418">
          <cell r="A8418" t="str">
            <v>E650724D</v>
          </cell>
          <cell r="B8418">
            <v>1116.5</v>
          </cell>
          <cell r="C8418" t="str">
            <v>EVOLUTION reflektor za EUROSTANDARD GU5,3 2x50W bijeli</v>
          </cell>
          <cell r="O8418">
            <v>252</v>
          </cell>
        </row>
        <row r="8419">
          <cell r="A8419" t="str">
            <v>E650724W</v>
          </cell>
          <cell r="B8419">
            <v>438.90000000000003</v>
          </cell>
          <cell r="C8419" t="str">
            <v>EVOLUTION reflektor za WIRES GU5,3 2x50W bijeli</v>
          </cell>
          <cell r="O8419">
            <v>252</v>
          </cell>
        </row>
        <row r="8420">
          <cell r="A8420" t="str">
            <v>E650724X</v>
          </cell>
          <cell r="B8420">
            <v>1031.8</v>
          </cell>
          <cell r="C8420" t="str">
            <v>EVOLUTION reflektor za CURVO230 GU5,3 2x50W bijeli</v>
          </cell>
          <cell r="O8420">
            <v>252</v>
          </cell>
        </row>
        <row r="8421">
          <cell r="A8421" t="str">
            <v>E650725</v>
          </cell>
          <cell r="B8421">
            <v>994.83999999999992</v>
          </cell>
          <cell r="C8421" t="str">
            <v>EVOLUTION za Biquick GU5,3 2x50W crno</v>
          </cell>
          <cell r="O8421">
            <v>252</v>
          </cell>
        </row>
        <row r="8422">
          <cell r="A8422" t="str">
            <v>E650725D</v>
          </cell>
          <cell r="B8422">
            <v>1116.5</v>
          </cell>
          <cell r="C8422" t="str">
            <v>EVOLUTION reflektor za EUROSTANDARD GU5,3 2x50W crni</v>
          </cell>
          <cell r="O8422">
            <v>252</v>
          </cell>
        </row>
        <row r="8423">
          <cell r="A8423" t="str">
            <v>E650725W</v>
          </cell>
          <cell r="B8423">
            <v>438.90000000000003</v>
          </cell>
          <cell r="C8423" t="str">
            <v>EVOLUTION reflektor za WIRES GU5,3 2x50W crni</v>
          </cell>
          <cell r="O8423">
            <v>975</v>
          </cell>
        </row>
        <row r="8424">
          <cell r="A8424" t="str">
            <v>E650725X</v>
          </cell>
          <cell r="B8424">
            <v>1031.8</v>
          </cell>
          <cell r="C8424" t="str">
            <v>EVOLUTION reflektor za CURVO230 GU5,3 2x50W crni</v>
          </cell>
          <cell r="O8424">
            <v>810</v>
          </cell>
        </row>
        <row r="8425">
          <cell r="A8425" t="str">
            <v>E650740</v>
          </cell>
          <cell r="B8425">
            <v>1863.4</v>
          </cell>
          <cell r="C8425" t="str">
            <v>EVOLUTION za Biquick GU5,3 4x50W linijska transparent</v>
          </cell>
          <cell r="O8425">
            <v>882</v>
          </cell>
        </row>
        <row r="8426">
          <cell r="A8426" t="str">
            <v>E650740D</v>
          </cell>
          <cell r="B8426">
            <v>2515.59</v>
          </cell>
          <cell r="C8426" t="str">
            <v>EVOLUTION reflektor za EUROSTANDARD, 4x50W GU5,3</v>
          </cell>
          <cell r="O8426">
            <v>590.25</v>
          </cell>
        </row>
        <row r="8427">
          <cell r="A8427" t="str">
            <v>E650740T</v>
          </cell>
          <cell r="B8427">
            <v>2449.3700000000003</v>
          </cell>
          <cell r="C8427" t="str">
            <v>EVOLUTION reflektor za SLIM 3, 4x50W GU5,3</v>
          </cell>
          <cell r="O8427">
            <v>882</v>
          </cell>
        </row>
        <row r="8428">
          <cell r="A8428" t="str">
            <v>E650740X</v>
          </cell>
          <cell r="B8428">
            <v>2249.17</v>
          </cell>
          <cell r="C8428" t="str">
            <v>EVOLUTION reflektor za CURVO 230, 4x50W GU5,3</v>
          </cell>
          <cell r="O8428">
            <v>882</v>
          </cell>
        </row>
        <row r="8429">
          <cell r="A8429" t="str">
            <v>E650744</v>
          </cell>
          <cell r="B8429">
            <v>1863.4</v>
          </cell>
          <cell r="C8429" t="str">
            <v>EVOLUTION za Biquick GU5,3 4x50W linijska bijela</v>
          </cell>
          <cell r="O8429">
            <v>1545</v>
          </cell>
        </row>
        <row r="8430">
          <cell r="A8430" t="str">
            <v>E650745</v>
          </cell>
          <cell r="B8430">
            <v>1863.4</v>
          </cell>
          <cell r="C8430" t="str">
            <v>EVOLUTION za Biquick GU5,3 4x50W linijska crna</v>
          </cell>
          <cell r="O8430">
            <v>765</v>
          </cell>
        </row>
        <row r="8431">
          <cell r="A8431" t="str">
            <v>E650760</v>
          </cell>
          <cell r="B8431">
            <v>2479.4</v>
          </cell>
          <cell r="C8431" t="str">
            <v>EVOLUTION za Biquick GU5,3 6x50W linijska transparent</v>
          </cell>
          <cell r="O8431">
            <v>1545</v>
          </cell>
        </row>
        <row r="8432">
          <cell r="A8432" t="str">
            <v>E650760D</v>
          </cell>
          <cell r="B8432">
            <v>3223.99</v>
          </cell>
          <cell r="C8432" t="str">
            <v>EVOLUTION reflektor za EUROSTANDARD, 6x50W GU5,3</v>
          </cell>
          <cell r="O8432">
            <v>1545</v>
          </cell>
        </row>
        <row r="8433">
          <cell r="A8433" t="str">
            <v>E650760T</v>
          </cell>
          <cell r="B8433">
            <v>3157</v>
          </cell>
          <cell r="C8433" t="str">
            <v>EVOLUTION reflektor za SLIM 3, 6x50W GU5,3</v>
          </cell>
          <cell r="O8433">
            <v>1063.5</v>
          </cell>
        </row>
        <row r="8434">
          <cell r="A8434" t="str">
            <v>E650760X</v>
          </cell>
          <cell r="B8434">
            <v>2956.8</v>
          </cell>
          <cell r="C8434" t="str">
            <v>EVOLUTION reflektor za CURVO 230, 6x50W GU5,3</v>
          </cell>
          <cell r="O8434">
            <v>1063.5</v>
          </cell>
        </row>
        <row r="8435">
          <cell r="A8435" t="str">
            <v>E650810</v>
          </cell>
          <cell r="B8435">
            <v>354.2</v>
          </cell>
          <cell r="C8435" t="str">
            <v>EVOLUTION ugradna halogena GU5,3 50W opal</v>
          </cell>
          <cell r="O8435">
            <v>1063.5</v>
          </cell>
        </row>
        <row r="8436">
          <cell r="A8436" t="str">
            <v>E650815</v>
          </cell>
          <cell r="B8436">
            <v>354.2</v>
          </cell>
          <cell r="C8436" t="str">
            <v>EVOLUTION ugradna halogena GU5,3 50W crna</v>
          </cell>
          <cell r="O8436">
            <v>1677.75</v>
          </cell>
        </row>
        <row r="8437">
          <cell r="A8437" t="str">
            <v>E650820</v>
          </cell>
          <cell r="B8437">
            <v>762.30000000000007</v>
          </cell>
          <cell r="C8437" t="str">
            <v>EVOLUTION ugradna halogena GU5,3 2x50W opal</v>
          </cell>
          <cell r="O8437">
            <v>1677.75</v>
          </cell>
        </row>
        <row r="8438">
          <cell r="A8438" t="str">
            <v>E650825</v>
          </cell>
          <cell r="B8438">
            <v>762.30000000000007</v>
          </cell>
          <cell r="C8438" t="str">
            <v>EVOLUTION ugradna halogena GU5,3 2x50W crna</v>
          </cell>
          <cell r="O8438">
            <v>1677.75</v>
          </cell>
        </row>
        <row r="8439">
          <cell r="A8439" t="str">
            <v>E650840</v>
          </cell>
          <cell r="B8439">
            <v>1393.7</v>
          </cell>
          <cell r="C8439" t="str">
            <v>EVOLUTION ugradna halogena GU5,3 4x50W linijska opal</v>
          </cell>
          <cell r="O8439">
            <v>3347.25</v>
          </cell>
        </row>
        <row r="8440">
          <cell r="A8440" t="str">
            <v>E650840Q</v>
          </cell>
          <cell r="B8440">
            <v>1641.6399999999999</v>
          </cell>
          <cell r="C8440" t="str">
            <v>EVOLUTION ugradna halogena GU5,3 4x50W kvadratna opal</v>
          </cell>
          <cell r="O8440">
            <v>3347.25</v>
          </cell>
        </row>
        <row r="8441">
          <cell r="A8441" t="str">
            <v>E650845</v>
          </cell>
          <cell r="B8441">
            <v>1393.7</v>
          </cell>
          <cell r="C8441" t="str">
            <v>EVOLUTION ugradna halogena GU5,3 4x50W linijska crna</v>
          </cell>
          <cell r="O8441">
            <v>4839</v>
          </cell>
        </row>
        <row r="8442">
          <cell r="A8442" t="str">
            <v>E650860</v>
          </cell>
          <cell r="B8442">
            <v>1849.54</v>
          </cell>
          <cell r="C8442" t="str">
            <v>EVOLUTION ugradna halogena GU5,3 6x50W linijska opal</v>
          </cell>
          <cell r="O8442">
            <v>3347.25</v>
          </cell>
        </row>
        <row r="8443">
          <cell r="A8443" t="str">
            <v>E650900</v>
          </cell>
          <cell r="B8443">
            <v>174.02</v>
          </cell>
          <cell r="C8443" t="str">
            <v>EVOLUTION prsten za GU5,3 transparent</v>
          </cell>
          <cell r="O8443">
            <v>3347.25</v>
          </cell>
        </row>
        <row r="8444">
          <cell r="A8444" t="str">
            <v>E650900C</v>
          </cell>
          <cell r="B8444">
            <v>308</v>
          </cell>
          <cell r="C8444" t="e">
            <v>#N/A</v>
          </cell>
          <cell r="O8444">
            <v>3347.25</v>
          </cell>
        </row>
        <row r="8445">
          <cell r="A8445" t="str">
            <v>E650900P</v>
          </cell>
          <cell r="B8445">
            <v>234.85</v>
          </cell>
          <cell r="C8445" t="e">
            <v>#N/A</v>
          </cell>
          <cell r="O8445">
            <v>3347.25</v>
          </cell>
        </row>
        <row r="8446">
          <cell r="A8446" t="str">
            <v>E650900S</v>
          </cell>
          <cell r="B8446">
            <v>184.8</v>
          </cell>
          <cell r="C8446" t="str">
            <v>EVOLUTION prsten za GU5,3 transparent</v>
          </cell>
          <cell r="O8446">
            <v>4583.25</v>
          </cell>
        </row>
        <row r="8447">
          <cell r="A8447" t="str">
            <v>E650901</v>
          </cell>
          <cell r="B8447">
            <v>184.8</v>
          </cell>
          <cell r="C8447" t="str">
            <v>EVOLUTION prsten za GU5,3 narančast</v>
          </cell>
          <cell r="O8447">
            <v>4199.25</v>
          </cell>
        </row>
        <row r="8448">
          <cell r="A8448" t="str">
            <v>E650901S</v>
          </cell>
          <cell r="B8448">
            <v>184.8</v>
          </cell>
          <cell r="C8448" t="str">
            <v>EVOLUTION prsten za GU5,3 narančast</v>
          </cell>
          <cell r="O8448">
            <v>4583.25</v>
          </cell>
        </row>
        <row r="8449">
          <cell r="A8449" t="str">
            <v>E650903</v>
          </cell>
          <cell r="B8449">
            <v>184.8</v>
          </cell>
          <cell r="C8449" t="str">
            <v>EVOLUTION prsten za GU5,3 zelen</v>
          </cell>
          <cell r="O8449">
            <v>4583.25</v>
          </cell>
        </row>
        <row r="8450">
          <cell r="A8450" t="str">
            <v>E650903S</v>
          </cell>
          <cell r="B8450">
            <v>184.8</v>
          </cell>
          <cell r="C8450" t="str">
            <v>EVOLUTION prsten za GU5,3 zelen</v>
          </cell>
          <cell r="O8450">
            <v>1677.75</v>
          </cell>
        </row>
        <row r="8451">
          <cell r="A8451" t="str">
            <v>E650904</v>
          </cell>
          <cell r="B8451">
            <v>184.8</v>
          </cell>
          <cell r="C8451" t="str">
            <v>EVOLUTION prsten za GU5,3 bijeli</v>
          </cell>
          <cell r="O8451">
            <v>1677.75</v>
          </cell>
        </row>
        <row r="8452">
          <cell r="A8452" t="str">
            <v>E650905</v>
          </cell>
          <cell r="B8452">
            <v>184.8</v>
          </cell>
          <cell r="C8452" t="str">
            <v>EVOLUTION prsten za GU5,3 crni</v>
          </cell>
          <cell r="O8452">
            <v>1677.75</v>
          </cell>
        </row>
        <row r="8453">
          <cell r="A8453" t="str">
            <v>E650908</v>
          </cell>
          <cell r="B8453">
            <v>184.8</v>
          </cell>
          <cell r="C8453" t="str">
            <v>EVOLUTION BOX prsten za GU5,3 bijeli</v>
          </cell>
          <cell r="O8453">
            <v>3741</v>
          </cell>
        </row>
        <row r="8454">
          <cell r="A8454" t="str">
            <v>E650910</v>
          </cell>
          <cell r="B8454">
            <v>214.82999999999998</v>
          </cell>
          <cell r="C8454" t="str">
            <v>EVOLUTION nosač L=25cm aluminij</v>
          </cell>
          <cell r="O8454">
            <v>3347.25</v>
          </cell>
        </row>
        <row r="8455">
          <cell r="A8455" t="str">
            <v>E650910B</v>
          </cell>
          <cell r="B8455">
            <v>251.02</v>
          </cell>
          <cell r="C8455" t="e">
            <v>#N/A</v>
          </cell>
          <cell r="O8455">
            <v>3347.25</v>
          </cell>
        </row>
        <row r="8456">
          <cell r="A8456" t="str">
            <v>E650910N</v>
          </cell>
          <cell r="B8456">
            <v>251.02</v>
          </cell>
          <cell r="C8456" t="e">
            <v>#N/A</v>
          </cell>
          <cell r="O8456">
            <v>4777.5</v>
          </cell>
        </row>
        <row r="8457">
          <cell r="A8457" t="str">
            <v>E650911</v>
          </cell>
          <cell r="B8457">
            <v>257.18</v>
          </cell>
          <cell r="C8457" t="str">
            <v>EVOLUTION nosač L=50cm aluminij</v>
          </cell>
          <cell r="O8457">
            <v>3347.25</v>
          </cell>
        </row>
        <row r="8458">
          <cell r="A8458" t="str">
            <v>E650911B</v>
          </cell>
          <cell r="B8458">
            <v>299.52999999999997</v>
          </cell>
          <cell r="C8458" t="e">
            <v>#N/A</v>
          </cell>
          <cell r="O8458">
            <v>3347.25</v>
          </cell>
        </row>
        <row r="8459">
          <cell r="A8459" t="str">
            <v>E650911N</v>
          </cell>
          <cell r="B8459">
            <v>299.52999999999997</v>
          </cell>
          <cell r="C8459" t="e">
            <v>#N/A</v>
          </cell>
          <cell r="O8459">
            <v>4642.5</v>
          </cell>
        </row>
        <row r="8460">
          <cell r="A8460" t="str">
            <v>E650912</v>
          </cell>
          <cell r="B8460">
            <v>616</v>
          </cell>
          <cell r="C8460" t="str">
            <v>EVOLUTION baza 14x15cm aluminij</v>
          </cell>
          <cell r="O8460">
            <v>4199.25</v>
          </cell>
        </row>
        <row r="8461">
          <cell r="A8461" t="str">
            <v>E650913</v>
          </cell>
          <cell r="B8461">
            <v>693</v>
          </cell>
          <cell r="C8461" t="str">
            <v>EVOLUTION baza 20x18cm aluminij</v>
          </cell>
          <cell r="O8461">
            <v>6354.75</v>
          </cell>
        </row>
        <row r="8462">
          <cell r="A8462" t="str">
            <v>E650921</v>
          </cell>
          <cell r="B8462">
            <v>258.72000000000003</v>
          </cell>
          <cell r="C8462" t="str">
            <v>EVOLUTION filter D=5cm za GU5,3 crveni</v>
          </cell>
          <cell r="O8462">
            <v>384</v>
          </cell>
        </row>
        <row r="8463">
          <cell r="A8463" t="str">
            <v>E650922</v>
          </cell>
          <cell r="B8463">
            <v>258.72000000000003</v>
          </cell>
          <cell r="C8463" t="str">
            <v>EVOLUTION filter D=5cm za GU5,3 zeleni</v>
          </cell>
          <cell r="O8463">
            <v>420</v>
          </cell>
        </row>
        <row r="8464">
          <cell r="A8464" t="str">
            <v>E650923</v>
          </cell>
          <cell r="B8464">
            <v>258.72000000000003</v>
          </cell>
          <cell r="C8464" t="str">
            <v>EVOLUTION filter D=5cm za GU5,3 žuti</v>
          </cell>
          <cell r="O8464">
            <v>420</v>
          </cell>
        </row>
        <row r="8465">
          <cell r="A8465" t="str">
            <v>E650926</v>
          </cell>
          <cell r="B8465">
            <v>258.72000000000003</v>
          </cell>
          <cell r="C8465" t="str">
            <v>EVOLUTION filter D=5cm za GU5,3 plavi</v>
          </cell>
          <cell r="O8465">
            <v>420</v>
          </cell>
        </row>
        <row r="8466">
          <cell r="A8466" t="str">
            <v>E650927</v>
          </cell>
          <cell r="B8466">
            <v>258.72000000000003</v>
          </cell>
          <cell r="C8466" t="str">
            <v>EVOLUTION filter D=5cm za GU5,3 rozi</v>
          </cell>
          <cell r="O8466">
            <v>877.5</v>
          </cell>
        </row>
        <row r="8467">
          <cell r="A8467" t="str">
            <v>E651300</v>
          </cell>
          <cell r="B8467">
            <v>1001</v>
          </cell>
          <cell r="C8467" t="str">
            <v>EVOLUTION Kit za montažu strop-pod reflektora L=350cm</v>
          </cell>
          <cell r="O8467">
            <v>921.75</v>
          </cell>
        </row>
        <row r="8468">
          <cell r="A8468" t="str">
            <v>E651310</v>
          </cell>
          <cell r="B8468">
            <v>831.6</v>
          </cell>
          <cell r="C8468" t="str">
            <v>EVOLUTION Reflektor za montažu na kit strop-pod G53 100W</v>
          </cell>
          <cell r="O8468">
            <v>1057.5</v>
          </cell>
        </row>
        <row r="8469">
          <cell r="A8469" t="str">
            <v>E651410</v>
          </cell>
          <cell r="B8469">
            <v>905.52</v>
          </cell>
          <cell r="C8469" t="str">
            <v>EVOLUTION sa bazom G53 100W transparent</v>
          </cell>
          <cell r="O8469">
            <v>803.25</v>
          </cell>
        </row>
        <row r="8470">
          <cell r="A8470" t="str">
            <v>E651410R</v>
          </cell>
          <cell r="B8470">
            <v>605.99</v>
          </cell>
          <cell r="C8470" t="str">
            <v>LUCE MOBILE EVOLUTION refl. Za montažu na panele, 1x100W AR111</v>
          </cell>
          <cell r="O8470">
            <v>1047.75</v>
          </cell>
        </row>
        <row r="8471">
          <cell r="A8471" t="str">
            <v>E651414</v>
          </cell>
          <cell r="B8471">
            <v>905.52</v>
          </cell>
          <cell r="C8471" t="str">
            <v>EVOLUTION sa bazom G53 100W bijeli</v>
          </cell>
          <cell r="O8471">
            <v>1047.75</v>
          </cell>
        </row>
        <row r="8472">
          <cell r="A8472" t="str">
            <v>E651415</v>
          </cell>
          <cell r="B8472">
            <v>905.52</v>
          </cell>
          <cell r="C8472" t="str">
            <v>EVOLUTION sa bazom G53 100W crni</v>
          </cell>
          <cell r="O8472">
            <v>1047.75</v>
          </cell>
        </row>
        <row r="8473">
          <cell r="A8473" t="str">
            <v>E651420</v>
          </cell>
          <cell r="B8473">
            <v>1586.2</v>
          </cell>
          <cell r="C8473" t="str">
            <v>EVOLUTION sa bazom G53 2x100W transparent</v>
          </cell>
          <cell r="O8473">
            <v>1047.75</v>
          </cell>
        </row>
        <row r="8474">
          <cell r="A8474" t="str">
            <v>E651420R</v>
          </cell>
          <cell r="B8474">
            <v>785.4</v>
          </cell>
          <cell r="C8474" t="str">
            <v>LUCE MOBILE EVOLUTION reflektor za montažu na panele 1x100W AR111</v>
          </cell>
          <cell r="O8474">
            <v>973.5</v>
          </cell>
        </row>
        <row r="8475">
          <cell r="A8475" t="str">
            <v>E651424</v>
          </cell>
          <cell r="B8475">
            <v>1586.2</v>
          </cell>
          <cell r="C8475" t="str">
            <v>EVOLUTION sa bazom G53 2x100W bijeli</v>
          </cell>
          <cell r="O8475">
            <v>352.5</v>
          </cell>
        </row>
        <row r="8476">
          <cell r="A8476" t="str">
            <v>E651425</v>
          </cell>
          <cell r="B8476">
            <v>1586.2</v>
          </cell>
          <cell r="C8476" t="str">
            <v>EVOLUTION sa bazom G53 2x100W crni</v>
          </cell>
          <cell r="O8476">
            <v>921</v>
          </cell>
        </row>
        <row r="8477">
          <cell r="A8477" t="str">
            <v>E651450</v>
          </cell>
          <cell r="B8477">
            <v>1091.8600000000001</v>
          </cell>
          <cell r="C8477" t="str">
            <v>EVOLUTION TIGE visilica G53 100W transparent</v>
          </cell>
          <cell r="O8477">
            <v>877.5</v>
          </cell>
        </row>
        <row r="8478">
          <cell r="A8478" t="str">
            <v>E651454</v>
          </cell>
          <cell r="B8478">
            <v>1091.8600000000001</v>
          </cell>
          <cell r="C8478" t="str">
            <v>EVOLUTION TIGE visilica G53 100W bijeli</v>
          </cell>
          <cell r="O8478">
            <v>921.75</v>
          </cell>
        </row>
        <row r="8479">
          <cell r="A8479" t="str">
            <v>E651455</v>
          </cell>
          <cell r="B8479">
            <v>1091.8600000000001</v>
          </cell>
          <cell r="C8479" t="str">
            <v>EVOLUTION TIGE visilica G53 100W crni</v>
          </cell>
          <cell r="O8479">
            <v>1057.5</v>
          </cell>
        </row>
        <row r="8480">
          <cell r="A8480" t="str">
            <v>E651520</v>
          </cell>
          <cell r="B8480">
            <v>1722.49</v>
          </cell>
          <cell r="C8480" t="str">
            <v>EVOLUTION visilica G53 2x100W transparent</v>
          </cell>
          <cell r="O8480">
            <v>352.5</v>
          </cell>
        </row>
        <row r="8481">
          <cell r="A8481" t="str">
            <v>E651524</v>
          </cell>
          <cell r="B8481">
            <v>1722.49</v>
          </cell>
          <cell r="C8481" t="str">
            <v>EVOLUTION visilica G53 2x100W bijela</v>
          </cell>
          <cell r="O8481">
            <v>921</v>
          </cell>
        </row>
        <row r="8482">
          <cell r="A8482" t="str">
            <v>E651525</v>
          </cell>
          <cell r="B8482">
            <v>1722.49</v>
          </cell>
          <cell r="C8482" t="str">
            <v>EVOLUTION visilica G53 2x100W crna</v>
          </cell>
          <cell r="O8482">
            <v>877.5</v>
          </cell>
        </row>
        <row r="8483">
          <cell r="A8483" t="str">
            <v>E651540</v>
          </cell>
          <cell r="B8483">
            <v>3436.51</v>
          </cell>
          <cell r="C8483" t="str">
            <v>EVOLUTION visilica G53 4x100W linijska transparent</v>
          </cell>
          <cell r="O8483">
            <v>921</v>
          </cell>
        </row>
        <row r="8484">
          <cell r="A8484" t="str">
            <v>E651540Q</v>
          </cell>
          <cell r="B8484">
            <v>3436.51</v>
          </cell>
          <cell r="C8484" t="str">
            <v>EVOLUTION visilica G53 4x100W kvadratna transparent</v>
          </cell>
          <cell r="O8484">
            <v>1057.5</v>
          </cell>
        </row>
        <row r="8485">
          <cell r="A8485" t="str">
            <v>E651540SP</v>
          </cell>
          <cell r="B8485">
            <v>4968.0400000000009</v>
          </cell>
          <cell r="C8485" t="e">
            <v>#N/A</v>
          </cell>
          <cell r="O8485">
            <v>352.5</v>
          </cell>
        </row>
        <row r="8486">
          <cell r="A8486" t="str">
            <v>E651544</v>
          </cell>
          <cell r="B8486">
            <v>3436.51</v>
          </cell>
          <cell r="C8486" t="str">
            <v>EVOLUTION visilica G53 4x100W linijska bijela</v>
          </cell>
          <cell r="O8486">
            <v>921.75</v>
          </cell>
        </row>
        <row r="8487">
          <cell r="A8487" t="str">
            <v>E651544Q</v>
          </cell>
          <cell r="B8487">
            <v>3436.51</v>
          </cell>
          <cell r="C8487" t="str">
            <v>EVOLUTION visilica G53 4x100W kvadratna bijela</v>
          </cell>
          <cell r="O8487">
            <v>1480.5</v>
          </cell>
        </row>
        <row r="8488">
          <cell r="A8488" t="str">
            <v>E651545</v>
          </cell>
          <cell r="B8488">
            <v>3436.51</v>
          </cell>
          <cell r="C8488" t="str">
            <v>EVOLUTION visilica G53 4x100W linijska crna</v>
          </cell>
          <cell r="O8488">
            <v>1410</v>
          </cell>
        </row>
        <row r="8489">
          <cell r="A8489" t="str">
            <v>E651545Q</v>
          </cell>
          <cell r="B8489">
            <v>3436.51</v>
          </cell>
          <cell r="C8489" t="str">
            <v>EVOLUTION visilica G53 4x100W kvadratna crna</v>
          </cell>
          <cell r="O8489">
            <v>1635.75</v>
          </cell>
        </row>
        <row r="8490">
          <cell r="A8490" t="str">
            <v>E651560</v>
          </cell>
          <cell r="B8490">
            <v>4705.47</v>
          </cell>
          <cell r="C8490" t="str">
            <v>EVOLUTION visilica G53 6x100W linijska transparent</v>
          </cell>
          <cell r="O8490">
            <v>1332</v>
          </cell>
        </row>
        <row r="8491">
          <cell r="A8491" t="str">
            <v>E651560R</v>
          </cell>
          <cell r="B8491">
            <v>4311.2299999999996</v>
          </cell>
          <cell r="C8491" t="str">
            <v>EVOLUTION visilica G53 6x100W pravokutna transparent</v>
          </cell>
          <cell r="O8491">
            <v>1551.75</v>
          </cell>
        </row>
        <row r="8492">
          <cell r="A8492" t="str">
            <v>E651564</v>
          </cell>
          <cell r="B8492">
            <v>4705.47</v>
          </cell>
          <cell r="C8492" t="str">
            <v>EVOLUTION visilica G53 6x100W linijska bijela</v>
          </cell>
          <cell r="O8492">
            <v>1551.75</v>
          </cell>
        </row>
        <row r="8493">
          <cell r="A8493" t="str">
            <v>E651565</v>
          </cell>
          <cell r="B8493">
            <v>4705.47</v>
          </cell>
          <cell r="C8493" t="str">
            <v>EVOLUTION visilica G53 6x100W linijska crna</v>
          </cell>
          <cell r="O8493">
            <v>1551.75</v>
          </cell>
        </row>
        <row r="8494">
          <cell r="A8494" t="str">
            <v>E651620</v>
          </cell>
          <cell r="B8494">
            <v>1722.49</v>
          </cell>
          <cell r="C8494" t="str">
            <v>EVOLUTION zidna zakretna G53 2x100W transparent</v>
          </cell>
          <cell r="O8494">
            <v>1551.75</v>
          </cell>
        </row>
        <row r="8495">
          <cell r="A8495" t="str">
            <v>E651624</v>
          </cell>
          <cell r="B8495">
            <v>1722.49</v>
          </cell>
          <cell r="C8495" t="str">
            <v>EVOLUTION zidna zakretna G53 2x100W bijela</v>
          </cell>
          <cell r="O8495">
            <v>1525.5</v>
          </cell>
        </row>
        <row r="8496">
          <cell r="A8496" t="str">
            <v>E651625</v>
          </cell>
          <cell r="B8496">
            <v>1722.49</v>
          </cell>
          <cell r="C8496" t="str">
            <v>EVOLUTION zidna zakretna G53 2x100W crna</v>
          </cell>
          <cell r="O8496">
            <v>487.5</v>
          </cell>
        </row>
        <row r="8497">
          <cell r="A8497" t="str">
            <v>E651634SP</v>
          </cell>
          <cell r="B8497">
            <v>3840.76</v>
          </cell>
          <cell r="C8497" t="e">
            <v>#N/A</v>
          </cell>
          <cell r="O8497">
            <v>1496.25</v>
          </cell>
        </row>
        <row r="8498">
          <cell r="A8498" t="str">
            <v>E651640</v>
          </cell>
          <cell r="B8498">
            <v>3436.51</v>
          </cell>
          <cell r="C8498" t="str">
            <v>EVOLUTION zidna zakretna G53 4x100W linijska transparent</v>
          </cell>
          <cell r="O8498">
            <v>1480.5</v>
          </cell>
        </row>
        <row r="8499">
          <cell r="A8499" t="str">
            <v>E651640Q</v>
          </cell>
          <cell r="B8499">
            <v>3436.51</v>
          </cell>
          <cell r="C8499" t="str">
            <v>EVOLUTION zidna zakretna G53 4x100W kvadratna transparent</v>
          </cell>
          <cell r="O8499">
            <v>1635.75</v>
          </cell>
        </row>
        <row r="8500">
          <cell r="A8500" t="str">
            <v>E651640QS</v>
          </cell>
          <cell r="B8500">
            <v>4904.9000000000005</v>
          </cell>
          <cell r="C8500" t="e">
            <v>#N/A</v>
          </cell>
          <cell r="O8500">
            <v>487.5</v>
          </cell>
        </row>
        <row r="8501">
          <cell r="A8501" t="str">
            <v>E651644</v>
          </cell>
          <cell r="B8501">
            <v>3436.51</v>
          </cell>
          <cell r="C8501" t="str">
            <v>EVOLUTION zidna zakretna G53 4x100W linijska bijela</v>
          </cell>
          <cell r="O8501">
            <v>1496.25</v>
          </cell>
        </row>
        <row r="8502">
          <cell r="A8502" t="str">
            <v>E651645</v>
          </cell>
          <cell r="B8502">
            <v>3436.51</v>
          </cell>
          <cell r="C8502" t="str">
            <v>EVOLUTION zidna zakretna G53 4x100W linijska crna</v>
          </cell>
          <cell r="O8502">
            <v>1480.5</v>
          </cell>
        </row>
        <row r="8503">
          <cell r="A8503" t="str">
            <v>E651660</v>
          </cell>
          <cell r="B8503">
            <v>4766.3</v>
          </cell>
          <cell r="C8503" t="str">
            <v>EVOLUTION zidna zakretna G53 6x100W linijska transparent</v>
          </cell>
          <cell r="O8503">
            <v>1635.75</v>
          </cell>
        </row>
        <row r="8504">
          <cell r="A8504" t="str">
            <v>E651660R</v>
          </cell>
          <cell r="B8504">
            <v>4311.2299999999996</v>
          </cell>
          <cell r="C8504" t="str">
            <v>EVOLUTION zidna zakretna G53 6x100W prvavokutna transparent</v>
          </cell>
          <cell r="O8504">
            <v>487.5</v>
          </cell>
        </row>
        <row r="8505">
          <cell r="A8505" t="str">
            <v>E651660SP</v>
          </cell>
          <cell r="B8505">
            <v>6524.21</v>
          </cell>
          <cell r="C8505" t="e">
            <v>#N/A</v>
          </cell>
          <cell r="O8505">
            <v>1496.25</v>
          </cell>
        </row>
        <row r="8506">
          <cell r="A8506" t="str">
            <v>E651700</v>
          </cell>
          <cell r="B8506">
            <v>394.24</v>
          </cell>
          <cell r="C8506" t="str">
            <v>EVOLUTION reflektor za CURVO 12, 1x100W AR111, staklo transparentno</v>
          </cell>
          <cell r="O8506">
            <v>2887.5</v>
          </cell>
        </row>
        <row r="8507">
          <cell r="A8507" t="str">
            <v>E651700J</v>
          </cell>
          <cell r="B8507">
            <v>431.2</v>
          </cell>
          <cell r="C8507" t="str">
            <v>EVOLUTION reflektor za Jack system G53 50W transparent</v>
          </cell>
          <cell r="O8507">
            <v>3302.25</v>
          </cell>
        </row>
        <row r="8508">
          <cell r="A8508" t="str">
            <v>E651704J</v>
          </cell>
          <cell r="B8508">
            <v>431.2</v>
          </cell>
          <cell r="C8508" t="str">
            <v>EVOLUTION reflektor za Jack system G53 50W bijeli</v>
          </cell>
          <cell r="O8508">
            <v>2688</v>
          </cell>
        </row>
        <row r="8509">
          <cell r="A8509" t="str">
            <v>E651705J</v>
          </cell>
          <cell r="B8509">
            <v>431.2</v>
          </cell>
          <cell r="C8509" t="str">
            <v>EVOLUTION reflektor za Jack system G53 50W crni</v>
          </cell>
          <cell r="O8509">
            <v>3237</v>
          </cell>
        </row>
        <row r="8510">
          <cell r="A8510" t="str">
            <v>E651710</v>
          </cell>
          <cell r="B8510">
            <v>900.9</v>
          </cell>
          <cell r="C8510" t="str">
            <v xml:space="preserve">EVOLUTION za Biquick 1x100W AR111 </v>
          </cell>
          <cell r="O8510">
            <v>3042.75</v>
          </cell>
        </row>
        <row r="8511">
          <cell r="A8511" t="str">
            <v>E651710C</v>
          </cell>
          <cell r="B8511">
            <v>946.33</v>
          </cell>
          <cell r="C8511" t="str">
            <v>EVOLUTION reflektor za CAVOQUICK 1x100W AR111</v>
          </cell>
          <cell r="O8511">
            <v>2887.5</v>
          </cell>
        </row>
        <row r="8512">
          <cell r="A8512" t="str">
            <v>E651710D</v>
          </cell>
          <cell r="B8512">
            <v>1085.7</v>
          </cell>
          <cell r="C8512" t="str">
            <v>EVOLUTION reflektor za EUROSTANDARD G53 100W transparent</v>
          </cell>
          <cell r="O8512">
            <v>2887.5</v>
          </cell>
        </row>
        <row r="8513">
          <cell r="A8513" t="str">
            <v>E651710L</v>
          </cell>
          <cell r="B8513">
            <v>824.67</v>
          </cell>
          <cell r="C8513" t="str">
            <v>EVOLUTION za Luxus G53 100W transparent</v>
          </cell>
          <cell r="O8513">
            <v>3999</v>
          </cell>
        </row>
        <row r="8514">
          <cell r="A8514" t="str">
            <v>E651710PA</v>
          </cell>
          <cell r="B8514">
            <v>1075.6899999999998</v>
          </cell>
          <cell r="C8514" t="e">
            <v>#N/A</v>
          </cell>
          <cell r="O8514">
            <v>4470</v>
          </cell>
        </row>
        <row r="8515">
          <cell r="A8515" t="str">
            <v>E651710PG</v>
          </cell>
          <cell r="B8515">
            <v>1075.6899999999998</v>
          </cell>
          <cell r="C8515" t="e">
            <v>#N/A</v>
          </cell>
          <cell r="O8515">
            <v>4404.75</v>
          </cell>
        </row>
        <row r="8516">
          <cell r="A8516" t="str">
            <v>E651710PN</v>
          </cell>
          <cell r="B8516">
            <v>1075.6899999999998</v>
          </cell>
          <cell r="C8516" t="e">
            <v>#N/A</v>
          </cell>
          <cell r="O8516">
            <v>4097.25</v>
          </cell>
        </row>
        <row r="8517">
          <cell r="A8517" t="str">
            <v>E651710PV</v>
          </cell>
          <cell r="B8517">
            <v>1075.6899999999998</v>
          </cell>
          <cell r="C8517" t="e">
            <v>#N/A</v>
          </cell>
          <cell r="O8517">
            <v>435</v>
          </cell>
        </row>
        <row r="8518">
          <cell r="A8518" t="str">
            <v>E651710T</v>
          </cell>
          <cell r="B8518">
            <v>999.46000000000015</v>
          </cell>
          <cell r="C8518" t="str">
            <v>EVOLUTION reflektor za SLIM 3 1x100W AR111</v>
          </cell>
          <cell r="O8518">
            <v>732.75</v>
          </cell>
        </row>
        <row r="8519">
          <cell r="A8519" t="str">
            <v>E651710W</v>
          </cell>
          <cell r="B8519">
            <v>361.90000000000003</v>
          </cell>
          <cell r="C8519" t="str">
            <v>EVOLUTION reflektor za WIRES G53 100W transparent</v>
          </cell>
          <cell r="O8519">
            <v>435</v>
          </cell>
        </row>
        <row r="8520">
          <cell r="A8520" t="str">
            <v>E651710X</v>
          </cell>
          <cell r="B8520">
            <v>945.56</v>
          </cell>
          <cell r="C8520" t="str">
            <v>EVOLUTION reflektor za CURVO230 G53 100W transparent</v>
          </cell>
          <cell r="O8520">
            <v>915</v>
          </cell>
        </row>
        <row r="8521">
          <cell r="A8521" t="str">
            <v>E651714</v>
          </cell>
          <cell r="B8521">
            <v>900.9</v>
          </cell>
          <cell r="C8521" t="str">
            <v>EVOLUTION reflektor za Biquick G53 100W bijeli</v>
          </cell>
          <cell r="O8521">
            <v>915</v>
          </cell>
        </row>
        <row r="8522">
          <cell r="A8522" t="str">
            <v>E651714C</v>
          </cell>
          <cell r="B8522">
            <v>946.33</v>
          </cell>
          <cell r="C8522" t="str">
            <v>EVOLUTION reflektor za Cavoquick G53 100W bijeli</v>
          </cell>
          <cell r="O8522">
            <v>1882.5</v>
          </cell>
        </row>
        <row r="8523">
          <cell r="A8523" t="str">
            <v>E651714D</v>
          </cell>
          <cell r="B8523">
            <v>1085.7</v>
          </cell>
          <cell r="C8523" t="str">
            <v>EVOLUTION reflektor za Eurostandard G53 100W bijeli</v>
          </cell>
          <cell r="O8523">
            <v>2093.25</v>
          </cell>
        </row>
        <row r="8524">
          <cell r="A8524" t="str">
            <v>E651714W</v>
          </cell>
          <cell r="B8524">
            <v>361.90000000000003</v>
          </cell>
          <cell r="C8524" t="str">
            <v>EVOLUTION reflektor za Wires G53 100W bijeli</v>
          </cell>
          <cell r="O8524">
            <v>1882.5</v>
          </cell>
        </row>
        <row r="8525">
          <cell r="A8525" t="str">
            <v>E651714X</v>
          </cell>
          <cell r="B8525">
            <v>945.56</v>
          </cell>
          <cell r="C8525" t="str">
            <v>EVOLUTION reflektor za CURVO230 G53 100W bijeli</v>
          </cell>
          <cell r="O8525">
            <v>2093.25</v>
          </cell>
        </row>
        <row r="8526">
          <cell r="A8526" t="str">
            <v>E651715</v>
          </cell>
          <cell r="B8526">
            <v>900.9</v>
          </cell>
          <cell r="C8526" t="str">
            <v>EVOLUTION reflektor za Biquick G53 100W crni</v>
          </cell>
          <cell r="O8526">
            <v>2580</v>
          </cell>
        </row>
        <row r="8527">
          <cell r="A8527" t="str">
            <v>E651715C</v>
          </cell>
          <cell r="B8527">
            <v>945.56</v>
          </cell>
          <cell r="C8527" t="str">
            <v>EVOLUTION reflektor za Cavoquick G53 100W crni</v>
          </cell>
          <cell r="O8527">
            <v>213</v>
          </cell>
        </row>
        <row r="8528">
          <cell r="A8528" t="str">
            <v>E651715D</v>
          </cell>
          <cell r="B8528">
            <v>1085.7</v>
          </cell>
          <cell r="C8528" t="str">
            <v>EVOLUTION reflektor za Eurostandard G53 100W crni</v>
          </cell>
          <cell r="O8528">
            <v>352.5</v>
          </cell>
        </row>
        <row r="8529">
          <cell r="A8529" t="str">
            <v>E651715W</v>
          </cell>
          <cell r="B8529">
            <v>361.90000000000003</v>
          </cell>
          <cell r="C8529" t="str">
            <v>EVOLUTION reflektor za Wires G53 100W crni</v>
          </cell>
          <cell r="O8529">
            <v>291.75</v>
          </cell>
        </row>
        <row r="8530">
          <cell r="A8530" t="str">
            <v>E651715X</v>
          </cell>
          <cell r="B8530">
            <v>946.33</v>
          </cell>
          <cell r="C8530" t="str">
            <v>EVOLUTION reflektor za CURVO230 G53 100W crni</v>
          </cell>
          <cell r="O8530">
            <v>213</v>
          </cell>
        </row>
        <row r="8531">
          <cell r="A8531" t="str">
            <v>E651720</v>
          </cell>
          <cell r="B8531">
            <v>1519.98</v>
          </cell>
          <cell r="C8531" t="str">
            <v>EVOLUTION za Biquick G53 2x100W transparent</v>
          </cell>
          <cell r="O8531">
            <v>213</v>
          </cell>
        </row>
        <row r="8532">
          <cell r="A8532" t="str">
            <v>E651720C</v>
          </cell>
          <cell r="B8532">
            <v>1447.6000000000001</v>
          </cell>
          <cell r="C8532" t="str">
            <v>EVOLUTION reflektor za EUROSTANDARD 2x100W AR111</v>
          </cell>
          <cell r="O8532">
            <v>291.75</v>
          </cell>
        </row>
        <row r="8533">
          <cell r="A8533" t="str">
            <v>E651720D</v>
          </cell>
          <cell r="B8533">
            <v>1679.37</v>
          </cell>
          <cell r="C8533" t="str">
            <v>EVOLUTION reflektor za EUROSTANDARD G53 2x100W transparent</v>
          </cell>
          <cell r="O8533">
            <v>213</v>
          </cell>
        </row>
        <row r="8534">
          <cell r="A8534" t="str">
            <v>E651720L</v>
          </cell>
          <cell r="B8534">
            <v>1367.52</v>
          </cell>
          <cell r="C8534" t="str">
            <v>EVOLUTION reflektor za Luxus G53 2x100W transparent</v>
          </cell>
          <cell r="O8534">
            <v>213</v>
          </cell>
        </row>
        <row r="8535">
          <cell r="A8535" t="str">
            <v>E651720PA</v>
          </cell>
          <cell r="B8535">
            <v>1593.13</v>
          </cell>
          <cell r="O8535">
            <v>291.75</v>
          </cell>
        </row>
        <row r="8536">
          <cell r="A8536" t="str">
            <v>E651720PG</v>
          </cell>
          <cell r="B8536">
            <v>1593.13</v>
          </cell>
          <cell r="C8536" t="e">
            <v>#N/A</v>
          </cell>
          <cell r="O8536">
            <v>213</v>
          </cell>
        </row>
        <row r="8537">
          <cell r="A8537" t="str">
            <v>E651720PN</v>
          </cell>
          <cell r="B8537">
            <v>1593.13</v>
          </cell>
          <cell r="C8537" t="e">
            <v>#N/A</v>
          </cell>
          <cell r="O8537">
            <v>213</v>
          </cell>
        </row>
        <row r="8538">
          <cell r="A8538" t="str">
            <v>E651720PV</v>
          </cell>
          <cell r="B8538">
            <v>1593.13</v>
          </cell>
          <cell r="C8538" t="e">
            <v>#N/A</v>
          </cell>
          <cell r="O8538">
            <v>213</v>
          </cell>
        </row>
        <row r="8539">
          <cell r="A8539" t="str">
            <v>E651720T</v>
          </cell>
          <cell r="B8539">
            <v>1566.18</v>
          </cell>
          <cell r="C8539" t="str">
            <v>EVOLUTION reflektor za SLIM 3, 2x100W AR111</v>
          </cell>
          <cell r="O8539">
            <v>213</v>
          </cell>
        </row>
        <row r="8540">
          <cell r="A8540" t="str">
            <v>E651720W</v>
          </cell>
          <cell r="B8540">
            <v>500.5</v>
          </cell>
          <cell r="C8540" t="str">
            <v>EVOLUTION reflektor za WIRES G53 2x100W transparent</v>
          </cell>
          <cell r="O8540">
            <v>827.25</v>
          </cell>
        </row>
        <row r="8541">
          <cell r="A8541" t="str">
            <v>E651720X</v>
          </cell>
          <cell r="B8541">
            <v>1536.15</v>
          </cell>
          <cell r="C8541" t="str">
            <v>EVOLUTION reflektor za CURVO230 G53 2x100W transparent</v>
          </cell>
          <cell r="O8541">
            <v>827.25</v>
          </cell>
        </row>
        <row r="8542">
          <cell r="A8542" t="str">
            <v>E651724</v>
          </cell>
          <cell r="B8542">
            <v>1519.98</v>
          </cell>
          <cell r="C8542" t="str">
            <v>EVOLUTION za Biquick G53 2x100W bijeli</v>
          </cell>
          <cell r="O8542">
            <v>764.25</v>
          </cell>
        </row>
        <row r="8543">
          <cell r="A8543" t="str">
            <v>E651724D</v>
          </cell>
          <cell r="B8543">
            <v>1679.37</v>
          </cell>
          <cell r="C8543" t="str">
            <v>EVOLUTION reflektor za EUROSTANDARD G53 2x100W bijeli</v>
          </cell>
          <cell r="O8543">
            <v>618.75</v>
          </cell>
        </row>
        <row r="8544">
          <cell r="A8544" t="str">
            <v>E651724W</v>
          </cell>
          <cell r="B8544">
            <v>500.5</v>
          </cell>
          <cell r="C8544" t="str">
            <v>EVOLUTION reflektor za WIRES G53 2x100W bijeli</v>
          </cell>
          <cell r="O8544">
            <v>618.75</v>
          </cell>
        </row>
        <row r="8545">
          <cell r="A8545" t="str">
            <v>E651724X</v>
          </cell>
          <cell r="B8545">
            <v>1536.15</v>
          </cell>
          <cell r="C8545" t="str">
            <v>EVOLUTION reflektor za CURVO230 G53 2x100W bijeli</v>
          </cell>
          <cell r="O8545">
            <v>618.75</v>
          </cell>
        </row>
        <row r="8546">
          <cell r="A8546" t="str">
            <v>E651725</v>
          </cell>
          <cell r="B8546">
            <v>1519.98</v>
          </cell>
          <cell r="C8546" t="str">
            <v>EVOLUTION za Biquick G53 2x100W crni</v>
          </cell>
          <cell r="O8546">
            <v>618.75</v>
          </cell>
        </row>
        <row r="8547">
          <cell r="A8547" t="str">
            <v>E651725D</v>
          </cell>
          <cell r="B8547">
            <v>1679.37</v>
          </cell>
          <cell r="C8547" t="str">
            <v>EVOLUTION reflektor za EUROSTANDARD G53 2x100W crni</v>
          </cell>
          <cell r="O8547">
            <v>618.75</v>
          </cell>
        </row>
        <row r="8548">
          <cell r="A8548" t="str">
            <v>E651725W</v>
          </cell>
          <cell r="B8548">
            <v>500.5</v>
          </cell>
          <cell r="C8548" t="str">
            <v>EVOLUTION reflektor za WIRES G53 2x100W crni</v>
          </cell>
          <cell r="O8548">
            <v>618.75</v>
          </cell>
        </row>
        <row r="8549">
          <cell r="A8549" t="str">
            <v>E651725X</v>
          </cell>
          <cell r="B8549">
            <v>1536.15</v>
          </cell>
          <cell r="C8549" t="str">
            <v>EVOLUTION reflektor za CURVO230 G53 2x100W crni</v>
          </cell>
          <cell r="O8549">
            <v>618.75</v>
          </cell>
        </row>
        <row r="8550">
          <cell r="A8550" t="str">
            <v>E651740</v>
          </cell>
          <cell r="B8550">
            <v>2964.5</v>
          </cell>
          <cell r="C8550" t="str">
            <v>EVOLUTION za Biquick G53 4x100W transparent</v>
          </cell>
          <cell r="O8550">
            <v>618.75</v>
          </cell>
        </row>
        <row r="8551">
          <cell r="A8551" t="str">
            <v>E651740D</v>
          </cell>
          <cell r="B8551">
            <v>3390.31</v>
          </cell>
          <cell r="C8551" t="str">
            <v>EVOLUTION reflektor za EUROSTANDARD, 4x100W AR111</v>
          </cell>
          <cell r="O8551">
            <v>618.75</v>
          </cell>
        </row>
        <row r="8552">
          <cell r="A8552" t="str">
            <v>E651740L</v>
          </cell>
          <cell r="B8552">
            <v>2759.68</v>
          </cell>
          <cell r="C8552" t="str">
            <v>EVOLUTION reflektor za Luxus G53 4x100W linijski transparent</v>
          </cell>
          <cell r="O8552">
            <v>764.25</v>
          </cell>
        </row>
        <row r="8553">
          <cell r="A8553" t="str">
            <v>E651740T</v>
          </cell>
          <cell r="B8553">
            <v>3323.32</v>
          </cell>
          <cell r="C8553" t="str">
            <v>EVOLUTION reflektor za SLIM 3, 4x100W AR111</v>
          </cell>
          <cell r="O8553">
            <v>764.25</v>
          </cell>
        </row>
        <row r="8554">
          <cell r="A8554" t="str">
            <v>E651740X</v>
          </cell>
          <cell r="B8554">
            <v>3123.89</v>
          </cell>
          <cell r="C8554" t="str">
            <v>EVOLUTION reflektor za CURVO 230, 4x100W AR111</v>
          </cell>
          <cell r="O8554">
            <v>717</v>
          </cell>
        </row>
        <row r="8555">
          <cell r="A8555" t="str">
            <v>E651744</v>
          </cell>
          <cell r="B8555">
            <v>2964.5</v>
          </cell>
          <cell r="C8555" t="str">
            <v>EVOLUTION za Biquick G53 4x100W bijeli</v>
          </cell>
          <cell r="O8555">
            <v>1000.5</v>
          </cell>
        </row>
        <row r="8556">
          <cell r="A8556" t="str">
            <v>E651745</v>
          </cell>
          <cell r="B8556">
            <v>2964.5</v>
          </cell>
          <cell r="C8556" t="str">
            <v>EVOLUTION za Biquick G53 4x100W crni</v>
          </cell>
          <cell r="O8556">
            <v>1000.5</v>
          </cell>
        </row>
        <row r="8557">
          <cell r="A8557" t="str">
            <v>E651760</v>
          </cell>
          <cell r="B8557">
            <v>4105.6400000000003</v>
          </cell>
          <cell r="C8557" t="str">
            <v>EVOLUTION za Biquick G53 6x100W transparent</v>
          </cell>
          <cell r="O8557">
            <v>969</v>
          </cell>
        </row>
        <row r="8558">
          <cell r="A8558" t="str">
            <v>E651760D</v>
          </cell>
          <cell r="B8558">
            <v>4589.2</v>
          </cell>
          <cell r="C8558" t="str">
            <v>EVOLUTION reflektor za EUROSTANDARD, 6x100W AR111</v>
          </cell>
          <cell r="O8558">
            <v>197.25</v>
          </cell>
        </row>
        <row r="8559">
          <cell r="A8559" t="str">
            <v>E651760T</v>
          </cell>
          <cell r="B8559">
            <v>4522.21</v>
          </cell>
          <cell r="C8559" t="str">
            <v>EVOLUTION reflektor za SLIM 3 6x100W AR111</v>
          </cell>
          <cell r="O8559">
            <v>210</v>
          </cell>
        </row>
        <row r="8560">
          <cell r="A8560" t="str">
            <v>E651760X</v>
          </cell>
          <cell r="B8560">
            <v>4206.5099999999993</v>
          </cell>
          <cell r="C8560" t="str">
            <v>EVOLUTION reflektor za CURVO 230 6x100W AR111</v>
          </cell>
          <cell r="O8560">
            <v>210</v>
          </cell>
        </row>
        <row r="8561">
          <cell r="A8561" t="str">
            <v>E651810</v>
          </cell>
          <cell r="B8561">
            <v>446.6</v>
          </cell>
          <cell r="C8561" t="str">
            <v>EVOLUTION ugradna halogena G53 100W satinirano</v>
          </cell>
          <cell r="O8561">
            <v>1606.5</v>
          </cell>
        </row>
        <row r="8562">
          <cell r="A8562" t="str">
            <v>E651810ST</v>
          </cell>
          <cell r="B8562">
            <v>752.29000000000008</v>
          </cell>
          <cell r="C8562" t="e">
            <v>#N/A</v>
          </cell>
          <cell r="O8562">
            <v>1687.5</v>
          </cell>
        </row>
        <row r="8563">
          <cell r="A8563" t="str">
            <v>E651815</v>
          </cell>
          <cell r="B8563">
            <v>446.6</v>
          </cell>
          <cell r="C8563" t="str">
            <v>EVOLUTION ugradna halogena G53 100W crno</v>
          </cell>
          <cell r="O8563">
            <v>2040</v>
          </cell>
        </row>
        <row r="8564">
          <cell r="A8564" t="str">
            <v>E651820</v>
          </cell>
          <cell r="B8564">
            <v>939.4</v>
          </cell>
          <cell r="C8564" t="str">
            <v>EVOLUTION ugradna halogena G53 2x100W satinirano</v>
          </cell>
          <cell r="O8564">
            <v>798.75</v>
          </cell>
        </row>
        <row r="8565">
          <cell r="A8565" t="str">
            <v>E651825</v>
          </cell>
          <cell r="B8565">
            <v>939.4</v>
          </cell>
          <cell r="C8565" t="str">
            <v>EVOLUTION ugradna halogena G53 2x100W crno</v>
          </cell>
          <cell r="O8565">
            <v>2040</v>
          </cell>
        </row>
        <row r="8566">
          <cell r="A8566" t="str">
            <v>E651840</v>
          </cell>
          <cell r="B8566">
            <v>1932.7</v>
          </cell>
          <cell r="C8566" t="str">
            <v>EVOLUTION ugradna halogena G53 4x100W linijski satinirano</v>
          </cell>
          <cell r="O8566">
            <v>763.5</v>
          </cell>
        </row>
        <row r="8567">
          <cell r="A8567" t="str">
            <v>E651840Q</v>
          </cell>
          <cell r="B8567">
            <v>2149.0700000000002</v>
          </cell>
          <cell r="C8567" t="str">
            <v>EVOLUTION ugradna halogena G53 4x100W kvadratni satinirano</v>
          </cell>
          <cell r="O8567">
            <v>2040</v>
          </cell>
        </row>
        <row r="8568">
          <cell r="A8568" t="str">
            <v>E651845</v>
          </cell>
          <cell r="B8568">
            <v>1932.7</v>
          </cell>
          <cell r="C8568" t="str">
            <v>EVOLUTION ugradna halogena G53 4x100W linijski satinirano</v>
          </cell>
          <cell r="O8568">
            <v>2040</v>
          </cell>
        </row>
        <row r="8569">
          <cell r="A8569" t="str">
            <v>E651845Q</v>
          </cell>
          <cell r="B8569">
            <v>2149.0700000000002</v>
          </cell>
          <cell r="C8569" t="str">
            <v>EVOLUTION ugradna halogena G53 4x100W kvadratni satinirano</v>
          </cell>
          <cell r="O8569">
            <v>2040</v>
          </cell>
        </row>
        <row r="8570">
          <cell r="A8570" t="str">
            <v>E651860</v>
          </cell>
          <cell r="B8570">
            <v>2648.8</v>
          </cell>
          <cell r="C8570" t="str">
            <v>EVOLUTION ugradna halogena G53 6x100W linijski satinirano</v>
          </cell>
          <cell r="O8570">
            <v>2040</v>
          </cell>
        </row>
        <row r="8571">
          <cell r="A8571" t="str">
            <v>E651900</v>
          </cell>
          <cell r="B8571">
            <v>218.68</v>
          </cell>
          <cell r="C8571" t="str">
            <v>EVOLUTION prsten D=12,5cm transparent</v>
          </cell>
          <cell r="O8571">
            <v>2872.5</v>
          </cell>
        </row>
        <row r="8572">
          <cell r="A8572" t="str">
            <v>E651900C</v>
          </cell>
          <cell r="B8572">
            <v>361.90000000000003</v>
          </cell>
          <cell r="C8572" t="e">
            <v>#N/A</v>
          </cell>
          <cell r="O8572">
            <v>1237.5</v>
          </cell>
        </row>
        <row r="8573">
          <cell r="A8573" t="str">
            <v>E651900P</v>
          </cell>
          <cell r="B8573">
            <v>299.52999999999997</v>
          </cell>
          <cell r="C8573" t="e">
            <v>#N/A</v>
          </cell>
          <cell r="O8573">
            <v>2872.5</v>
          </cell>
        </row>
        <row r="8574">
          <cell r="A8574" t="str">
            <v>E651900S</v>
          </cell>
          <cell r="B8574">
            <v>218.68</v>
          </cell>
          <cell r="C8574" t="str">
            <v>EVOLUTION prsten D=12,5cm transparent</v>
          </cell>
          <cell r="O8574">
            <v>2872.5</v>
          </cell>
        </row>
        <row r="8575">
          <cell r="A8575" t="str">
            <v>E651901</v>
          </cell>
          <cell r="B8575">
            <v>218.68</v>
          </cell>
          <cell r="C8575" t="str">
            <v>EVOLUTION prsten D=12,5cm narančast</v>
          </cell>
          <cell r="O8575">
            <v>1987.5</v>
          </cell>
        </row>
        <row r="8576">
          <cell r="A8576" t="str">
            <v>E651901P</v>
          </cell>
          <cell r="B8576">
            <v>299.52999999999997</v>
          </cell>
          <cell r="C8576" t="e">
            <v>#N/A</v>
          </cell>
          <cell r="O8576">
            <v>1987.5</v>
          </cell>
        </row>
        <row r="8577">
          <cell r="A8577" t="str">
            <v>E651901S</v>
          </cell>
          <cell r="B8577">
            <v>218.68</v>
          </cell>
          <cell r="C8577" t="str">
            <v>EVOLUTION prsten D=12,5cm narančast</v>
          </cell>
          <cell r="O8577">
            <v>1987.5</v>
          </cell>
        </row>
        <row r="8578">
          <cell r="A8578" t="str">
            <v>E651903</v>
          </cell>
          <cell r="B8578">
            <v>218.68</v>
          </cell>
          <cell r="C8578" t="str">
            <v>EVOLUTION prsten D=12,5cm žut</v>
          </cell>
          <cell r="O8578">
            <v>2859</v>
          </cell>
        </row>
        <row r="8579">
          <cell r="A8579" t="str">
            <v>E651903P</v>
          </cell>
          <cell r="B8579">
            <v>299.52999999999997</v>
          </cell>
          <cell r="C8579" t="e">
            <v>#N/A</v>
          </cell>
          <cell r="O8579">
            <v>2859</v>
          </cell>
        </row>
        <row r="8580">
          <cell r="A8580" t="str">
            <v>E651903S</v>
          </cell>
          <cell r="B8580">
            <v>218.68</v>
          </cell>
          <cell r="C8580" t="str">
            <v>EVOLUTION prsten D=12,5cm žut</v>
          </cell>
          <cell r="O8580">
            <v>2859</v>
          </cell>
        </row>
        <row r="8581">
          <cell r="A8581" t="str">
            <v>E651904</v>
          </cell>
          <cell r="B8581">
            <v>218.68</v>
          </cell>
          <cell r="C8581" t="str">
            <v>EVOLUTION prsten D=12,5cm bijeli</v>
          </cell>
          <cell r="O8581">
            <v>5662.5</v>
          </cell>
        </row>
        <row r="8582">
          <cell r="A8582" t="str">
            <v>E651905</v>
          </cell>
          <cell r="B8582">
            <v>218.68</v>
          </cell>
          <cell r="C8582" t="str">
            <v>EVOLUTION prsten D=12,5cm crni</v>
          </cell>
          <cell r="O8582">
            <v>5662.5</v>
          </cell>
        </row>
        <row r="8583">
          <cell r="A8583" t="str">
            <v>E651908</v>
          </cell>
          <cell r="B8583">
            <v>218.68</v>
          </cell>
          <cell r="C8583" t="str">
            <v>EVOLUTION prsten D=12,5cm aluminij</v>
          </cell>
          <cell r="O8583">
            <v>6036.75</v>
          </cell>
        </row>
        <row r="8584">
          <cell r="A8584" t="str">
            <v>E651914</v>
          </cell>
          <cell r="B8584">
            <v>849.31</v>
          </cell>
          <cell r="C8584" t="str">
            <v>EVOLUTION mobilni L=60cm G53 100W bijeli/bijeli</v>
          </cell>
          <cell r="O8584">
            <v>4843.5</v>
          </cell>
        </row>
        <row r="8585">
          <cell r="A8585" t="str">
            <v>E651915</v>
          </cell>
          <cell r="B8585">
            <v>849.31</v>
          </cell>
          <cell r="C8585" t="str">
            <v>EVOLUTION mobilni L=60cm G53 100W crni/crni</v>
          </cell>
          <cell r="O8585">
            <v>5662.5</v>
          </cell>
        </row>
        <row r="8586">
          <cell r="A8586" t="str">
            <v>E651919</v>
          </cell>
          <cell r="B8586">
            <v>784.63000000000011</v>
          </cell>
          <cell r="C8586" t="str">
            <v>EVOLUTION mobilni L=60cm G53 100W transparent/aluminij</v>
          </cell>
          <cell r="O8586">
            <v>5662.5</v>
          </cell>
        </row>
        <row r="8587">
          <cell r="A8587" t="str">
            <v>E651921</v>
          </cell>
          <cell r="B8587">
            <v>635.25</v>
          </cell>
          <cell r="C8587" t="str">
            <v>Dijelovi filter u boji D=10cm, za AR111 crveni</v>
          </cell>
          <cell r="O8587">
            <v>5662.5</v>
          </cell>
        </row>
        <row r="8588">
          <cell r="A8588" t="str">
            <v>E651922</v>
          </cell>
          <cell r="B8588">
            <v>635.25</v>
          </cell>
          <cell r="C8588" t="str">
            <v>Dijelovi filter u boji D=10cm, za AR111 zeleni</v>
          </cell>
          <cell r="O8588">
            <v>5662.5</v>
          </cell>
        </row>
        <row r="8589">
          <cell r="A8589" t="str">
            <v>E651923</v>
          </cell>
          <cell r="B8589">
            <v>635.25</v>
          </cell>
          <cell r="C8589" t="str">
            <v>Dijelovi filter u boji D=10cm, za AR111 žuti</v>
          </cell>
          <cell r="O8589">
            <v>7650</v>
          </cell>
        </row>
        <row r="8590">
          <cell r="A8590" t="str">
            <v>E651924</v>
          </cell>
          <cell r="B8590">
            <v>635.25</v>
          </cell>
          <cell r="C8590" t="str">
            <v>EVOLUTION mobilni L=70cm GX8,5 70W bijeli/bijeli</v>
          </cell>
          <cell r="O8590">
            <v>8100</v>
          </cell>
        </row>
        <row r="8591">
          <cell r="A8591" t="str">
            <v>E651925</v>
          </cell>
          <cell r="B8591">
            <v>635.25</v>
          </cell>
          <cell r="C8591" t="str">
            <v>EVOLUTION mobilni L=70cm GX8,5 70W crni/crni</v>
          </cell>
          <cell r="O8591">
            <v>7070.25</v>
          </cell>
        </row>
        <row r="8592">
          <cell r="A8592" t="str">
            <v>E651926</v>
          </cell>
          <cell r="B8592">
            <v>635.25</v>
          </cell>
          <cell r="C8592" t="str">
            <v>Dijelovi filter u boji D=10cm, za AR111 plavi</v>
          </cell>
          <cell r="O8592">
            <v>7650</v>
          </cell>
        </row>
        <row r="8593">
          <cell r="A8593" t="str">
            <v>E651927</v>
          </cell>
          <cell r="B8593">
            <v>635.25</v>
          </cell>
          <cell r="C8593" t="str">
            <v>Dijelovi filter u boji D=10cm, za AR111 rozi</v>
          </cell>
          <cell r="O8593">
            <v>7650</v>
          </cell>
        </row>
        <row r="8594">
          <cell r="A8594" t="str">
            <v>E651928</v>
          </cell>
          <cell r="B8594">
            <v>635.25</v>
          </cell>
          <cell r="C8594" t="e">
            <v>#N/A</v>
          </cell>
          <cell r="O8594">
            <v>2796</v>
          </cell>
        </row>
        <row r="8595">
          <cell r="A8595" t="str">
            <v>E651929</v>
          </cell>
          <cell r="B8595">
            <v>635.25</v>
          </cell>
          <cell r="C8595" t="str">
            <v>EVOLUTION mobilni L=70cm GX8,5 70W transparent/aluminij</v>
          </cell>
          <cell r="O8595">
            <v>3741</v>
          </cell>
        </row>
        <row r="8596">
          <cell r="A8596" t="str">
            <v>E651934</v>
          </cell>
          <cell r="B8596">
            <v>784.63000000000011</v>
          </cell>
          <cell r="C8596" t="str">
            <v>EVOLUTION mobilni L=55cm G53 100W bijeli/bijeli</v>
          </cell>
          <cell r="O8596">
            <v>3473.25</v>
          </cell>
        </row>
        <row r="8597">
          <cell r="A8597" t="str">
            <v>E651935</v>
          </cell>
          <cell r="B8597">
            <v>784.63000000000011</v>
          </cell>
          <cell r="C8597" t="str">
            <v>EVOLUTION mobilni L=55cm G53 100W crni/crni</v>
          </cell>
          <cell r="O8597">
            <v>2796</v>
          </cell>
        </row>
        <row r="8598">
          <cell r="A8598" t="str">
            <v>E651939</v>
          </cell>
          <cell r="B8598">
            <v>736.12</v>
          </cell>
          <cell r="C8598" t="str">
            <v>EVOLUTION mobilni L=55cm G53 100W transparent/aluminij</v>
          </cell>
          <cell r="O8598">
            <v>2796</v>
          </cell>
        </row>
        <row r="8599">
          <cell r="A8599" t="str">
            <v>E651944</v>
          </cell>
          <cell r="B8599">
            <v>1027.18</v>
          </cell>
          <cell r="C8599" t="str">
            <v>EVOLUTION mobilni L=70cm G53 100W bijeli/bijeli</v>
          </cell>
          <cell r="O8599">
            <v>5670</v>
          </cell>
        </row>
        <row r="8600">
          <cell r="A8600" t="str">
            <v>E651945</v>
          </cell>
          <cell r="B8600">
            <v>1027.18</v>
          </cell>
          <cell r="C8600" t="str">
            <v>EVOLUTION mobilni L=70cm G53 100W crni/crni</v>
          </cell>
          <cell r="O8600">
            <v>5670</v>
          </cell>
        </row>
        <row r="8601">
          <cell r="A8601" t="str">
            <v>E651949</v>
          </cell>
          <cell r="B8601">
            <v>994.83999999999992</v>
          </cell>
          <cell r="C8601" t="str">
            <v>EVOLUTION mobilni L=70cm G53 100W transparent/aluminij</v>
          </cell>
          <cell r="O8601">
            <v>5829.75</v>
          </cell>
        </row>
        <row r="8602">
          <cell r="A8602" t="str">
            <v>E651990</v>
          </cell>
          <cell r="B8602">
            <v>202.51000000000002</v>
          </cell>
          <cell r="C8602" t="str">
            <v xml:space="preserve">EVOLUTION TIGE Šina L=2m </v>
          </cell>
          <cell r="O8602">
            <v>5670</v>
          </cell>
        </row>
        <row r="8603">
          <cell r="A8603" t="str">
            <v>E651994</v>
          </cell>
          <cell r="B8603">
            <v>215.6</v>
          </cell>
          <cell r="C8603" t="e">
            <v>#N/A</v>
          </cell>
          <cell r="O8603">
            <v>5670</v>
          </cell>
        </row>
        <row r="8604">
          <cell r="A8604" t="str">
            <v>E651995</v>
          </cell>
          <cell r="B8604">
            <v>215.6</v>
          </cell>
          <cell r="C8604" t="e">
            <v>#N/A</v>
          </cell>
          <cell r="O8604">
            <v>8151.75</v>
          </cell>
        </row>
        <row r="8605">
          <cell r="A8605" t="str">
            <v>E652310</v>
          </cell>
          <cell r="B8605">
            <v>1649.34</v>
          </cell>
          <cell r="C8605" t="str">
            <v>EVOLUTION reflektor za montažu na kit strop-pod, 35W Gx8,5 HIPAR111</v>
          </cell>
          <cell r="O8605">
            <v>8505</v>
          </cell>
        </row>
        <row r="8606">
          <cell r="A8606" t="str">
            <v>E652311</v>
          </cell>
          <cell r="B8606">
            <v>1732.5</v>
          </cell>
          <cell r="C8606" t="str">
            <v>EVOLUTION reflektor za montažu na kit strop-pod, 70W Gx8,5 HIPAR111</v>
          </cell>
          <cell r="O8606">
            <v>8434.5</v>
          </cell>
        </row>
        <row r="8607">
          <cell r="A8607" t="str">
            <v>E652410</v>
          </cell>
          <cell r="B8607">
            <v>2094.4</v>
          </cell>
          <cell r="C8607" t="str">
            <v>EVOLUTION sa bazom GX8,5 35W transparent</v>
          </cell>
          <cell r="O8607">
            <v>2017.5</v>
          </cell>
        </row>
        <row r="8608">
          <cell r="A8608" t="str">
            <v>E652410R</v>
          </cell>
          <cell r="B8608">
            <v>820.05000000000007</v>
          </cell>
          <cell r="C8608" t="str">
            <v>LUCE MOBILE EVOLUTION refl. za montažu na panele, 1x35W Gx8,5 HIPAR111</v>
          </cell>
          <cell r="O8608">
            <v>1744.5</v>
          </cell>
        </row>
        <row r="8609">
          <cell r="A8609" t="str">
            <v>E652411</v>
          </cell>
          <cell r="B8609">
            <v>2094.4</v>
          </cell>
          <cell r="C8609" t="str">
            <v>EVOLUTION sa bazom GX8,5 70W transparent</v>
          </cell>
          <cell r="O8609">
            <v>1874.25</v>
          </cell>
        </row>
        <row r="8610">
          <cell r="A8610" t="str">
            <v>E652411R</v>
          </cell>
          <cell r="B8610">
            <v>783.86</v>
          </cell>
          <cell r="C8610" t="str">
            <v>LUCE MOBILE EVOLUTION refl. za montažu na panele, 1x70W Gx8,5 HIPAR111</v>
          </cell>
          <cell r="O8610">
            <v>2052.75</v>
          </cell>
        </row>
        <row r="8611">
          <cell r="A8611" t="str">
            <v>E652414</v>
          </cell>
          <cell r="B8611">
            <v>2094.4</v>
          </cell>
          <cell r="C8611" t="str">
            <v>EVOLUTION sa bazom GX8,5 35W bijeli</v>
          </cell>
          <cell r="O8611">
            <v>1929.75</v>
          </cell>
        </row>
        <row r="8612">
          <cell r="A8612" t="str">
            <v>E652415</v>
          </cell>
          <cell r="B8612">
            <v>2094.4</v>
          </cell>
          <cell r="C8612" t="str">
            <v>EVOLUTION sa bazom GX8,5 35W crni</v>
          </cell>
          <cell r="O8612">
            <v>1929.75</v>
          </cell>
        </row>
        <row r="8613">
          <cell r="A8613" t="str">
            <v>E652416B</v>
          </cell>
          <cell r="B8613">
            <v>2094.4</v>
          </cell>
          <cell r="C8613" t="str">
            <v>EVOLUTION sa bazom GX8,5 70W bijeli</v>
          </cell>
          <cell r="O8613">
            <v>1929.75</v>
          </cell>
        </row>
        <row r="8614">
          <cell r="A8614" t="str">
            <v>E652416N</v>
          </cell>
          <cell r="B8614">
            <v>2094.4</v>
          </cell>
          <cell r="C8614" t="str">
            <v>EVOLUTION sa bazom GX8,5 70W crni</v>
          </cell>
          <cell r="O8614">
            <v>1929.75</v>
          </cell>
        </row>
        <row r="8615">
          <cell r="A8615" t="str">
            <v>E652420</v>
          </cell>
          <cell r="B8615">
            <v>2949.1</v>
          </cell>
          <cell r="C8615" t="str">
            <v>EVOLUTION sa bazom GX8,5 2x35W transparent</v>
          </cell>
          <cell r="O8615">
            <v>1842</v>
          </cell>
        </row>
        <row r="8616">
          <cell r="A8616" t="str">
            <v>E652420R</v>
          </cell>
          <cell r="B8616">
            <v>1270.5</v>
          </cell>
          <cell r="C8616" t="str">
            <v>LUCE MOBILE EVOLUTION refl. za montažu na panele, 2x35W Gx8,5 HIPAR111</v>
          </cell>
          <cell r="O8616">
            <v>1744.5</v>
          </cell>
        </row>
        <row r="8617">
          <cell r="A8617" t="str">
            <v>E652424</v>
          </cell>
          <cell r="B8617">
            <v>2949.1</v>
          </cell>
          <cell r="C8617" t="str">
            <v>EVOLUTION sa bazom GX8,5 2x35W bijeli</v>
          </cell>
          <cell r="O8617">
            <v>2017.5</v>
          </cell>
        </row>
        <row r="8618">
          <cell r="A8618" t="str">
            <v>E652425</v>
          </cell>
          <cell r="B8618">
            <v>2949.1</v>
          </cell>
          <cell r="C8618" t="str">
            <v>EVOLUTION sa bazom GX8,5 2x35W crni</v>
          </cell>
          <cell r="O8618">
            <v>1744.5</v>
          </cell>
        </row>
        <row r="8619">
          <cell r="A8619" t="str">
            <v>E652450</v>
          </cell>
          <cell r="B8619">
            <v>2040.5</v>
          </cell>
          <cell r="C8619" t="str">
            <v>EVOLUTION TIGE GX8,5 70W transparent</v>
          </cell>
          <cell r="O8619">
            <v>1874.25</v>
          </cell>
        </row>
        <row r="8620">
          <cell r="A8620" t="str">
            <v>E652454</v>
          </cell>
          <cell r="B8620">
            <v>2040.5</v>
          </cell>
          <cell r="C8620" t="str">
            <v>EVOLUTION TIGE GX8,5 70W bijeli</v>
          </cell>
          <cell r="O8620">
            <v>2052.75</v>
          </cell>
        </row>
        <row r="8621">
          <cell r="A8621" t="str">
            <v>E652455</v>
          </cell>
          <cell r="B8621">
            <v>2040.5</v>
          </cell>
          <cell r="C8621" t="str">
            <v>EVOLUTION TIGE GX8,5 70W crni</v>
          </cell>
          <cell r="O8621">
            <v>1929.75</v>
          </cell>
        </row>
        <row r="8622">
          <cell r="A8622" t="str">
            <v>E652520</v>
          </cell>
          <cell r="B8622">
            <v>2935.24</v>
          </cell>
          <cell r="C8622" t="str">
            <v>EVOLUTION visilica G53 2x100W transparent</v>
          </cell>
          <cell r="O8622">
            <v>1929.75</v>
          </cell>
        </row>
        <row r="8623">
          <cell r="A8623" t="str">
            <v>E652524</v>
          </cell>
          <cell r="B8623">
            <v>2935.24</v>
          </cell>
          <cell r="C8623" t="str">
            <v>EVOLUTION visilica G53 2x100W bijela</v>
          </cell>
          <cell r="O8623">
            <v>1929.75</v>
          </cell>
        </row>
        <row r="8624">
          <cell r="A8624" t="str">
            <v>E652525</v>
          </cell>
          <cell r="B8624">
            <v>2935.24</v>
          </cell>
          <cell r="C8624" t="str">
            <v>EVOLUTION visilica G53 2x100W crna</v>
          </cell>
          <cell r="O8624">
            <v>1929.75</v>
          </cell>
        </row>
        <row r="8625">
          <cell r="A8625" t="str">
            <v>E652540</v>
          </cell>
          <cell r="B8625">
            <v>5813.5</v>
          </cell>
          <cell r="C8625" t="str">
            <v>EVOLUTION visilica G53 4x100W linijska transparent</v>
          </cell>
          <cell r="O8625">
            <v>1842</v>
          </cell>
        </row>
        <row r="8626">
          <cell r="A8626" t="str">
            <v>E652540Q</v>
          </cell>
          <cell r="B8626">
            <v>5813.5</v>
          </cell>
          <cell r="C8626" t="str">
            <v>EVOLUTION visilica G53 4x100W kvadratna transparent</v>
          </cell>
          <cell r="O8626">
            <v>1785</v>
          </cell>
        </row>
        <row r="8627">
          <cell r="A8627" t="str">
            <v>E652540QS</v>
          </cell>
          <cell r="B8627">
            <v>6197.73</v>
          </cell>
          <cell r="C8627" t="e">
            <v>#N/A</v>
          </cell>
          <cell r="O8627">
            <v>2017.5</v>
          </cell>
        </row>
        <row r="8628">
          <cell r="A8628" t="str">
            <v>E652540SP</v>
          </cell>
          <cell r="B8628">
            <v>4972.66</v>
          </cell>
          <cell r="C8628" t="e">
            <v>#N/A</v>
          </cell>
          <cell r="O8628">
            <v>1874.25</v>
          </cell>
        </row>
        <row r="8629">
          <cell r="A8629" t="str">
            <v>E652544</v>
          </cell>
          <cell r="B8629">
            <v>5813.5</v>
          </cell>
          <cell r="C8629" t="str">
            <v>EVOLUTION visilica G53 4x100W linijska bijela</v>
          </cell>
          <cell r="O8629">
            <v>1744.5</v>
          </cell>
        </row>
        <row r="8630">
          <cell r="A8630" t="str">
            <v>E652544Q</v>
          </cell>
          <cell r="B8630">
            <v>5813.5</v>
          </cell>
          <cell r="C8630" t="str">
            <v>EVOLUTION visilica G53 4x100W kvadratna bijela</v>
          </cell>
          <cell r="O8630">
            <v>2017.5</v>
          </cell>
        </row>
        <row r="8631">
          <cell r="A8631" t="str">
            <v>E652545</v>
          </cell>
          <cell r="B8631">
            <v>5813.5</v>
          </cell>
          <cell r="C8631" t="str">
            <v>EVOLUTION visilica G53 4x100W linijska crna</v>
          </cell>
          <cell r="O8631">
            <v>1874.25</v>
          </cell>
        </row>
        <row r="8632">
          <cell r="A8632" t="str">
            <v>E652545Q</v>
          </cell>
          <cell r="B8632">
            <v>5813.5</v>
          </cell>
          <cell r="C8632" t="str">
            <v>EVOLUTION visilica G53 4x100W kvadratna crna</v>
          </cell>
          <cell r="O8632">
            <v>1744.5</v>
          </cell>
        </row>
        <row r="8633">
          <cell r="A8633" t="str">
            <v>E652560</v>
          </cell>
          <cell r="B8633">
            <v>7854</v>
          </cell>
          <cell r="C8633" t="str">
            <v>EVOLUTION visilica G53 6x100W linijska transparent</v>
          </cell>
          <cell r="O8633">
            <v>2017.5</v>
          </cell>
        </row>
        <row r="8634">
          <cell r="A8634" t="str">
            <v>E652560R</v>
          </cell>
          <cell r="B8634">
            <v>8316</v>
          </cell>
          <cell r="C8634" t="str">
            <v>EVOLUTION visilica G53 6x100W pravokutna transparent</v>
          </cell>
          <cell r="O8634">
            <v>1874.25</v>
          </cell>
        </row>
        <row r="8635">
          <cell r="A8635" t="str">
            <v>E652560SP</v>
          </cell>
          <cell r="B8635">
            <v>7258.7900000000009</v>
          </cell>
          <cell r="C8635" t="e">
            <v>#N/A</v>
          </cell>
          <cell r="O8635">
            <v>1785</v>
          </cell>
        </row>
        <row r="8636">
          <cell r="A8636" t="str">
            <v>E652564</v>
          </cell>
          <cell r="B8636">
            <v>7854</v>
          </cell>
          <cell r="C8636" t="str">
            <v>EVOLUTION visilica G53 6x100W linijska bijela</v>
          </cell>
          <cell r="O8636">
            <v>2017.5</v>
          </cell>
        </row>
        <row r="8637">
          <cell r="A8637" t="str">
            <v>E652565</v>
          </cell>
          <cell r="B8637">
            <v>7854</v>
          </cell>
          <cell r="C8637" t="str">
            <v>EVOLUTION visilica G53 6x100W linijska crna</v>
          </cell>
          <cell r="O8637">
            <v>1874.25</v>
          </cell>
        </row>
        <row r="8638">
          <cell r="A8638" t="str">
            <v>E652620</v>
          </cell>
          <cell r="B8638">
            <v>2870.56</v>
          </cell>
          <cell r="C8638" t="str">
            <v>EVOLUTION zidna zakretna GX8,5 2x35W transparent</v>
          </cell>
          <cell r="O8638">
            <v>1785</v>
          </cell>
        </row>
        <row r="8639">
          <cell r="A8639" t="str">
            <v>E652620SP</v>
          </cell>
          <cell r="B8639">
            <v>3840.76</v>
          </cell>
          <cell r="C8639" t="e">
            <v>#N/A</v>
          </cell>
          <cell r="O8639">
            <v>2638.5</v>
          </cell>
        </row>
        <row r="8640">
          <cell r="A8640" t="str">
            <v>E652621</v>
          </cell>
          <cell r="B8640">
            <v>3565.8700000000003</v>
          </cell>
          <cell r="C8640" t="e">
            <v>#N/A</v>
          </cell>
          <cell r="O8640">
            <v>2595.75</v>
          </cell>
        </row>
        <row r="8641">
          <cell r="A8641" t="str">
            <v>E652624</v>
          </cell>
          <cell r="B8641">
            <v>2870.56</v>
          </cell>
          <cell r="C8641" t="str">
            <v>EVOLUTION zidna zakretna GX8,5 2x35W bijela</v>
          </cell>
          <cell r="O8641">
            <v>2862.75</v>
          </cell>
        </row>
        <row r="8642">
          <cell r="A8642" t="str">
            <v>E652625</v>
          </cell>
          <cell r="B8642">
            <v>2870.56</v>
          </cell>
          <cell r="C8642" t="str">
            <v>EVOLUTION zidna zakretna GX8,5 2x35W crna</v>
          </cell>
          <cell r="O8642">
            <v>2684.25</v>
          </cell>
        </row>
        <row r="8643">
          <cell r="A8643" t="str">
            <v>E652640</v>
          </cell>
          <cell r="B8643">
            <v>5821.2</v>
          </cell>
          <cell r="C8643" t="str">
            <v>EVOLUTION zidna zakretna GX8,5 4x35W linijska transparent</v>
          </cell>
          <cell r="O8643">
            <v>2756.25</v>
          </cell>
        </row>
        <row r="8644">
          <cell r="A8644" t="str">
            <v>E652640Q</v>
          </cell>
          <cell r="B8644">
            <v>5821.2</v>
          </cell>
          <cell r="C8644" t="str">
            <v>EVOLUTION zidna zakretna GX8,5 4x35W kvadratna transparent</v>
          </cell>
          <cell r="O8644">
            <v>2756.25</v>
          </cell>
        </row>
        <row r="8645">
          <cell r="A8645" t="str">
            <v>E652640SP</v>
          </cell>
          <cell r="B8645">
            <v>5985.21</v>
          </cell>
          <cell r="C8645" t="e">
            <v>#N/A</v>
          </cell>
          <cell r="O8645">
            <v>2756.25</v>
          </cell>
        </row>
        <row r="8646">
          <cell r="A8646" t="str">
            <v>E652644</v>
          </cell>
          <cell r="B8646">
            <v>5821.2</v>
          </cell>
          <cell r="C8646" t="str">
            <v>EVOLUTION zidna zakretna GX8,5 4x35W linijska bijela</v>
          </cell>
          <cell r="O8646">
            <v>2756.25</v>
          </cell>
        </row>
        <row r="8647">
          <cell r="A8647" t="str">
            <v>E652645</v>
          </cell>
          <cell r="B8647">
            <v>5821.2</v>
          </cell>
          <cell r="C8647" t="str">
            <v>EVOLUTION zidna zakretna GX8,5 4x35W linijska crna</v>
          </cell>
          <cell r="O8647">
            <v>2693.25</v>
          </cell>
        </row>
        <row r="8648">
          <cell r="A8648" t="str">
            <v>E652660</v>
          </cell>
          <cell r="B8648">
            <v>8369.130000000001</v>
          </cell>
          <cell r="C8648" t="str">
            <v>EVOLUTION zidna zakretna GX8,5 6x35W linijska transparent</v>
          </cell>
          <cell r="O8648">
            <v>2726.25</v>
          </cell>
        </row>
        <row r="8649">
          <cell r="A8649" t="str">
            <v>E652660R</v>
          </cell>
          <cell r="B8649">
            <v>8731.8000000000011</v>
          </cell>
          <cell r="C8649" t="str">
            <v>EVOLUTION zidna zakretna GX8,5 6x35W pravokutna transparent</v>
          </cell>
          <cell r="O8649">
            <v>3123.75</v>
          </cell>
        </row>
        <row r="8650">
          <cell r="A8650" t="str">
            <v>E652660SP</v>
          </cell>
          <cell r="B8650">
            <v>8659.42</v>
          </cell>
          <cell r="C8650" t="e">
            <v>#N/A</v>
          </cell>
          <cell r="O8650">
            <v>3253.5</v>
          </cell>
        </row>
        <row r="8651">
          <cell r="A8651" t="str">
            <v>E652710</v>
          </cell>
          <cell r="B8651">
            <v>2071.3000000000002</v>
          </cell>
          <cell r="C8651" t="str">
            <v xml:space="preserve">EVOLUTION za Biquick  1x35W HIPAR111 </v>
          </cell>
          <cell r="O8651">
            <v>2871</v>
          </cell>
        </row>
        <row r="8652">
          <cell r="A8652" t="str">
            <v>E652710C</v>
          </cell>
          <cell r="B8652">
            <v>1791.02</v>
          </cell>
          <cell r="C8652" t="str">
            <v>EVOLUTION reflektor za CAVOQUICK GX8,5 35W transparent</v>
          </cell>
          <cell r="O8652">
            <v>4284</v>
          </cell>
        </row>
        <row r="8653">
          <cell r="A8653" t="str">
            <v>E652710D</v>
          </cell>
          <cell r="B8653">
            <v>1924.23</v>
          </cell>
          <cell r="C8653" t="str">
            <v>EVOLUTION reflektor za EUROSTANDARD GX8,5 35W transparent</v>
          </cell>
          <cell r="O8653">
            <v>4284</v>
          </cell>
        </row>
        <row r="8654">
          <cell r="A8654" t="str">
            <v>E652710L</v>
          </cell>
          <cell r="B8654">
            <v>2107.4899999999998</v>
          </cell>
          <cell r="C8654" t="str">
            <v>EVOLUTION za Luxus GX8,5 35W transparent</v>
          </cell>
          <cell r="O8654">
            <v>4284</v>
          </cell>
        </row>
        <row r="8655">
          <cell r="A8655" t="str">
            <v>E652710PA</v>
          </cell>
          <cell r="B8655">
            <v>1981.21</v>
          </cell>
          <cell r="C8655" t="e">
            <v>#N/A</v>
          </cell>
          <cell r="O8655">
            <v>4284</v>
          </cell>
        </row>
        <row r="8656">
          <cell r="A8656" t="str">
            <v>E652710PG</v>
          </cell>
          <cell r="B8656">
            <v>1981.21</v>
          </cell>
          <cell r="C8656" t="e">
            <v>#N/A</v>
          </cell>
          <cell r="O8656">
            <v>3221.25</v>
          </cell>
        </row>
        <row r="8657">
          <cell r="A8657" t="str">
            <v>E652710PN</v>
          </cell>
          <cell r="B8657">
            <v>1981.21</v>
          </cell>
          <cell r="C8657" t="e">
            <v>#N/A</v>
          </cell>
          <cell r="O8657">
            <v>3123.75</v>
          </cell>
        </row>
        <row r="8658">
          <cell r="A8658" t="str">
            <v>E652710PV</v>
          </cell>
          <cell r="B8658">
            <v>1981.21</v>
          </cell>
          <cell r="C8658" t="e">
            <v>#N/A</v>
          </cell>
          <cell r="O8658">
            <v>2638.5</v>
          </cell>
        </row>
        <row r="8659">
          <cell r="A8659" t="str">
            <v>E652710T</v>
          </cell>
          <cell r="B8659">
            <v>1891.12</v>
          </cell>
          <cell r="C8659" t="str">
            <v>EVOLUTION reflektor za SLIM 3, 1x35W Gx8,5 HIPAR111</v>
          </cell>
          <cell r="O8659">
            <v>2862.75</v>
          </cell>
        </row>
        <row r="8660">
          <cell r="A8660" t="str">
            <v>E652710X</v>
          </cell>
          <cell r="B8660">
            <v>1791.02</v>
          </cell>
          <cell r="C8660" t="str">
            <v>EVOLUTION reflektor za CURVO230 GX8,5 35W transparent</v>
          </cell>
          <cell r="O8660">
            <v>3048</v>
          </cell>
        </row>
        <row r="8661">
          <cell r="A8661" t="str">
            <v>E652711</v>
          </cell>
          <cell r="B8661">
            <v>2071.3000000000002</v>
          </cell>
          <cell r="C8661" t="str">
            <v>EVOLUTION za Biquick GX8,5 70W transparent</v>
          </cell>
          <cell r="O8661">
            <v>2725.5</v>
          </cell>
        </row>
        <row r="8662">
          <cell r="A8662" t="str">
            <v>E652711C</v>
          </cell>
          <cell r="B8662">
            <v>1791.02</v>
          </cell>
          <cell r="C8662" t="str">
            <v>EVOLUTION reflektor za CAVOQUICK 1x70W Gx8,5 HIPAR111</v>
          </cell>
          <cell r="O8662">
            <v>2638.5</v>
          </cell>
        </row>
        <row r="8663">
          <cell r="A8663" t="str">
            <v>E652711D</v>
          </cell>
          <cell r="B8663">
            <v>1924.23</v>
          </cell>
          <cell r="C8663" t="str">
            <v>EVOLUTION reflektor za EUROSTANDARD GX8,5 70W transparent</v>
          </cell>
          <cell r="O8663">
            <v>2862.75</v>
          </cell>
        </row>
        <row r="8664">
          <cell r="A8664" t="str">
            <v>E652711L</v>
          </cell>
          <cell r="B8664">
            <v>2107.4899999999998</v>
          </cell>
          <cell r="C8664" t="str">
            <v>EVOLUTION za Luxus GX8,5 70W transparent</v>
          </cell>
          <cell r="O8664">
            <v>2725.5</v>
          </cell>
        </row>
        <row r="8665">
          <cell r="A8665" t="str">
            <v>E652711PA</v>
          </cell>
          <cell r="B8665">
            <v>1981.21</v>
          </cell>
          <cell r="C8665" t="e">
            <v>#N/A</v>
          </cell>
          <cell r="O8665">
            <v>3253.5</v>
          </cell>
        </row>
        <row r="8666">
          <cell r="A8666" t="str">
            <v>E652711PG</v>
          </cell>
          <cell r="B8666">
            <v>1981.21</v>
          </cell>
          <cell r="C8666" t="e">
            <v>#N/A</v>
          </cell>
          <cell r="O8666">
            <v>3123.75</v>
          </cell>
        </row>
        <row r="8667">
          <cell r="A8667" t="str">
            <v>E652711PN</v>
          </cell>
          <cell r="B8667">
            <v>1981.21</v>
          </cell>
          <cell r="C8667" t="e">
            <v>#N/A</v>
          </cell>
          <cell r="O8667">
            <v>3253.5</v>
          </cell>
        </row>
        <row r="8668">
          <cell r="A8668" t="str">
            <v>E652711PV</v>
          </cell>
          <cell r="B8668">
            <v>1981.21</v>
          </cell>
          <cell r="C8668" t="e">
            <v>#N/A</v>
          </cell>
          <cell r="O8668">
            <v>3123.75</v>
          </cell>
        </row>
        <row r="8669">
          <cell r="A8669" t="str">
            <v>E652711T</v>
          </cell>
          <cell r="B8669">
            <v>1891.12</v>
          </cell>
          <cell r="C8669" t="str">
            <v>EVOLUTION reflektor za SLIM 3 1x70W Gx8,5 HIPAR111</v>
          </cell>
          <cell r="O8669">
            <v>5167.5</v>
          </cell>
        </row>
        <row r="8670">
          <cell r="A8670" t="str">
            <v>E652711X</v>
          </cell>
          <cell r="B8670">
            <v>1832.6000000000001</v>
          </cell>
          <cell r="C8670" t="str">
            <v>EVOLUTION reflektor za CURVO230 GX8,5 70W transparent</v>
          </cell>
          <cell r="O8670">
            <v>5694.75</v>
          </cell>
        </row>
        <row r="8671">
          <cell r="A8671" t="str">
            <v>E652714</v>
          </cell>
          <cell r="B8671">
            <v>2071.3000000000002</v>
          </cell>
          <cell r="C8671" t="str">
            <v>EVOLUTION za Biquick GX8,5 35W bijeli</v>
          </cell>
          <cell r="O8671">
            <v>5349.75</v>
          </cell>
        </row>
        <row r="8672">
          <cell r="A8672" t="str">
            <v>E652714D</v>
          </cell>
          <cell r="B8672">
            <v>1924.23</v>
          </cell>
          <cell r="C8672" t="str">
            <v>EVOLUTION za Eurostandard GX8,5 35W bijeli</v>
          </cell>
          <cell r="O8672">
            <v>5630.25</v>
          </cell>
        </row>
        <row r="8673">
          <cell r="A8673" t="str">
            <v>E652714X</v>
          </cell>
          <cell r="B8673">
            <v>1791.02</v>
          </cell>
          <cell r="C8673" t="str">
            <v>EVOLUTION za Curvo230 GX8,5 35W bijeli</v>
          </cell>
          <cell r="O8673">
            <v>5435.25</v>
          </cell>
        </row>
        <row r="8674">
          <cell r="A8674" t="str">
            <v>E652715</v>
          </cell>
          <cell r="B8674">
            <v>2071.3000000000002</v>
          </cell>
          <cell r="C8674" t="str">
            <v>EVOLUTION za Biquick GX8,5 35W crni</v>
          </cell>
          <cell r="O8674">
            <v>6011.25</v>
          </cell>
        </row>
        <row r="8675">
          <cell r="A8675" t="str">
            <v>E652715D</v>
          </cell>
          <cell r="B8675">
            <v>1924.23</v>
          </cell>
          <cell r="C8675" t="str">
            <v>EVOLUTION za Eurostandard E27 100W crni</v>
          </cell>
          <cell r="O8675">
            <v>5167.5</v>
          </cell>
        </row>
        <row r="8676">
          <cell r="A8676" t="str">
            <v>E652715X</v>
          </cell>
          <cell r="B8676">
            <v>1791.02</v>
          </cell>
          <cell r="C8676" t="str">
            <v>EVOLUTION za Curvo230 E27 100W crni</v>
          </cell>
          <cell r="O8676">
            <v>5167.5</v>
          </cell>
        </row>
        <row r="8677">
          <cell r="A8677" t="str">
            <v>E652716B</v>
          </cell>
          <cell r="B8677">
            <v>2071.3000000000002</v>
          </cell>
          <cell r="C8677" t="str">
            <v>EVOLUTION za Biquick GX8,5 70W bijeli</v>
          </cell>
          <cell r="O8677">
            <v>7284.75</v>
          </cell>
        </row>
        <row r="8678">
          <cell r="A8678" t="str">
            <v>E652716BD</v>
          </cell>
          <cell r="B8678">
            <v>1924.23</v>
          </cell>
          <cell r="C8678" t="str">
            <v>EVOLUTION za Eurostandard GX8,5 70W bijeli</v>
          </cell>
          <cell r="O8678">
            <v>8046.75</v>
          </cell>
        </row>
        <row r="8679">
          <cell r="A8679" t="str">
            <v>E652716BX</v>
          </cell>
          <cell r="B8679">
            <v>1832.6000000000001</v>
          </cell>
          <cell r="C8679" t="str">
            <v>EVOLUTION za Curvo230 GX8,5 70W bijeli</v>
          </cell>
          <cell r="O8679">
            <v>7982.25</v>
          </cell>
        </row>
        <row r="8680">
          <cell r="A8680" t="str">
            <v>E652716N</v>
          </cell>
          <cell r="B8680">
            <v>2071.3000000000002</v>
          </cell>
          <cell r="C8680" t="str">
            <v>EVOLUTION za Biquick GX8,5 70W crni</v>
          </cell>
          <cell r="O8680">
            <v>7787.25</v>
          </cell>
        </row>
        <row r="8681">
          <cell r="A8681" t="str">
            <v>E652716ND</v>
          </cell>
          <cell r="B8681">
            <v>1924.23</v>
          </cell>
          <cell r="C8681" t="str">
            <v>EVOLUTION za Eurostandard GX8,5 70W crni</v>
          </cell>
          <cell r="O8681">
            <v>652.5</v>
          </cell>
        </row>
        <row r="8682">
          <cell r="A8682" t="str">
            <v>E652716NX</v>
          </cell>
          <cell r="B8682">
            <v>1832.6000000000001</v>
          </cell>
          <cell r="C8682" t="str">
            <v>EVOLUTION za Curvo230 GX8,5 70W crni</v>
          </cell>
          <cell r="O8682">
            <v>652.5</v>
          </cell>
        </row>
        <row r="8683">
          <cell r="A8683" t="str">
            <v>E652720</v>
          </cell>
          <cell r="B8683">
            <v>2708.86</v>
          </cell>
          <cell r="C8683" t="str">
            <v>EVOLUTION za Biquick GX8,5 2x35W transparent</v>
          </cell>
          <cell r="O8683">
            <v>1350</v>
          </cell>
        </row>
        <row r="8684">
          <cell r="A8684" t="str">
            <v>E652720C</v>
          </cell>
          <cell r="B8684">
            <v>2664.9700000000003</v>
          </cell>
          <cell r="C8684" t="str">
            <v>EVOLUTION reflektor za CAVOQUICK 2x35W Gx8,5 HIPAR111</v>
          </cell>
          <cell r="O8684">
            <v>1173.75</v>
          </cell>
        </row>
        <row r="8685">
          <cell r="A8685" t="str">
            <v>E652720D</v>
          </cell>
          <cell r="B8685">
            <v>2939.09</v>
          </cell>
          <cell r="C8685" t="str">
            <v>EVOLUTION reflektor za Eurostandard 2x35W Gx8,5 transparent</v>
          </cell>
          <cell r="O8685">
            <v>1350</v>
          </cell>
        </row>
        <row r="8686">
          <cell r="A8686" t="str">
            <v>E652720L</v>
          </cell>
          <cell r="B8686">
            <v>2755.83</v>
          </cell>
          <cell r="C8686" t="str">
            <v>Evolution za Luxus Gx8,5 2x35W transparent</v>
          </cell>
          <cell r="O8686">
            <v>1777.5</v>
          </cell>
        </row>
        <row r="8687">
          <cell r="A8687" t="str">
            <v>E652720PA</v>
          </cell>
          <cell r="B8687">
            <v>2829.75</v>
          </cell>
          <cell r="C8687" t="e">
            <v>#N/A</v>
          </cell>
          <cell r="O8687">
            <v>2734.5</v>
          </cell>
        </row>
        <row r="8688">
          <cell r="A8688" t="str">
            <v>E652720PG</v>
          </cell>
          <cell r="B8688">
            <v>2829.75</v>
          </cell>
          <cell r="C8688" t="e">
            <v>#N/A</v>
          </cell>
          <cell r="O8688">
            <v>2823.75</v>
          </cell>
        </row>
        <row r="8689">
          <cell r="A8689" t="str">
            <v>E652720PN</v>
          </cell>
          <cell r="B8689">
            <v>2829.75</v>
          </cell>
          <cell r="C8689" t="e">
            <v>#N/A</v>
          </cell>
          <cell r="O8689">
            <v>2512.5</v>
          </cell>
        </row>
        <row r="8690">
          <cell r="A8690" t="str">
            <v>E652720PV</v>
          </cell>
          <cell r="B8690">
            <v>2829.75</v>
          </cell>
          <cell r="C8690" t="e">
            <v>#N/A</v>
          </cell>
          <cell r="O8690">
            <v>1943.25</v>
          </cell>
        </row>
        <row r="8691">
          <cell r="A8691" t="str">
            <v>E652720T</v>
          </cell>
          <cell r="B8691">
            <v>2765.07</v>
          </cell>
          <cell r="C8691" t="str">
            <v>EVOLUTION reflektor za SLIM 3, 2x35W Gx8,5 HIPAR111</v>
          </cell>
          <cell r="O8691">
            <v>2692.5</v>
          </cell>
        </row>
        <row r="8692">
          <cell r="A8692" t="str">
            <v>E652720X</v>
          </cell>
          <cell r="B8692">
            <v>2798.9500000000003</v>
          </cell>
          <cell r="C8692" t="str">
            <v>EVOLUTION reflektor za Curvo230 2x35W Gx8,5 transparent</v>
          </cell>
          <cell r="O8692">
            <v>2782.5</v>
          </cell>
        </row>
        <row r="8693">
          <cell r="A8693" t="str">
            <v>E652721C</v>
          </cell>
          <cell r="B8693">
            <v>3207.05</v>
          </cell>
          <cell r="C8693" t="str">
            <v>EVOLUTION reflektor za EUROSTANDARD, 2x70W Gx8,5 HIPAR111</v>
          </cell>
          <cell r="O8693">
            <v>3772.5</v>
          </cell>
        </row>
        <row r="8694">
          <cell r="A8694" t="str">
            <v>E652721D</v>
          </cell>
          <cell r="B8694">
            <v>3340.26</v>
          </cell>
          <cell r="C8694" t="str">
            <v>EVOLUTION reflektor za Eurostandard Gx8,5 2x70W transparent</v>
          </cell>
          <cell r="O8694">
            <v>803.25</v>
          </cell>
        </row>
        <row r="8695">
          <cell r="A8695" t="str">
            <v>E652721L</v>
          </cell>
          <cell r="B8695">
            <v>2947.56</v>
          </cell>
          <cell r="C8695" t="str">
            <v>Evolution za Luxus Gx8,5 2x70W transparent</v>
          </cell>
          <cell r="O8695">
            <v>1404</v>
          </cell>
        </row>
        <row r="8696">
          <cell r="A8696" t="str">
            <v>E652721PA</v>
          </cell>
          <cell r="B8696">
            <v>4398.2400000000007</v>
          </cell>
          <cell r="C8696" t="e">
            <v>#N/A</v>
          </cell>
          <cell r="O8696">
            <v>803.25</v>
          </cell>
        </row>
        <row r="8697">
          <cell r="A8697" t="str">
            <v>E652721PG</v>
          </cell>
          <cell r="B8697">
            <v>4398.2400000000007</v>
          </cell>
          <cell r="C8697" t="e">
            <v>#N/A</v>
          </cell>
          <cell r="O8697">
            <v>179.25</v>
          </cell>
        </row>
        <row r="8698">
          <cell r="A8698" t="str">
            <v>E652721PN</v>
          </cell>
          <cell r="B8698">
            <v>4398.2400000000007</v>
          </cell>
          <cell r="C8698" t="e">
            <v>#N/A</v>
          </cell>
          <cell r="O8698">
            <v>232.5</v>
          </cell>
        </row>
        <row r="8699">
          <cell r="A8699" t="str">
            <v>E652721PV</v>
          </cell>
          <cell r="B8699">
            <v>4398.2400000000007</v>
          </cell>
          <cell r="C8699" t="e">
            <v>#N/A</v>
          </cell>
          <cell r="O8699">
            <v>232.5</v>
          </cell>
        </row>
        <row r="8700">
          <cell r="A8700" t="str">
            <v>E652721T</v>
          </cell>
          <cell r="B8700">
            <v>3307.15</v>
          </cell>
          <cell r="C8700" t="str">
            <v>EVOLUTION reflektor za SLIM 3, 2x70W Gx8,5 HIPAR111</v>
          </cell>
          <cell r="O8700">
            <v>1335</v>
          </cell>
        </row>
        <row r="8701">
          <cell r="A8701" t="str">
            <v>E652721X</v>
          </cell>
          <cell r="B8701">
            <v>3207.05</v>
          </cell>
          <cell r="C8701" t="str">
            <v>EVOLUTION reflektor za Curvo230 2x70W Gx8,5 transparent</v>
          </cell>
          <cell r="O8701">
            <v>1057.5</v>
          </cell>
        </row>
        <row r="8702">
          <cell r="A8702" t="str">
            <v>E652724</v>
          </cell>
          <cell r="B8702">
            <v>2708.86</v>
          </cell>
          <cell r="C8702" t="str">
            <v>EVOLUTION za Biquick Gx8,5 2x35W bijeli</v>
          </cell>
          <cell r="O8702">
            <v>1057.5</v>
          </cell>
        </row>
        <row r="8703">
          <cell r="A8703" t="str">
            <v>E652724D</v>
          </cell>
          <cell r="B8703">
            <v>2939.09</v>
          </cell>
          <cell r="C8703" t="str">
            <v>EVOLUTION za Eurostandard Gx8,5 2x35W bijeli</v>
          </cell>
          <cell r="O8703">
            <v>1057.5</v>
          </cell>
        </row>
        <row r="8704">
          <cell r="A8704" t="str">
            <v>E652724SP</v>
          </cell>
          <cell r="B8704">
            <v>3129.2799999999997</v>
          </cell>
          <cell r="C8704" t="e">
            <v>#N/A</v>
          </cell>
          <cell r="O8704">
            <v>1977</v>
          </cell>
        </row>
        <row r="8705">
          <cell r="A8705" t="str">
            <v>E652724X</v>
          </cell>
          <cell r="B8705">
            <v>2798.18</v>
          </cell>
          <cell r="C8705" t="str">
            <v>EVOLUTION za Curvo230 Gx8,5 35W bijeli</v>
          </cell>
          <cell r="O8705">
            <v>1977</v>
          </cell>
        </row>
        <row r="8706">
          <cell r="A8706" t="str">
            <v>E652725</v>
          </cell>
          <cell r="B8706">
            <v>2708.86</v>
          </cell>
          <cell r="C8706" t="str">
            <v>EVOLUTION za Biquick Gx8,5 2x35W crni</v>
          </cell>
          <cell r="O8706">
            <v>1977</v>
          </cell>
        </row>
        <row r="8707">
          <cell r="A8707" t="str">
            <v>E652725D</v>
          </cell>
          <cell r="B8707">
            <v>2939.09</v>
          </cell>
          <cell r="C8707" t="str">
            <v>EVOLUTION za Eurostandard Gx8,5 2x35W crni</v>
          </cell>
          <cell r="O8707">
            <v>102</v>
          </cell>
        </row>
        <row r="8708">
          <cell r="A8708" t="str">
            <v>E652725X</v>
          </cell>
          <cell r="B8708">
            <v>2798.18</v>
          </cell>
          <cell r="C8708" t="str">
            <v>EVOLUTION za Curvo230 Gx8,5 35W crni</v>
          </cell>
          <cell r="O8708">
            <v>1022.25</v>
          </cell>
        </row>
        <row r="8709">
          <cell r="A8709" t="str">
            <v>E652726BD</v>
          </cell>
          <cell r="B8709">
            <v>3340.26</v>
          </cell>
          <cell r="C8709" t="str">
            <v>EVOLUTION reflektor za Eurostandard Gx8,5 2x70W bijeli</v>
          </cell>
          <cell r="O8709">
            <v>1022.25</v>
          </cell>
        </row>
        <row r="8710">
          <cell r="A8710" t="str">
            <v>E652726BX</v>
          </cell>
          <cell r="B8710">
            <v>3207.05</v>
          </cell>
          <cell r="C8710" t="str">
            <v>EVOLUTION reflektor za Curvo230 2x70W Gx8,5 bijeli</v>
          </cell>
          <cell r="O8710">
            <v>1022.25</v>
          </cell>
        </row>
        <row r="8711">
          <cell r="A8711" t="str">
            <v>E652726ND</v>
          </cell>
          <cell r="B8711">
            <v>3340.26</v>
          </cell>
          <cell r="C8711" t="str">
            <v>EVOLUTION reflektor za Eurostandard Gx8,5 2x70W crni</v>
          </cell>
          <cell r="O8711">
            <v>622.5</v>
          </cell>
        </row>
        <row r="8712">
          <cell r="A8712" t="str">
            <v>E652726NX</v>
          </cell>
          <cell r="B8712">
            <v>3207.05</v>
          </cell>
          <cell r="C8712" t="str">
            <v>EVOLUTION reflektor za Curvo230 2x70W Gx8,5 crni</v>
          </cell>
          <cell r="O8712">
            <v>622.5</v>
          </cell>
        </row>
        <row r="8713">
          <cell r="A8713" t="str">
            <v>E652740</v>
          </cell>
          <cell r="B8713">
            <v>5305.3</v>
          </cell>
          <cell r="C8713" t="str">
            <v>EVOLUTION za Biquick Gx8,5 4x35W linijski transparent</v>
          </cell>
          <cell r="O8713">
            <v>622.5</v>
          </cell>
        </row>
        <row r="8714">
          <cell r="A8714" t="str">
            <v>E652740D</v>
          </cell>
          <cell r="B8714">
            <v>5846.61</v>
          </cell>
          <cell r="C8714" t="str">
            <v>EVOLUTION reflektor za EUROSTANDARD, 4x35W Gx8,5 HIPAR111</v>
          </cell>
          <cell r="O8714">
            <v>953.25</v>
          </cell>
        </row>
        <row r="8715">
          <cell r="A8715" t="str">
            <v>E652740L</v>
          </cell>
          <cell r="B8715">
            <v>5492.41</v>
          </cell>
          <cell r="C8715" t="str">
            <v>EVOLUTION za Luxus Gx8,5 4x35W linijski transparent</v>
          </cell>
          <cell r="O8715">
            <v>953.25</v>
          </cell>
        </row>
        <row r="8716">
          <cell r="A8716" t="str">
            <v>E652740T</v>
          </cell>
          <cell r="B8716">
            <v>5780.39</v>
          </cell>
          <cell r="C8716" t="str">
            <v>EVOLUTION reflektor za SLIM 3, 4x35W Gx8,5 HIPAR111</v>
          </cell>
          <cell r="O8716">
            <v>953.25</v>
          </cell>
        </row>
        <row r="8717">
          <cell r="A8717" t="str">
            <v>E652740X</v>
          </cell>
          <cell r="B8717">
            <v>5580.1900000000005</v>
          </cell>
          <cell r="C8717" t="str">
            <v>EVOLUTION reflektor za CURVO 230, 4x35W Gx8,5 HIPAR111</v>
          </cell>
          <cell r="O8717">
            <v>1212.75</v>
          </cell>
        </row>
        <row r="8718">
          <cell r="A8718" t="str">
            <v>E652741L</v>
          </cell>
          <cell r="B8718">
            <v>6171.55</v>
          </cell>
          <cell r="C8718" t="str">
            <v>EVOLUTION za Luxus Gx8,5 4x70W linijski transparent</v>
          </cell>
          <cell r="O8718">
            <v>1212.75</v>
          </cell>
        </row>
        <row r="8719">
          <cell r="A8719" t="str">
            <v>E652744</v>
          </cell>
          <cell r="B8719">
            <v>5305.3</v>
          </cell>
          <cell r="C8719" t="str">
            <v>EVOLUTION za Biquick Gx8,5 4x35W linijski bijeli</v>
          </cell>
          <cell r="O8719">
            <v>1212.75</v>
          </cell>
        </row>
        <row r="8720">
          <cell r="A8720" t="str">
            <v>E652745</v>
          </cell>
          <cell r="B8720">
            <v>5305.3</v>
          </cell>
          <cell r="C8720" t="str">
            <v>EVOLUTION za Biquick Gx8,5 4x35W linijski crni</v>
          </cell>
          <cell r="O8720">
            <v>2142</v>
          </cell>
        </row>
        <row r="8721">
          <cell r="A8721" t="str">
            <v>E652760</v>
          </cell>
          <cell r="B8721">
            <v>7479.01</v>
          </cell>
          <cell r="C8721" t="str">
            <v>EVOLUTION za Biquick Gx8,5 6x35W linijski transparent</v>
          </cell>
          <cell r="O8721">
            <v>2142</v>
          </cell>
        </row>
        <row r="8722">
          <cell r="A8722" t="str">
            <v>E652760D</v>
          </cell>
          <cell r="B8722">
            <v>8261.3300000000017</v>
          </cell>
          <cell r="C8722" t="str">
            <v>EVOLUTION reflektor za EUROSTANDARD, 6x35W Gx8,5 HIPAR111</v>
          </cell>
          <cell r="O8722">
            <v>3225</v>
          </cell>
        </row>
        <row r="8723">
          <cell r="A8723" t="str">
            <v>E652760T</v>
          </cell>
          <cell r="B8723">
            <v>8195.11</v>
          </cell>
          <cell r="C8723" t="str">
            <v>EVOLUTION reflektor za SLIM 3, 6x35W Gx8,5 HIPAR111</v>
          </cell>
          <cell r="O8723">
            <v>2142</v>
          </cell>
        </row>
        <row r="8724">
          <cell r="A8724" t="str">
            <v>E652760X</v>
          </cell>
          <cell r="B8724">
            <v>7994.91</v>
          </cell>
          <cell r="C8724" t="str">
            <v>EVOLUTION reflektor za CURVO 230, 6x35W Gx8,5 HIPAR111</v>
          </cell>
          <cell r="O8724">
            <v>2142</v>
          </cell>
        </row>
        <row r="8725">
          <cell r="A8725" t="str">
            <v>E652810</v>
          </cell>
          <cell r="B8725">
            <v>669.9</v>
          </cell>
          <cell r="C8725" t="str">
            <v>EVOLUTION ugradna metal-halogena Gx8,5 35/70W satinirano</v>
          </cell>
          <cell r="O8725">
            <v>2142</v>
          </cell>
        </row>
        <row r="8726">
          <cell r="A8726" t="str">
            <v>E652815</v>
          </cell>
          <cell r="B8726">
            <v>669.9</v>
          </cell>
          <cell r="C8726" t="str">
            <v>EVOLUTION ugradna metal-halogena Gx8,5 35/70W crno</v>
          </cell>
          <cell r="O8726">
            <v>2142</v>
          </cell>
        </row>
        <row r="8727">
          <cell r="A8727" t="str">
            <v>E652820</v>
          </cell>
          <cell r="B8727">
            <v>1386</v>
          </cell>
          <cell r="C8727" t="str">
            <v>EVOLUTION ugradna metal-halogena Gx8,5 2x35/70W satinirano</v>
          </cell>
          <cell r="O8727">
            <v>3000.75</v>
          </cell>
        </row>
        <row r="8728">
          <cell r="A8728" t="str">
            <v>E652820SP</v>
          </cell>
          <cell r="B8728">
            <v>1205.05</v>
          </cell>
          <cell r="C8728" t="e">
            <v>#N/A</v>
          </cell>
          <cell r="O8728">
            <v>2796</v>
          </cell>
        </row>
        <row r="8729">
          <cell r="A8729" t="str">
            <v>E652825</v>
          </cell>
          <cell r="B8729">
            <v>1386</v>
          </cell>
          <cell r="C8729" t="str">
            <v>EVOLUTION ugradna metal-halogena Gx8,5 2x35/70W crno</v>
          </cell>
          <cell r="O8729">
            <v>3969</v>
          </cell>
        </row>
        <row r="8730">
          <cell r="A8730" t="str">
            <v>E652830</v>
          </cell>
          <cell r="B8730">
            <v>1824.9</v>
          </cell>
          <cell r="C8730" t="e">
            <v>#N/A</v>
          </cell>
          <cell r="O8730">
            <v>3000.75</v>
          </cell>
        </row>
        <row r="8731">
          <cell r="A8731" t="str">
            <v>E652840</v>
          </cell>
          <cell r="B8731">
            <v>2807.42</v>
          </cell>
          <cell r="C8731" t="str">
            <v>EVOLUTION ugradna metal-halogena Gx8,5 4x35/70W linijska satinirano</v>
          </cell>
          <cell r="O8731">
            <v>3000.75</v>
          </cell>
        </row>
        <row r="8732">
          <cell r="A8732" t="str">
            <v>E652840Q</v>
          </cell>
          <cell r="B8732">
            <v>2899.05</v>
          </cell>
          <cell r="C8732" t="str">
            <v>EVOLUTION ugradna metal-halogena Gx8,5 4x35/70W kvadratna satinirana</v>
          </cell>
          <cell r="O8732">
            <v>1205.25</v>
          </cell>
        </row>
        <row r="8733">
          <cell r="A8733" t="str">
            <v>E652840QS</v>
          </cell>
          <cell r="B8733">
            <v>2579.5</v>
          </cell>
          <cell r="C8733" t="e">
            <v>#N/A</v>
          </cell>
          <cell r="O8733">
            <v>1205.25</v>
          </cell>
        </row>
        <row r="8734">
          <cell r="A8734" t="str">
            <v>E652840SP</v>
          </cell>
          <cell r="B8734">
            <v>1995.0700000000002</v>
          </cell>
          <cell r="C8734" t="e">
            <v>#N/A</v>
          </cell>
          <cell r="O8734">
            <v>1205.25</v>
          </cell>
        </row>
        <row r="8735">
          <cell r="A8735" t="str">
            <v>E652845</v>
          </cell>
          <cell r="B8735">
            <v>2764.3</v>
          </cell>
          <cell r="C8735" t="str">
            <v>EVOLUTION ugradna metal-halogena GX8,5 4x35/70W linijska crno</v>
          </cell>
          <cell r="O8735">
            <v>2087.25</v>
          </cell>
        </row>
        <row r="8736">
          <cell r="A8736" t="str">
            <v>E652845Q</v>
          </cell>
          <cell r="B8736">
            <v>2856.7000000000003</v>
          </cell>
          <cell r="C8736" t="str">
            <v>EVOLUTION ugradna metal-halogena GX8,5 4x35/70W kvadratna crno</v>
          </cell>
          <cell r="O8736">
            <v>2087.25</v>
          </cell>
        </row>
        <row r="8737">
          <cell r="A8737" t="str">
            <v>E652860</v>
          </cell>
          <cell r="B8737">
            <v>3873.1</v>
          </cell>
          <cell r="C8737" t="str">
            <v>EVOLUTION ugradna metal-halogena GX8,5 6x35/70W linijska satinirano</v>
          </cell>
          <cell r="O8737">
            <v>3307.5</v>
          </cell>
        </row>
        <row r="8738">
          <cell r="A8738" t="str">
            <v>E652900</v>
          </cell>
          <cell r="B8738">
            <v>824.67</v>
          </cell>
          <cell r="C8738" t="str">
            <v>ELETTRONSKI BALLAST za 1x35W HID (metal-halogene)</v>
          </cell>
          <cell r="O8738">
            <v>2087.25</v>
          </cell>
        </row>
        <row r="8739">
          <cell r="A8739" t="str">
            <v>E652901</v>
          </cell>
          <cell r="B8739">
            <v>1441.44</v>
          </cell>
          <cell r="C8739" t="str">
            <v>ELETTRONSKI BALLAST za 2x35W HID (metal-halogene)</v>
          </cell>
          <cell r="O8739">
            <v>2087.25</v>
          </cell>
        </row>
        <row r="8740">
          <cell r="A8740" t="str">
            <v>E652902</v>
          </cell>
          <cell r="B8740">
            <v>824.67</v>
          </cell>
          <cell r="C8740" t="str">
            <v>ELETTRONSKI BALLAST za 1x70W HID (metal-halogene)</v>
          </cell>
          <cell r="O8740">
            <v>2880</v>
          </cell>
        </row>
        <row r="8741">
          <cell r="A8741" t="str">
            <v>E652903</v>
          </cell>
          <cell r="B8741">
            <v>184.03</v>
          </cell>
          <cell r="C8741" t="str">
            <v>ELETTRONSKI BALLAST za 2x70W HID (metal-halogene)</v>
          </cell>
          <cell r="O8741">
            <v>2624.25</v>
          </cell>
        </row>
        <row r="8742">
          <cell r="A8742" t="str">
            <v>E652904</v>
          </cell>
          <cell r="B8742">
            <v>238.70000000000002</v>
          </cell>
          <cell r="C8742">
            <v>0</v>
          </cell>
          <cell r="O8742">
            <v>607.5</v>
          </cell>
        </row>
        <row r="8743">
          <cell r="A8743" t="str">
            <v>E652905</v>
          </cell>
          <cell r="B8743">
            <v>238.70000000000002</v>
          </cell>
          <cell r="C8743">
            <v>0</v>
          </cell>
          <cell r="O8743">
            <v>614.25</v>
          </cell>
        </row>
        <row r="8744">
          <cell r="A8744" t="str">
            <v>E652906</v>
          </cell>
          <cell r="B8744">
            <v>1370.6000000000001</v>
          </cell>
          <cell r="C8744">
            <v>0</v>
          </cell>
          <cell r="O8744">
            <v>750.75</v>
          </cell>
        </row>
        <row r="8745">
          <cell r="A8745" t="str">
            <v>E652914</v>
          </cell>
          <cell r="B8745">
            <v>1085.7</v>
          </cell>
          <cell r="C8745" t="str">
            <v>EVOLUTION mobilni Gx8,5 70W L=60cm bijeli/bijeli</v>
          </cell>
          <cell r="O8745">
            <v>607.5</v>
          </cell>
        </row>
        <row r="8746">
          <cell r="A8746" t="str">
            <v>E652915</v>
          </cell>
          <cell r="B8746">
            <v>1085.7</v>
          </cell>
          <cell r="C8746" t="str">
            <v>EVOLUTION mobilni Gx8,5 70W L=60cm crni/crni</v>
          </cell>
          <cell r="O8746">
            <v>682.5</v>
          </cell>
        </row>
        <row r="8747">
          <cell r="A8747" t="str">
            <v>E652919</v>
          </cell>
          <cell r="B8747">
            <v>1085.7</v>
          </cell>
          <cell r="C8747" t="str">
            <v>EVOLUTION mobilni Gx8,5 70W L=60cm transparent/aluminij</v>
          </cell>
          <cell r="O8747">
            <v>614.25</v>
          </cell>
        </row>
        <row r="8748">
          <cell r="A8748" t="str">
            <v>E652924</v>
          </cell>
          <cell r="B8748">
            <v>2029.7200000000003</v>
          </cell>
          <cell r="C8748" t="str">
            <v>EVOLUTION zidni zakretni Gx8,5 70W bijeli/bijeli</v>
          </cell>
          <cell r="O8748">
            <v>607.5</v>
          </cell>
        </row>
        <row r="8749">
          <cell r="A8749" t="str">
            <v>E652925</v>
          </cell>
          <cell r="B8749">
            <v>2029.7200000000003</v>
          </cell>
          <cell r="C8749" t="str">
            <v>EVOLUTION zidni zakretni Gx8,5 70W crni/crni</v>
          </cell>
          <cell r="O8749">
            <v>614.25</v>
          </cell>
        </row>
        <row r="8750">
          <cell r="A8750" t="str">
            <v>E652929</v>
          </cell>
          <cell r="B8750">
            <v>2029.7200000000003</v>
          </cell>
          <cell r="C8750" t="str">
            <v>EVOLUTION zidni zakretni Gx8,5 70W transparent/aluminij</v>
          </cell>
          <cell r="O8750">
            <v>750.75</v>
          </cell>
        </row>
        <row r="8751">
          <cell r="A8751" t="str">
            <v>E652930</v>
          </cell>
          <cell r="B8751">
            <v>104.72</v>
          </cell>
          <cell r="C8751" t="str">
            <v>EVOLUTION spojnica za visilice</v>
          </cell>
          <cell r="O8751">
            <v>614.25</v>
          </cell>
        </row>
        <row r="8752">
          <cell r="A8752" t="str">
            <v>E652934</v>
          </cell>
          <cell r="B8752">
            <v>1049.5100000000002</v>
          </cell>
          <cell r="C8752" t="str">
            <v>EVOLUTION mobilni G53 100W L=55cm bijeli/bijeli</v>
          </cell>
          <cell r="O8752">
            <v>607.5</v>
          </cell>
        </row>
        <row r="8753">
          <cell r="A8753" t="str">
            <v>E652935</v>
          </cell>
          <cell r="B8753">
            <v>1049.5100000000002</v>
          </cell>
          <cell r="C8753" t="str">
            <v>EVOLUTION mobilni G53 100W L=55cm crni/crni</v>
          </cell>
          <cell r="O8753">
            <v>614.25</v>
          </cell>
        </row>
        <row r="8754">
          <cell r="A8754" t="str">
            <v>E652939</v>
          </cell>
          <cell r="B8754">
            <v>1049.5100000000002</v>
          </cell>
          <cell r="C8754" t="str">
            <v>EVOLUTION mobilni G53 100W L=55cm transparent/aluminij</v>
          </cell>
          <cell r="O8754">
            <v>750.75</v>
          </cell>
        </row>
        <row r="8755">
          <cell r="A8755" t="str">
            <v>E653410</v>
          </cell>
          <cell r="B8755">
            <v>639.1</v>
          </cell>
          <cell r="C8755" t="str">
            <v>EVOLUTION reflektor sa bazom E27 100W transparent</v>
          </cell>
          <cell r="O8755">
            <v>614.25</v>
          </cell>
        </row>
        <row r="8756">
          <cell r="A8756" t="str">
            <v>E653414</v>
          </cell>
          <cell r="B8756">
            <v>639.1</v>
          </cell>
          <cell r="C8756" t="str">
            <v>EVOLUTION reflektor sa bazom E27 100W bijeli</v>
          </cell>
          <cell r="O8756">
            <v>862.5</v>
          </cell>
        </row>
        <row r="8757">
          <cell r="A8757" t="str">
            <v>E653415</v>
          </cell>
          <cell r="B8757">
            <v>639.1</v>
          </cell>
          <cell r="C8757" t="str">
            <v>EVOLUTION reflektor sa bazom E27 100W crni</v>
          </cell>
          <cell r="O8757">
            <v>925.5</v>
          </cell>
        </row>
        <row r="8758">
          <cell r="A8758" t="str">
            <v>E653420</v>
          </cell>
          <cell r="B8758">
            <v>978.67</v>
          </cell>
          <cell r="C8758" t="str">
            <v>EVOLUTION reflektor sa bazom E27 2x100W transparent</v>
          </cell>
          <cell r="O8758">
            <v>1054.5</v>
          </cell>
        </row>
        <row r="8759">
          <cell r="A8759" t="str">
            <v>E653424</v>
          </cell>
          <cell r="B8759">
            <v>978.67</v>
          </cell>
          <cell r="C8759" t="str">
            <v>EVOLUTION reflektor sa bazom E27 2x100W bijeli</v>
          </cell>
          <cell r="O8759">
            <v>921</v>
          </cell>
        </row>
        <row r="8760">
          <cell r="A8760" t="str">
            <v>E653425</v>
          </cell>
          <cell r="B8760">
            <v>978.67</v>
          </cell>
          <cell r="C8760" t="str">
            <v>EVOLUTION reflektor sa bazom E27 2x100W crni</v>
          </cell>
          <cell r="O8760">
            <v>1022.25</v>
          </cell>
        </row>
        <row r="8761">
          <cell r="A8761" t="str">
            <v>E653520</v>
          </cell>
          <cell r="B8761">
            <v>1245.0899999999999</v>
          </cell>
          <cell r="C8761" t="str">
            <v>EVOLUTION visilica E27 2x100W transparent</v>
          </cell>
          <cell r="O8761">
            <v>925.5</v>
          </cell>
        </row>
        <row r="8762">
          <cell r="A8762" t="str">
            <v>E653524</v>
          </cell>
          <cell r="B8762">
            <v>1245.0899999999999</v>
          </cell>
          <cell r="C8762" t="str">
            <v>EVOLUTION visilica E27 2x100W bijeli</v>
          </cell>
          <cell r="O8762">
            <v>862.5</v>
          </cell>
        </row>
        <row r="8763">
          <cell r="A8763" t="str">
            <v>E653525</v>
          </cell>
          <cell r="B8763">
            <v>1245.0899999999999</v>
          </cell>
          <cell r="C8763" t="str">
            <v>EVOLUTION visilica E27 2x100W crni</v>
          </cell>
          <cell r="O8763">
            <v>862.5</v>
          </cell>
        </row>
        <row r="8764">
          <cell r="A8764" t="str">
            <v>E653540</v>
          </cell>
          <cell r="B8764">
            <v>2199.1200000000003</v>
          </cell>
          <cell r="C8764" t="str">
            <v>EVOLUTION visilica E27 4x100W linijski transparent</v>
          </cell>
          <cell r="O8764">
            <v>1835.25</v>
          </cell>
        </row>
        <row r="8765">
          <cell r="A8765" t="str">
            <v>E653540Q</v>
          </cell>
          <cell r="B8765">
            <v>2199.1200000000003</v>
          </cell>
          <cell r="C8765" t="str">
            <v>EVOLUTION visilica E27 4x100W kvadratni transparent</v>
          </cell>
          <cell r="O8765">
            <v>2572.5</v>
          </cell>
        </row>
        <row r="8766">
          <cell r="A8766" t="str">
            <v>E653540S</v>
          </cell>
          <cell r="B8766">
            <v>3311</v>
          </cell>
          <cell r="C8766" t="e">
            <v>#N/A</v>
          </cell>
          <cell r="O8766">
            <v>1769.25</v>
          </cell>
        </row>
        <row r="8767">
          <cell r="A8767" t="str">
            <v>E653544</v>
          </cell>
          <cell r="B8767">
            <v>2199.1200000000003</v>
          </cell>
          <cell r="C8767" t="str">
            <v>EVOLUTION visilica E27 4x100W linijski bijela</v>
          </cell>
          <cell r="O8767">
            <v>2507.25</v>
          </cell>
        </row>
        <row r="8768">
          <cell r="A8768" t="str">
            <v>E653544Q</v>
          </cell>
          <cell r="B8768">
            <v>2199.1200000000003</v>
          </cell>
          <cell r="C8768" t="str">
            <v>EVOLUTION visilica E27 4x100W kvadratni bijela</v>
          </cell>
          <cell r="O8768">
            <v>2312.25</v>
          </cell>
        </row>
        <row r="8769">
          <cell r="A8769" t="str">
            <v>E653545</v>
          </cell>
          <cell r="B8769">
            <v>2199.1200000000003</v>
          </cell>
          <cell r="C8769" t="str">
            <v>EVOLUTION visilica E27 4x100W linijski crna</v>
          </cell>
          <cell r="O8769">
            <v>1835.25</v>
          </cell>
        </row>
        <row r="8770">
          <cell r="A8770" t="str">
            <v>E653545Q</v>
          </cell>
          <cell r="B8770">
            <v>2199.1200000000003</v>
          </cell>
          <cell r="C8770" t="str">
            <v>EVOLUTION visilica E27 4x100W kvadratni crna</v>
          </cell>
          <cell r="O8770">
            <v>1835.25</v>
          </cell>
        </row>
        <row r="8771">
          <cell r="A8771" t="str">
            <v>E653560</v>
          </cell>
          <cell r="B8771">
            <v>3080.7700000000004</v>
          </cell>
          <cell r="C8771" t="str">
            <v>EVOLUTION visilica E27 6x100W linijski transparent</v>
          </cell>
          <cell r="O8771">
            <v>2425.5</v>
          </cell>
        </row>
        <row r="8772">
          <cell r="A8772" t="str">
            <v>E653560R</v>
          </cell>
          <cell r="B8772">
            <v>2870.56</v>
          </cell>
          <cell r="C8772" t="str">
            <v>EVOLUTION visilica E27 6x100W pravokutni transparent</v>
          </cell>
          <cell r="O8772">
            <v>3082.5</v>
          </cell>
        </row>
        <row r="8773">
          <cell r="A8773" t="str">
            <v>E653560S</v>
          </cell>
          <cell r="B8773">
            <v>4074.8400000000006</v>
          </cell>
          <cell r="C8773" t="e">
            <v>#N/A</v>
          </cell>
          <cell r="O8773">
            <v>3018</v>
          </cell>
        </row>
        <row r="8774">
          <cell r="A8774" t="str">
            <v>E653564</v>
          </cell>
          <cell r="B8774">
            <v>3080.7700000000004</v>
          </cell>
          <cell r="C8774" t="str">
            <v>EVOLUTION visilica E27 6x100W linijski bijela</v>
          </cell>
          <cell r="O8774">
            <v>2823.75</v>
          </cell>
        </row>
        <row r="8775">
          <cell r="A8775" t="str">
            <v>E653565</v>
          </cell>
          <cell r="B8775">
            <v>3080.7700000000004</v>
          </cell>
          <cell r="C8775" t="str">
            <v>EVOLUTION visilica E27 6x100W linijski crna</v>
          </cell>
          <cell r="O8775">
            <v>465</v>
          </cell>
        </row>
        <row r="8776">
          <cell r="A8776" t="str">
            <v>E653620</v>
          </cell>
          <cell r="B8776">
            <v>1237.3899999999999</v>
          </cell>
          <cell r="C8776" t="str">
            <v>EVOLUTION zidna zakretna E27 2x100W transparent</v>
          </cell>
          <cell r="O8776">
            <v>465</v>
          </cell>
        </row>
        <row r="8777">
          <cell r="A8777" t="str">
            <v>E653624</v>
          </cell>
          <cell r="B8777">
            <v>1237.3899999999999</v>
          </cell>
          <cell r="C8777" t="str">
            <v>EVOLUTION zidna zakretna E27 2x100W bijela</v>
          </cell>
          <cell r="O8777">
            <v>1080</v>
          </cell>
        </row>
        <row r="8778">
          <cell r="A8778" t="str">
            <v>E653625</v>
          </cell>
          <cell r="B8778">
            <v>1237.3899999999999</v>
          </cell>
          <cell r="C8778" t="str">
            <v>EVOLUTION zidna zakretna E27 2x100W crna</v>
          </cell>
          <cell r="O8778">
            <v>1080</v>
          </cell>
        </row>
        <row r="8779">
          <cell r="A8779" t="str">
            <v>E653640</v>
          </cell>
          <cell r="B8779">
            <v>2142.9100000000003</v>
          </cell>
          <cell r="C8779" t="str">
            <v>EVOLUTION zidna zakretna E27 4x100W linijska transparent</v>
          </cell>
          <cell r="O8779">
            <v>1965</v>
          </cell>
        </row>
        <row r="8780">
          <cell r="A8780" t="str">
            <v>E653640Q</v>
          </cell>
          <cell r="B8780">
            <v>2142.9100000000003</v>
          </cell>
          <cell r="C8780" t="str">
            <v>EVOLUTION zidna zakretna E27 4x100W kvadratna transparent</v>
          </cell>
          <cell r="O8780">
            <v>2145</v>
          </cell>
        </row>
        <row r="8781">
          <cell r="A8781" t="str">
            <v>E653640S</v>
          </cell>
          <cell r="B8781">
            <v>3395.7000000000003</v>
          </cell>
          <cell r="C8781" t="e">
            <v>#N/A</v>
          </cell>
          <cell r="O8781">
            <v>1965</v>
          </cell>
        </row>
        <row r="8782">
          <cell r="A8782" t="str">
            <v>E653644</v>
          </cell>
          <cell r="B8782">
            <v>2142.9100000000003</v>
          </cell>
          <cell r="C8782" t="str">
            <v>EVOLUTION zidna zakretna E27 4x100W linijska bijela</v>
          </cell>
          <cell r="O8782">
            <v>2145</v>
          </cell>
        </row>
        <row r="8783">
          <cell r="A8783" t="str">
            <v>E653645</v>
          </cell>
          <cell r="B8783">
            <v>2142.9100000000003</v>
          </cell>
          <cell r="C8783" t="str">
            <v>EVOLUTION zidna zakretna E27 4x100W linijska crna</v>
          </cell>
          <cell r="O8783">
            <v>2669.25</v>
          </cell>
        </row>
        <row r="8784">
          <cell r="A8784" t="str">
            <v>E653660</v>
          </cell>
          <cell r="B8784">
            <v>2956.8</v>
          </cell>
          <cell r="C8784" t="str">
            <v>EVOLUTION zidna zakretna E27 6x100W linijska transparent</v>
          </cell>
          <cell r="O8784">
            <v>220.5</v>
          </cell>
        </row>
        <row r="8785">
          <cell r="A8785" t="str">
            <v>E653660R</v>
          </cell>
          <cell r="B8785">
            <v>2694.23</v>
          </cell>
          <cell r="C8785" t="str">
            <v>EVOLUTION zidna zakretna E27 6x100W pravokutna transparent</v>
          </cell>
          <cell r="O8785">
            <v>220.5</v>
          </cell>
        </row>
        <row r="8786">
          <cell r="A8786" t="str">
            <v>E653710</v>
          </cell>
          <cell r="B8786">
            <v>623.70000000000005</v>
          </cell>
          <cell r="C8786" t="str">
            <v>EVOLUTION za Biquick E27 100W transparent</v>
          </cell>
          <cell r="O8786">
            <v>220.5</v>
          </cell>
        </row>
        <row r="8787">
          <cell r="A8787" t="str">
            <v>E653710C</v>
          </cell>
          <cell r="B8787">
            <v>630.63000000000011</v>
          </cell>
          <cell r="C8787" t="str">
            <v>EVOLUTION reflektor za CAVOQUICK E27 100W transparent</v>
          </cell>
          <cell r="O8787">
            <v>220.5</v>
          </cell>
        </row>
        <row r="8788">
          <cell r="A8788" t="str">
            <v>E653710D</v>
          </cell>
          <cell r="B8788">
            <v>770.77</v>
          </cell>
          <cell r="C8788" t="str">
            <v>EVOLUTION reflektor za EUROSTANDARD E27 100W transparent</v>
          </cell>
          <cell r="O8788">
            <v>220.5</v>
          </cell>
        </row>
        <row r="8789">
          <cell r="A8789" t="str">
            <v>E653710L</v>
          </cell>
          <cell r="B8789">
            <v>623.70000000000005</v>
          </cell>
          <cell r="C8789" t="str">
            <v>EVOLUTION za Luxus E27 100W transparent</v>
          </cell>
          <cell r="O8789">
            <v>220.5</v>
          </cell>
        </row>
        <row r="8790">
          <cell r="A8790" t="str">
            <v>E653710T</v>
          </cell>
          <cell r="B8790">
            <v>700.7</v>
          </cell>
          <cell r="C8790" t="str">
            <v>EVOLUTION reflektor za SLIM 3 1x100W QPAR30</v>
          </cell>
          <cell r="O8790">
            <v>220.5</v>
          </cell>
        </row>
        <row r="8791">
          <cell r="A8791" t="str">
            <v>E653710X</v>
          </cell>
          <cell r="B8791">
            <v>630.63000000000011</v>
          </cell>
          <cell r="C8791" t="str">
            <v>EVOLUTION reflektor za CURVO230 E27 100W transparent</v>
          </cell>
          <cell r="O8791">
            <v>220.5</v>
          </cell>
        </row>
        <row r="8792">
          <cell r="A8792" t="str">
            <v>E653714</v>
          </cell>
          <cell r="B8792">
            <v>623.70000000000005</v>
          </cell>
          <cell r="C8792" t="str">
            <v>EVOLUTION za Biquick E27 100W bijeli</v>
          </cell>
          <cell r="O8792">
            <v>575.25</v>
          </cell>
        </row>
        <row r="8793">
          <cell r="A8793" t="str">
            <v>E653714C</v>
          </cell>
          <cell r="B8793">
            <v>630.63000000000011</v>
          </cell>
          <cell r="C8793" t="str">
            <v>EVOLUTION za Cavoquick E27 100W bijeli</v>
          </cell>
          <cell r="O8793">
            <v>575.25</v>
          </cell>
        </row>
        <row r="8794">
          <cell r="A8794" t="str">
            <v>E653714D</v>
          </cell>
          <cell r="B8794">
            <v>770.77</v>
          </cell>
          <cell r="C8794" t="str">
            <v>EVOLUTION za Eurostandard E27 100W bijeli</v>
          </cell>
          <cell r="O8794">
            <v>685.5</v>
          </cell>
        </row>
        <row r="8795">
          <cell r="A8795" t="str">
            <v>E653714X</v>
          </cell>
          <cell r="B8795">
            <v>630.63000000000011</v>
          </cell>
          <cell r="C8795" t="str">
            <v>EVOLUTION za Curvo230 E27 100W bijeli</v>
          </cell>
          <cell r="O8795">
            <v>685.5</v>
          </cell>
        </row>
        <row r="8796">
          <cell r="A8796" t="str">
            <v>E653715</v>
          </cell>
          <cell r="B8796">
            <v>623.70000000000005</v>
          </cell>
          <cell r="C8796" t="str">
            <v>EVOLUTION za Biquick E27 100W crni</v>
          </cell>
          <cell r="O8796">
            <v>1055.25</v>
          </cell>
        </row>
        <row r="8797">
          <cell r="A8797" t="str">
            <v>E653715C</v>
          </cell>
          <cell r="B8797">
            <v>630.63000000000011</v>
          </cell>
          <cell r="C8797" t="str">
            <v>EVOLUTION za Cavoquick E27 100W crni</v>
          </cell>
          <cell r="O8797">
            <v>1055.25</v>
          </cell>
        </row>
        <row r="8798">
          <cell r="A8798" t="str">
            <v>E653715D</v>
          </cell>
          <cell r="B8798">
            <v>770.77</v>
          </cell>
          <cell r="C8798" t="str">
            <v>EVOLUTION za Eurostandard E27 100W crni</v>
          </cell>
          <cell r="O8798">
            <v>1747.5</v>
          </cell>
        </row>
        <row r="8799">
          <cell r="A8799" t="str">
            <v>E653715X</v>
          </cell>
          <cell r="B8799">
            <v>630.63000000000011</v>
          </cell>
          <cell r="C8799" t="str">
            <v>EVOLUTION za Curvo230 E27 100W crni</v>
          </cell>
          <cell r="O8799">
            <v>1747.5</v>
          </cell>
        </row>
        <row r="8800">
          <cell r="A8800" t="str">
            <v>E653720</v>
          </cell>
          <cell r="B8800">
            <v>885.5</v>
          </cell>
          <cell r="C8800" t="str">
            <v>EVOLUTION za Biquick E27 2x100W transparent</v>
          </cell>
          <cell r="O8800">
            <v>1747.5</v>
          </cell>
        </row>
        <row r="8801">
          <cell r="A8801" t="str">
            <v>E653720C</v>
          </cell>
          <cell r="B8801">
            <v>950.18000000000006</v>
          </cell>
          <cell r="C8801" t="str">
            <v>EVOLUTION reflektor za CAVOQUICK 2x100W QPAR30</v>
          </cell>
          <cell r="O8801">
            <v>2583</v>
          </cell>
        </row>
        <row r="8802">
          <cell r="A8802" t="str">
            <v>E653720D</v>
          </cell>
          <cell r="B8802">
            <v>1082.6199999999999</v>
          </cell>
          <cell r="C8802" t="str">
            <v>EVOLUTION reflektor za EUROSTANDARD 2x100W QPAR30</v>
          </cell>
          <cell r="O8802">
            <v>2318.25</v>
          </cell>
        </row>
        <row r="8803">
          <cell r="A8803" t="str">
            <v>E653720L</v>
          </cell>
          <cell r="B8803">
            <v>945.56</v>
          </cell>
          <cell r="C8803" t="str">
            <v>EVOLUTION za Luxus E27 2x100W transparent</v>
          </cell>
          <cell r="O8803">
            <v>2583</v>
          </cell>
        </row>
        <row r="8804">
          <cell r="A8804" t="str">
            <v>E653720T</v>
          </cell>
          <cell r="B8804">
            <v>1049.5100000000002</v>
          </cell>
          <cell r="C8804" t="str">
            <v>EVOLUTION reflektor za SLIM 3 2x100W QPAR30</v>
          </cell>
          <cell r="O8804">
            <v>1055.25</v>
          </cell>
        </row>
        <row r="8805">
          <cell r="A8805" t="str">
            <v>E653720X</v>
          </cell>
          <cell r="B8805">
            <v>950.18000000000006</v>
          </cell>
          <cell r="C8805" t="str">
            <v>EVOLUTION reflektor za CURVO 230 2x100W QPAR30</v>
          </cell>
          <cell r="O8805">
            <v>1055.25</v>
          </cell>
        </row>
        <row r="8806">
          <cell r="A8806" t="str">
            <v>E653724</v>
          </cell>
          <cell r="B8806">
            <v>885.5</v>
          </cell>
          <cell r="C8806" t="str">
            <v>EVOLUTION za Biquick E27 2x100W bijeli</v>
          </cell>
          <cell r="O8806">
            <v>1747.5</v>
          </cell>
        </row>
        <row r="8807">
          <cell r="A8807" t="str">
            <v>E653725</v>
          </cell>
          <cell r="B8807">
            <v>885.5</v>
          </cell>
          <cell r="C8807" t="str">
            <v>EVOLUTION za Biquick E27 2x100W crni</v>
          </cell>
          <cell r="O8807">
            <v>1747.5</v>
          </cell>
        </row>
        <row r="8808">
          <cell r="A8808" t="str">
            <v>E653740</v>
          </cell>
          <cell r="B8808">
            <v>1884.19</v>
          </cell>
          <cell r="C8808" t="str">
            <v>EVOLUTION za Biquick E27 4x100W linijski transparent</v>
          </cell>
          <cell r="O8808">
            <v>1747.5</v>
          </cell>
        </row>
        <row r="8809">
          <cell r="A8809" t="str">
            <v>E653740D</v>
          </cell>
          <cell r="B8809">
            <v>2641.1</v>
          </cell>
          <cell r="C8809" t="str">
            <v>EVOLUTION reflektor za EUROSTANDARD 4x100W QPAR30</v>
          </cell>
          <cell r="O8809">
            <v>2499</v>
          </cell>
        </row>
        <row r="8810">
          <cell r="A8810" t="str">
            <v>E653740L</v>
          </cell>
          <cell r="B8810">
            <v>1816.43</v>
          </cell>
          <cell r="C8810" t="str">
            <v>EVOLUTION za Luxus E27 4x100W transparent</v>
          </cell>
          <cell r="O8810">
            <v>2207.25</v>
          </cell>
        </row>
        <row r="8811">
          <cell r="A8811" t="str">
            <v>E653740T</v>
          </cell>
          <cell r="B8811">
            <v>2574.11</v>
          </cell>
          <cell r="C8811" t="str">
            <v>EVOLUTION reflektor za SLIM 3 4x100W QPAR30</v>
          </cell>
          <cell r="O8811">
            <v>595.5</v>
          </cell>
        </row>
        <row r="8812">
          <cell r="A8812" t="str">
            <v>E653740X</v>
          </cell>
          <cell r="B8812">
            <v>2373.9100000000003</v>
          </cell>
          <cell r="C8812" t="str">
            <v>EVOLUTION reflektor za CURVO 230 4x100W QPAR30</v>
          </cell>
          <cell r="O8812">
            <v>717</v>
          </cell>
        </row>
        <row r="8813">
          <cell r="A8813" t="str">
            <v>E653744</v>
          </cell>
          <cell r="B8813">
            <v>1884.19</v>
          </cell>
          <cell r="C8813" t="str">
            <v>EVOLUTION za Biquick E27 4x100W linijski bijeli</v>
          </cell>
          <cell r="O8813">
            <v>649.5</v>
          </cell>
        </row>
        <row r="8814">
          <cell r="A8814" t="str">
            <v>E653745</v>
          </cell>
          <cell r="B8814">
            <v>1884.19</v>
          </cell>
          <cell r="C8814" t="str">
            <v>EVOLUTION za Biquick E27 4x100W linijski crni</v>
          </cell>
          <cell r="O8814">
            <v>580.5</v>
          </cell>
        </row>
        <row r="8815">
          <cell r="A8815" t="str">
            <v>E653760</v>
          </cell>
          <cell r="B8815">
            <v>2490.1799999999998</v>
          </cell>
          <cell r="C8815" t="str">
            <v>EVOLUTION za Biquick E27 6x100W linijski transparent</v>
          </cell>
          <cell r="O8815">
            <v>595.5</v>
          </cell>
        </row>
        <row r="8816">
          <cell r="A8816" t="str">
            <v>E653760D</v>
          </cell>
          <cell r="B8816">
            <v>3164.7000000000003</v>
          </cell>
          <cell r="C8816" t="str">
            <v>EVOLUTION reflektor za EUROSTANDARD 6x100W QPAR30</v>
          </cell>
          <cell r="O8816">
            <v>717</v>
          </cell>
        </row>
        <row r="8817">
          <cell r="A8817" t="str">
            <v>E653760T</v>
          </cell>
          <cell r="B8817">
            <v>3098.48</v>
          </cell>
          <cell r="C8817" t="str">
            <v>EVOLUTION reflektor za SLIM 3 6x100W QPAR30</v>
          </cell>
          <cell r="O8817">
            <v>580.5</v>
          </cell>
        </row>
        <row r="8818">
          <cell r="A8818" t="str">
            <v>E653760X</v>
          </cell>
          <cell r="B8818">
            <v>2899.05</v>
          </cell>
          <cell r="C8818" t="str">
            <v>EVOLUTION reflektor za CURVO 230 6x100W QPAR30</v>
          </cell>
          <cell r="O8818">
            <v>780</v>
          </cell>
        </row>
        <row r="8819">
          <cell r="A8819" t="str">
            <v>E653810</v>
          </cell>
          <cell r="B8819">
            <v>477.40000000000003</v>
          </cell>
          <cell r="C8819" t="str">
            <v>EVOLUTION ugradna halogena E27 100W satinirano</v>
          </cell>
          <cell r="O8819">
            <v>682.5</v>
          </cell>
        </row>
        <row r="8820">
          <cell r="A8820" t="str">
            <v>E653815</v>
          </cell>
          <cell r="B8820">
            <v>477.40000000000003</v>
          </cell>
          <cell r="C8820" t="str">
            <v>EVOLUTION ugradna halogena E27 100W crno</v>
          </cell>
          <cell r="O8820">
            <v>852.75</v>
          </cell>
        </row>
        <row r="8821">
          <cell r="A8821" t="str">
            <v>E653820</v>
          </cell>
          <cell r="B8821">
            <v>1108.8</v>
          </cell>
          <cell r="C8821" t="str">
            <v>EVOLUTION ugradna halogena E27 2x100W satinirano</v>
          </cell>
          <cell r="O8821">
            <v>779.25</v>
          </cell>
        </row>
        <row r="8822">
          <cell r="A8822" t="str">
            <v>E653825</v>
          </cell>
          <cell r="B8822">
            <v>1108.8</v>
          </cell>
          <cell r="C8822" t="str">
            <v>EVOLUTION ugradna halogena E27 2x100W crno</v>
          </cell>
          <cell r="O8822">
            <v>777.75</v>
          </cell>
        </row>
        <row r="8823">
          <cell r="A8823" t="str">
            <v>E653840</v>
          </cell>
          <cell r="B8823">
            <v>2017.4</v>
          </cell>
          <cell r="C8823" t="str">
            <v>EVOLUTION ugradna halogena E27 4x100W linijski satinirano</v>
          </cell>
          <cell r="O8823">
            <v>780</v>
          </cell>
        </row>
        <row r="8824">
          <cell r="A8824" t="str">
            <v>E653840Q</v>
          </cell>
          <cell r="B8824">
            <v>2202.2000000000003</v>
          </cell>
          <cell r="C8824" t="str">
            <v>EVOLUTION ugradna halogena E27 4x100W kvadratna satinirano</v>
          </cell>
          <cell r="O8824">
            <v>852.75</v>
          </cell>
        </row>
        <row r="8825">
          <cell r="A8825" t="str">
            <v>E653845</v>
          </cell>
          <cell r="B8825">
            <v>2017.4</v>
          </cell>
          <cell r="C8825" t="str">
            <v>EVOLUTION ugradna halogena E27 4x100W linijski crno</v>
          </cell>
          <cell r="O8825">
            <v>777.75</v>
          </cell>
        </row>
        <row r="8826">
          <cell r="A8826" t="str">
            <v>E653845Q</v>
          </cell>
          <cell r="B8826">
            <v>2202.2000000000003</v>
          </cell>
          <cell r="C8826" t="str">
            <v>EVOLUTION ugradna halogena E27 4x100W kvadratna crno</v>
          </cell>
          <cell r="O8826">
            <v>1507.5</v>
          </cell>
        </row>
        <row r="8827">
          <cell r="A8827" t="str">
            <v>E653860</v>
          </cell>
          <cell r="B8827">
            <v>2740.43</v>
          </cell>
          <cell r="C8827" t="str">
            <v>EVOLUTION ugradna halogena E27 6x100W linijski satinirano</v>
          </cell>
          <cell r="O8827">
            <v>1971.75</v>
          </cell>
        </row>
        <row r="8828">
          <cell r="A8828" t="str">
            <v>E653900</v>
          </cell>
          <cell r="B8828">
            <v>226.38</v>
          </cell>
          <cell r="C8828" t="str">
            <v>EVOLUTION prsten za QPAR30, transparent</v>
          </cell>
          <cell r="O8828">
            <v>1907.25</v>
          </cell>
        </row>
        <row r="8829">
          <cell r="A8829" t="str">
            <v>E653900S</v>
          </cell>
          <cell r="B8829">
            <v>226.38</v>
          </cell>
          <cell r="C8829" t="str">
            <v>EVOLUTION prsten za QPAR30, transparent</v>
          </cell>
          <cell r="O8829">
            <v>1712.25</v>
          </cell>
        </row>
        <row r="8830">
          <cell r="A8830" t="str">
            <v>E653901</v>
          </cell>
          <cell r="B8830">
            <v>226.38</v>
          </cell>
          <cell r="C8830" t="str">
            <v>EVOLUTION prsten za QPAR30, fluorescentno narančast</v>
          </cell>
          <cell r="O8830">
            <v>1507.5</v>
          </cell>
        </row>
        <row r="8831">
          <cell r="A8831" t="str">
            <v>E653901S</v>
          </cell>
          <cell r="B8831">
            <v>226.38</v>
          </cell>
          <cell r="C8831" t="str">
            <v>EVOLUTION prsten za QPAR30, fluorescentno narančast</v>
          </cell>
          <cell r="O8831">
            <v>2012.25</v>
          </cell>
        </row>
        <row r="8832">
          <cell r="A8832" t="str">
            <v>E653903</v>
          </cell>
          <cell r="B8832">
            <v>226.38</v>
          </cell>
          <cell r="C8832" t="str">
            <v>EVOLUTION prsten za QPAR30, fluorescentno žut</v>
          </cell>
          <cell r="O8832">
            <v>2450.25</v>
          </cell>
        </row>
        <row r="8833">
          <cell r="A8833" t="str">
            <v>E653903S</v>
          </cell>
          <cell r="B8833">
            <v>226.38</v>
          </cell>
          <cell r="C8833" t="str">
            <v>EVOLUTION prsten za QPAR30, fluorescentno žut</v>
          </cell>
          <cell r="O8833">
            <v>2385.75</v>
          </cell>
        </row>
        <row r="8834">
          <cell r="A8834" t="str">
            <v>E653904</v>
          </cell>
          <cell r="B8834">
            <v>226.38</v>
          </cell>
          <cell r="C8834" t="str">
            <v>EVOLUTION prsten za QPAR30, bijeli</v>
          </cell>
          <cell r="O8834">
            <v>2190.75</v>
          </cell>
        </row>
        <row r="8835">
          <cell r="A8835" t="str">
            <v>E653905</v>
          </cell>
          <cell r="B8835">
            <v>226.38</v>
          </cell>
          <cell r="C8835" t="str">
            <v>EVOLUTION prsten za QPAR30, crni</v>
          </cell>
          <cell r="O8835">
            <v>397.5</v>
          </cell>
        </row>
        <row r="8836">
          <cell r="A8836" t="str">
            <v>E654410</v>
          </cell>
          <cell r="B8836">
            <v>590.59</v>
          </cell>
          <cell r="C8836" t="str">
            <v>EVOLUTION reflektor sa bazom GU10 75W transparent</v>
          </cell>
          <cell r="O8836">
            <v>397.5</v>
          </cell>
        </row>
        <row r="8837">
          <cell r="A8837" t="str">
            <v>E654415</v>
          </cell>
          <cell r="B8837">
            <v>590.59</v>
          </cell>
          <cell r="C8837" t="str">
            <v>EVOLUTION reflektor sa bazom GU10 75W crni</v>
          </cell>
          <cell r="O8837">
            <v>847.5</v>
          </cell>
        </row>
        <row r="8838">
          <cell r="A8838" t="str">
            <v>E654420</v>
          </cell>
          <cell r="B8838">
            <v>703.78000000000009</v>
          </cell>
          <cell r="C8838" t="str">
            <v>EVOLUTION reflektor sa bazom GU10 2x75W transparent</v>
          </cell>
          <cell r="O8838">
            <v>847.5</v>
          </cell>
        </row>
        <row r="8839">
          <cell r="A8839" t="str">
            <v>E654425</v>
          </cell>
          <cell r="B8839">
            <v>703.78000000000009</v>
          </cell>
          <cell r="C8839" t="str">
            <v>EVOLUTION reflektor sa bazom GU10 2x75W crni</v>
          </cell>
          <cell r="O8839">
            <v>1537.5</v>
          </cell>
        </row>
        <row r="8840">
          <cell r="A8840" t="str">
            <v>E654520</v>
          </cell>
          <cell r="B8840">
            <v>1083.3899999999999</v>
          </cell>
          <cell r="C8840" t="str">
            <v>EVOLUTION visilica 2x75W GZ10 transparent</v>
          </cell>
          <cell r="O8840">
            <v>1857.75</v>
          </cell>
        </row>
        <row r="8841">
          <cell r="A8841" t="str">
            <v>E654525</v>
          </cell>
          <cell r="B8841">
            <v>1083.3899999999999</v>
          </cell>
          <cell r="C8841" t="str">
            <v>EVOLUTION visilica 2x75W GZ10 crna</v>
          </cell>
          <cell r="O8841">
            <v>1537.5</v>
          </cell>
        </row>
        <row r="8842">
          <cell r="A8842" t="str">
            <v>E654540</v>
          </cell>
          <cell r="B8842">
            <v>1794.1000000000001</v>
          </cell>
          <cell r="C8842" t="str">
            <v>EVOLUTION visilica 4x75W GZ10 linijska transparent</v>
          </cell>
          <cell r="O8842">
            <v>2093.25</v>
          </cell>
        </row>
        <row r="8843">
          <cell r="A8843" t="str">
            <v>E654540Q</v>
          </cell>
          <cell r="B8843">
            <v>1794.1000000000001</v>
          </cell>
          <cell r="C8843" t="str">
            <v>EVOLUTION visilica 4x75W GZ10 kvadratna transparent</v>
          </cell>
          <cell r="O8843">
            <v>177.75</v>
          </cell>
        </row>
        <row r="8844">
          <cell r="A8844" t="str">
            <v>E654545</v>
          </cell>
          <cell r="B8844">
            <v>1794.1000000000001</v>
          </cell>
          <cell r="C8844" t="str">
            <v>EVOLUTION visilica 4x75W GZ10 linijska crna</v>
          </cell>
          <cell r="O8844">
            <v>220.5</v>
          </cell>
        </row>
        <row r="8845">
          <cell r="A8845" t="str">
            <v>E654560</v>
          </cell>
          <cell r="B8845">
            <v>2651.88</v>
          </cell>
          <cell r="C8845" t="str">
            <v>EVOLUTION visilica 6x75W GZ10 linijska transparent</v>
          </cell>
          <cell r="O8845">
            <v>177.75</v>
          </cell>
        </row>
        <row r="8846">
          <cell r="A8846" t="str">
            <v>E654560R</v>
          </cell>
          <cell r="B8846">
            <v>2380.0700000000002</v>
          </cell>
          <cell r="C8846" t="str">
            <v>EVOLUTION visilica 6x75W GZ10 pravokutna transparent</v>
          </cell>
          <cell r="O8846">
            <v>177.75</v>
          </cell>
        </row>
        <row r="8847">
          <cell r="A8847" t="str">
            <v>E654565</v>
          </cell>
          <cell r="B8847">
            <v>2651.88</v>
          </cell>
          <cell r="C8847" t="str">
            <v>EVOLUTION visilica 6x75W GZ10 linijska crna</v>
          </cell>
          <cell r="O8847">
            <v>177.75</v>
          </cell>
        </row>
        <row r="8848">
          <cell r="A8848" t="str">
            <v>E654620</v>
          </cell>
          <cell r="B8848">
            <v>1083.3899999999999</v>
          </cell>
          <cell r="C8848" t="str">
            <v>EVOLUTION zidna zakretna 2x75W GZ10 transparent</v>
          </cell>
          <cell r="O8848">
            <v>177.75</v>
          </cell>
        </row>
        <row r="8849">
          <cell r="A8849" t="str">
            <v>E654625</v>
          </cell>
          <cell r="B8849">
            <v>1083.3899999999999</v>
          </cell>
          <cell r="C8849" t="str">
            <v>EVOLUTION zidna zakretna 2x75W GZ10 crna</v>
          </cell>
          <cell r="O8849">
            <v>236.25</v>
          </cell>
        </row>
        <row r="8850">
          <cell r="A8850" t="str">
            <v>E654640</v>
          </cell>
          <cell r="B8850">
            <v>1794.1000000000001</v>
          </cell>
          <cell r="C8850" t="str">
            <v>EVOLUTION zidna zakretna 4x75W GZ10 linijska transparent</v>
          </cell>
          <cell r="O8850">
            <v>177.75</v>
          </cell>
        </row>
        <row r="8851">
          <cell r="A8851" t="str">
            <v>E654640Q</v>
          </cell>
          <cell r="B8851">
            <v>1794.1000000000001</v>
          </cell>
          <cell r="C8851" t="str">
            <v>EVOLUTION zidna zakretna 4x75W GZ10 kvadratna transparent</v>
          </cell>
          <cell r="O8851">
            <v>177.75</v>
          </cell>
        </row>
        <row r="8852">
          <cell r="A8852" t="str">
            <v>E654645</v>
          </cell>
          <cell r="B8852">
            <v>1794.1000000000001</v>
          </cell>
          <cell r="C8852" t="str">
            <v>EVOLUTION zidna zakretna 4x75W GZ10 linijska crna</v>
          </cell>
          <cell r="O8852">
            <v>1984.5</v>
          </cell>
        </row>
        <row r="8853">
          <cell r="A8853" t="str">
            <v>E654660</v>
          </cell>
          <cell r="B8853">
            <v>2565.64</v>
          </cell>
          <cell r="C8853" t="str">
            <v>EVOLUTION zidna zakretna 6x75W GZ10 linijska transparent</v>
          </cell>
          <cell r="O8853">
            <v>3300</v>
          </cell>
        </row>
        <row r="8854">
          <cell r="A8854" t="str">
            <v>E654660R</v>
          </cell>
          <cell r="B8854">
            <v>2266.11</v>
          </cell>
          <cell r="C8854" t="str">
            <v>EVOLUTION zidna zakretna 6x75W GZ10 pravokutna transparent</v>
          </cell>
          <cell r="O8854">
            <v>3300</v>
          </cell>
        </row>
        <row r="8855">
          <cell r="A8855" t="str">
            <v>E654710C</v>
          </cell>
          <cell r="B8855">
            <v>611.38000000000011</v>
          </cell>
          <cell r="C8855" t="str">
            <v>EVOLUTION reflektor za CAVOQUICK GU10 75W transparent</v>
          </cell>
          <cell r="O8855">
            <v>4937.25</v>
          </cell>
        </row>
        <row r="8856">
          <cell r="A8856" t="str">
            <v>E654710D</v>
          </cell>
          <cell r="B8856">
            <v>736.12</v>
          </cell>
          <cell r="C8856" t="str">
            <v>EVOLUTION reflektor za EUROSTANDARD GU10 75W transparent</v>
          </cell>
          <cell r="O8856">
            <v>1984.5</v>
          </cell>
        </row>
        <row r="8857">
          <cell r="A8857" t="str">
            <v>E654710T</v>
          </cell>
          <cell r="B8857">
            <v>666.81999999999994</v>
          </cell>
          <cell r="C8857" t="str">
            <v>EVOLUTION reflektor za SLIM 3 1x50W GZ10</v>
          </cell>
          <cell r="O8857">
            <v>3300</v>
          </cell>
        </row>
        <row r="8858">
          <cell r="A8858" t="str">
            <v>E654710X</v>
          </cell>
          <cell r="B8858">
            <v>595.98</v>
          </cell>
          <cell r="C8858" t="str">
            <v>EVOLUTION reflektor za CURVO230 GU10 75W transparent</v>
          </cell>
          <cell r="O8858">
            <v>3300</v>
          </cell>
        </row>
        <row r="8859">
          <cell r="A8859" t="str">
            <v>E654715C</v>
          </cell>
          <cell r="B8859">
            <v>611.38000000000011</v>
          </cell>
          <cell r="C8859" t="str">
            <v>EVOLUTION reflektor za CAVOQUICK GU10 75W crni</v>
          </cell>
          <cell r="O8859">
            <v>4937.25</v>
          </cell>
        </row>
        <row r="8860">
          <cell r="A8860" t="str">
            <v>E654715D</v>
          </cell>
          <cell r="B8860">
            <v>736.12</v>
          </cell>
          <cell r="C8860" t="str">
            <v>EVOLUTION reflektor za EUROSTANDARD GU10 75W crni</v>
          </cell>
          <cell r="O8860">
            <v>1422.75</v>
          </cell>
        </row>
        <row r="8861">
          <cell r="A8861" t="str">
            <v>E654715X</v>
          </cell>
          <cell r="B8861">
            <v>595.98</v>
          </cell>
          <cell r="C8861" t="str">
            <v>EVOLUTION reflektor za CURVO230 GU10 75W crni</v>
          </cell>
          <cell r="O8861">
            <v>1422.75</v>
          </cell>
        </row>
        <row r="8862">
          <cell r="A8862" t="str">
            <v>E654720</v>
          </cell>
          <cell r="B8862">
            <v>800.80000000000007</v>
          </cell>
          <cell r="C8862" t="str">
            <v>EVOLUTION za Biquick GU10 2x75W transparent</v>
          </cell>
          <cell r="O8862">
            <v>2622</v>
          </cell>
        </row>
        <row r="8863">
          <cell r="A8863" t="str">
            <v>E654720C</v>
          </cell>
          <cell r="B8863">
            <v>700.7</v>
          </cell>
          <cell r="C8863" t="str">
            <v>EVOLUTION reflektor za CAVOQUICK 2x50W GZ10</v>
          </cell>
          <cell r="O8863">
            <v>2692.5</v>
          </cell>
        </row>
        <row r="8864">
          <cell r="A8864" t="str">
            <v>E654720D</v>
          </cell>
          <cell r="B8864">
            <v>875.49</v>
          </cell>
          <cell r="C8864" t="str">
            <v>EVOLUTION reflektor za EUROSTANDARD 2x50W GZ10 transparent</v>
          </cell>
          <cell r="O8864">
            <v>4132.5</v>
          </cell>
        </row>
        <row r="8865">
          <cell r="A8865" t="str">
            <v>E654720T</v>
          </cell>
          <cell r="B8865">
            <v>800.03000000000009</v>
          </cell>
          <cell r="C8865" t="str">
            <v>EVOLUTION reflektor za SLIM 3 2x50W GZ10</v>
          </cell>
          <cell r="O8865">
            <v>4134.75</v>
          </cell>
        </row>
        <row r="8866">
          <cell r="A8866" t="str">
            <v>E654720X</v>
          </cell>
          <cell r="B8866">
            <v>798.49</v>
          </cell>
          <cell r="C8866" t="str">
            <v>EVOLUTION reflektor za CURVO230 GU10 2x75W transparent</v>
          </cell>
          <cell r="O8866">
            <v>628.5</v>
          </cell>
        </row>
        <row r="8867">
          <cell r="A8867" t="str">
            <v>E654725</v>
          </cell>
          <cell r="B8867">
            <v>800.80000000000007</v>
          </cell>
          <cell r="C8867" t="str">
            <v>EVOLUTION za Biquick GU10 2x75W crni</v>
          </cell>
          <cell r="O8867">
            <v>2205</v>
          </cell>
        </row>
        <row r="8868">
          <cell r="A8868" t="str">
            <v>E654725D</v>
          </cell>
          <cell r="B8868">
            <v>875.49</v>
          </cell>
          <cell r="C8868" t="str">
            <v>EVOLUTION reflektor za EUROSTANDARD 2x50W GZ10 crni</v>
          </cell>
          <cell r="O8868">
            <v>628.5</v>
          </cell>
        </row>
        <row r="8869">
          <cell r="A8869" t="str">
            <v>E654725X</v>
          </cell>
          <cell r="B8869">
            <v>798.49</v>
          </cell>
          <cell r="C8869" t="str">
            <v>EVOLUTION reflektor za CURVO230 GU10 2x75W crni</v>
          </cell>
          <cell r="O8869">
            <v>1301.25</v>
          </cell>
        </row>
        <row r="8870">
          <cell r="A8870" t="str">
            <v>E654740</v>
          </cell>
          <cell r="B8870">
            <v>1547.7</v>
          </cell>
          <cell r="C8870" t="str">
            <v>EVOLUTION za Biquick GU10 4x75W transparent</v>
          </cell>
          <cell r="O8870">
            <v>2787.75</v>
          </cell>
        </row>
        <row r="8871">
          <cell r="A8871" t="str">
            <v>E654740D</v>
          </cell>
          <cell r="B8871">
            <v>2024.33</v>
          </cell>
          <cell r="C8871" t="str">
            <v>EVOLUTION reflektor za EUROSTANDARD 4x50W GZ10</v>
          </cell>
          <cell r="O8871">
            <v>2646</v>
          </cell>
        </row>
        <row r="8872">
          <cell r="A8872" t="str">
            <v>E654740T</v>
          </cell>
          <cell r="B8872">
            <v>1958.1100000000001</v>
          </cell>
          <cell r="C8872" t="str">
            <v>EVOLUTION reflektor za SLIM 3 4x50W GZ10</v>
          </cell>
          <cell r="O8872">
            <v>3741</v>
          </cell>
        </row>
        <row r="8873">
          <cell r="A8873" t="str">
            <v>E654740X</v>
          </cell>
          <cell r="B8873">
            <v>1757.91</v>
          </cell>
          <cell r="C8873" t="str">
            <v>EVOLUTION reflektor za CURVO 230 4x50W GZ10</v>
          </cell>
          <cell r="O8873">
            <v>83.25</v>
          </cell>
        </row>
        <row r="8874">
          <cell r="A8874" t="str">
            <v>E654745</v>
          </cell>
          <cell r="B8874">
            <v>1547.7</v>
          </cell>
          <cell r="C8874" t="str">
            <v>EVOLUTION za Biquick GU10 4x75W crni</v>
          </cell>
          <cell r="O8874">
            <v>83.25</v>
          </cell>
        </row>
        <row r="8875">
          <cell r="A8875" t="str">
            <v>E654760</v>
          </cell>
          <cell r="B8875">
            <v>2065.9100000000003</v>
          </cell>
          <cell r="C8875" t="str">
            <v>EVOLUTION za Biquick GU10 6x75W transparent</v>
          </cell>
          <cell r="O8875">
            <v>83.25</v>
          </cell>
        </row>
        <row r="8876">
          <cell r="A8876" t="str">
            <v>E654760D</v>
          </cell>
          <cell r="B8876">
            <v>2515.59</v>
          </cell>
          <cell r="C8876" t="str">
            <v>EVOLUTION reflektor za EUROSTANDARD 6x50W GZ10</v>
          </cell>
          <cell r="O8876">
            <v>2457</v>
          </cell>
        </row>
        <row r="8877">
          <cell r="A8877" t="str">
            <v>E654760T</v>
          </cell>
          <cell r="B8877">
            <v>2449.3700000000003</v>
          </cell>
          <cell r="C8877" t="str">
            <v>EVOLUTION reflektor za SLIM 3 6x50W GZ10</v>
          </cell>
          <cell r="O8877">
            <v>4465.5</v>
          </cell>
        </row>
        <row r="8878">
          <cell r="A8878" t="str">
            <v>E654760X</v>
          </cell>
          <cell r="B8878">
            <v>2249.17</v>
          </cell>
          <cell r="C8878" t="str">
            <v>EVOLUTION reflektor za CURVO 230 6x50W GZ10</v>
          </cell>
          <cell r="O8878">
            <v>4465.5</v>
          </cell>
        </row>
        <row r="8879">
          <cell r="A8879" t="str">
            <v>E654810</v>
          </cell>
          <cell r="B8879">
            <v>408.1</v>
          </cell>
          <cell r="C8879" t="str">
            <v>EVOLUTION ugradna halogena GU5,3 50W satinirano</v>
          </cell>
          <cell r="O8879">
            <v>2580</v>
          </cell>
        </row>
        <row r="8880">
          <cell r="A8880" t="str">
            <v>E654815</v>
          </cell>
          <cell r="B8880">
            <v>408.1</v>
          </cell>
          <cell r="C8880" t="str">
            <v>EVOLUTION ugradna halogena GU5,3 50W crno</v>
          </cell>
          <cell r="O8880">
            <v>4465.5</v>
          </cell>
        </row>
        <row r="8881">
          <cell r="A8881" t="str">
            <v>E654820</v>
          </cell>
          <cell r="B8881">
            <v>870.1</v>
          </cell>
          <cell r="C8881" t="str">
            <v>EVOLUTION ugradna halogena GU5,3 2x50W satinirano</v>
          </cell>
          <cell r="O8881">
            <v>4465.5</v>
          </cell>
        </row>
        <row r="8882">
          <cell r="A8882" t="str">
            <v>E654825</v>
          </cell>
          <cell r="B8882">
            <v>870.1</v>
          </cell>
          <cell r="C8882" t="str">
            <v>EVOLUTION ugradna halogena GU5,3 2x50W crno</v>
          </cell>
          <cell r="O8882">
            <v>1165.5</v>
          </cell>
        </row>
        <row r="8883">
          <cell r="A8883" t="str">
            <v>E654840</v>
          </cell>
          <cell r="B8883">
            <v>1578.5</v>
          </cell>
          <cell r="C8883" t="str">
            <v>EVOLUTION ugradna halogena GU5,3 4x50W linijski satinirano</v>
          </cell>
          <cell r="O8883">
            <v>1361.25</v>
          </cell>
        </row>
        <row r="8884">
          <cell r="A8884" t="str">
            <v>E654840Q</v>
          </cell>
          <cell r="B8884">
            <v>1907.29</v>
          </cell>
          <cell r="C8884" t="str">
            <v>EVOLUTION ugradna halogena GU5,3 4x50W kvadratni satinirano</v>
          </cell>
          <cell r="O8884">
            <v>1063.5</v>
          </cell>
        </row>
        <row r="8885">
          <cell r="A8885" t="str">
            <v>E654845</v>
          </cell>
          <cell r="B8885">
            <v>1578.5</v>
          </cell>
          <cell r="C8885" t="str">
            <v>EVOLUTION ugradna halogena GU5,3 4x50W linijski crno</v>
          </cell>
          <cell r="O8885">
            <v>1165.5</v>
          </cell>
        </row>
        <row r="8886">
          <cell r="A8886" t="str">
            <v>E654860</v>
          </cell>
          <cell r="B8886">
            <v>2149.0700000000002</v>
          </cell>
          <cell r="C8886" t="str">
            <v>EVOLUTION ugradna halogena GU5,3 6x50W linijski satinirano</v>
          </cell>
          <cell r="O8886">
            <v>1165.5</v>
          </cell>
        </row>
        <row r="8887">
          <cell r="A8887" t="str">
            <v>E654900</v>
          </cell>
          <cell r="B8887">
            <v>182.49</v>
          </cell>
          <cell r="C8887" t="str">
            <v>EVOLUTION prsten za GZ10, transparent</v>
          </cell>
          <cell r="O8887">
            <v>1165.5</v>
          </cell>
        </row>
        <row r="8888">
          <cell r="A8888" t="str">
            <v>E654900P</v>
          </cell>
          <cell r="B8888">
            <v>226.38</v>
          </cell>
          <cell r="C8888" t="e">
            <v>#N/A</v>
          </cell>
          <cell r="O8888">
            <v>1165.5</v>
          </cell>
        </row>
        <row r="8889">
          <cell r="A8889" t="str">
            <v>E654900S</v>
          </cell>
          <cell r="B8889">
            <v>182.49</v>
          </cell>
          <cell r="C8889" t="str">
            <v>EVOLUTION prsten za GZ10, transparent</v>
          </cell>
          <cell r="O8889">
            <v>1337.25</v>
          </cell>
        </row>
        <row r="8890">
          <cell r="A8890" t="str">
            <v>E654901</v>
          </cell>
          <cell r="B8890">
            <v>182.49</v>
          </cell>
          <cell r="C8890" t="str">
            <v>EVOLUTION prsten za GZ10, fluorescentno narančast</v>
          </cell>
          <cell r="O8890">
            <v>1286.25</v>
          </cell>
        </row>
        <row r="8891">
          <cell r="A8891" t="str">
            <v>E654901S</v>
          </cell>
          <cell r="B8891">
            <v>182.49</v>
          </cell>
          <cell r="C8891" t="str">
            <v>EVOLUTION prsten za GZ10, fluorescentno narančast</v>
          </cell>
          <cell r="O8891">
            <v>1953</v>
          </cell>
        </row>
        <row r="8892">
          <cell r="A8892" t="str">
            <v>E654903</v>
          </cell>
          <cell r="B8892">
            <v>182.49</v>
          </cell>
          <cell r="C8892" t="str">
            <v>EVOLUTION prsten za GZ10, fluorescentno žut</v>
          </cell>
          <cell r="O8892">
            <v>2047.5</v>
          </cell>
        </row>
        <row r="8893">
          <cell r="A8893" t="str">
            <v>E654903P</v>
          </cell>
          <cell r="B8893">
            <v>242.55</v>
          </cell>
          <cell r="C8893" t="e">
            <v>#N/A</v>
          </cell>
          <cell r="O8893">
            <v>3928.5</v>
          </cell>
        </row>
        <row r="8894">
          <cell r="A8894" t="str">
            <v>E654903S</v>
          </cell>
          <cell r="B8894">
            <v>182.49</v>
          </cell>
          <cell r="C8894" t="str">
            <v>EVOLUTION prsten za GZ10, fluorescentno žut</v>
          </cell>
          <cell r="O8894">
            <v>4052.25</v>
          </cell>
        </row>
        <row r="8895">
          <cell r="A8895" t="str">
            <v>E654905</v>
          </cell>
          <cell r="B8895">
            <v>182.49</v>
          </cell>
          <cell r="C8895" t="str">
            <v>EVOLUTION BOX prsten crni</v>
          </cell>
          <cell r="O8895">
            <v>860.25</v>
          </cell>
        </row>
        <row r="8896">
          <cell r="A8896" t="str">
            <v>E655520</v>
          </cell>
          <cell r="B8896">
            <v>2037.4200000000003</v>
          </cell>
          <cell r="C8896" t="str">
            <v>EVOLUTION FLUO visilica GX24q-3 2x26W transparent IP20</v>
          </cell>
          <cell r="O8896">
            <v>2481</v>
          </cell>
        </row>
        <row r="8897">
          <cell r="A8897" t="str">
            <v>E655540</v>
          </cell>
          <cell r="B8897">
            <v>3388</v>
          </cell>
          <cell r="C8897" t="str">
            <v>EVOLUTION FLUO visilica GX24q-3 4x26W linijski transparent IP20</v>
          </cell>
          <cell r="O8897">
            <v>1845</v>
          </cell>
        </row>
        <row r="8898">
          <cell r="A8898" t="str">
            <v>E655540Q</v>
          </cell>
          <cell r="B8898">
            <v>3388</v>
          </cell>
          <cell r="C8898" t="str">
            <v>EVOLUTION FLUO visilica GX24q-3 4x26W kvadratni transparent IP20</v>
          </cell>
          <cell r="O8898">
            <v>3555.75</v>
          </cell>
        </row>
        <row r="8899">
          <cell r="A8899" t="str">
            <v>E655560</v>
          </cell>
          <cell r="B8899">
            <v>5068.91</v>
          </cell>
          <cell r="C8899" t="str">
            <v>EVOLUTION FLUO visilica GX24q-3 6x26W linijski transparent</v>
          </cell>
          <cell r="O8899">
            <v>4992.75</v>
          </cell>
        </row>
        <row r="8900">
          <cell r="A8900" t="str">
            <v>E655620</v>
          </cell>
          <cell r="B8900">
            <v>2037.4200000000003</v>
          </cell>
          <cell r="C8900" t="str">
            <v>EVOLUTION FLUO GX24q-3 2x26W transparent</v>
          </cell>
          <cell r="O8900">
            <v>3975</v>
          </cell>
        </row>
        <row r="8901">
          <cell r="A8901" t="str">
            <v>E655640</v>
          </cell>
          <cell r="B8901">
            <v>3388</v>
          </cell>
          <cell r="C8901" t="str">
            <v>EVOLUTION FLUO GX24q-3 4x26W linijski transparent</v>
          </cell>
          <cell r="O8901">
            <v>90.75</v>
          </cell>
        </row>
        <row r="8902">
          <cell r="A8902" t="str">
            <v>E655640Q</v>
          </cell>
          <cell r="B8902">
            <v>3388</v>
          </cell>
          <cell r="C8902" t="str">
            <v>EVOLUTION FLUO GX24q-3 4x26W kvadratni transparent</v>
          </cell>
          <cell r="O8902">
            <v>90.75</v>
          </cell>
        </row>
        <row r="8903">
          <cell r="A8903" t="str">
            <v>E655660</v>
          </cell>
          <cell r="B8903">
            <v>5068.91</v>
          </cell>
          <cell r="C8903" t="str">
            <v>EVOLUTION FLUO GX24q-3 6x26W linijski transparent</v>
          </cell>
          <cell r="O8903">
            <v>90.75</v>
          </cell>
        </row>
        <row r="8904">
          <cell r="A8904" t="str">
            <v>E655720</v>
          </cell>
          <cell r="B8904">
            <v>1460.69</v>
          </cell>
          <cell r="C8904" t="str">
            <v>EVOLUTION za Biquick GX24q-3 2x26W transparent</v>
          </cell>
          <cell r="O8904">
            <v>90.75</v>
          </cell>
        </row>
        <row r="8905">
          <cell r="A8905" t="str">
            <v>E655720L</v>
          </cell>
          <cell r="B8905">
            <v>1460.69</v>
          </cell>
          <cell r="C8905" t="str">
            <v>EVOLUTION za Luxus GX24q-3 2x26W transparent</v>
          </cell>
          <cell r="O8905">
            <v>90.75</v>
          </cell>
        </row>
        <row r="8906">
          <cell r="A8906" t="str">
            <v>E655740</v>
          </cell>
          <cell r="B8906">
            <v>2691.92</v>
          </cell>
          <cell r="C8906" t="str">
            <v>EVOLUTION za Biquick GX24q-3 4x26W linijski transparent</v>
          </cell>
          <cell r="O8906">
            <v>90.75</v>
          </cell>
        </row>
        <row r="8907">
          <cell r="A8907" t="str">
            <v>E655740L</v>
          </cell>
          <cell r="B8907">
            <v>2764.3</v>
          </cell>
          <cell r="C8907" t="str">
            <v>EVOLUTION za Luxus GX24q-3 4x26W linijski transparent</v>
          </cell>
          <cell r="O8907">
            <v>1606.5</v>
          </cell>
        </row>
        <row r="8908">
          <cell r="A8908" t="str">
            <v>E655760</v>
          </cell>
          <cell r="B8908">
            <v>4242.7</v>
          </cell>
          <cell r="C8908" t="str">
            <v>EVOLUTION za Biquick GX24q-3 6x26W linijski transparent</v>
          </cell>
          <cell r="O8908">
            <v>1386</v>
          </cell>
        </row>
        <row r="8909">
          <cell r="A8909" t="str">
            <v>E655760L</v>
          </cell>
          <cell r="B8909">
            <v>4245.0099999999993</v>
          </cell>
          <cell r="C8909" t="str">
            <v>EVOLUTION za Luxus GX24q-3 6x26W linijski transparent</v>
          </cell>
          <cell r="O8909">
            <v>1386</v>
          </cell>
        </row>
        <row r="8910">
          <cell r="A8910" t="str">
            <v>E655810</v>
          </cell>
          <cell r="B8910">
            <v>645.26</v>
          </cell>
          <cell r="C8910" t="str">
            <v>EVOLUTION ugradna GX24q-3 26W transparent</v>
          </cell>
          <cell r="O8910">
            <v>1386</v>
          </cell>
        </row>
        <row r="8911">
          <cell r="A8911" t="str">
            <v>E655810EM</v>
          </cell>
          <cell r="B8911">
            <v>2263.8000000000002</v>
          </cell>
          <cell r="C8911" t="e">
            <v>#N/A</v>
          </cell>
          <cell r="O8911">
            <v>2756.25</v>
          </cell>
        </row>
        <row r="8912">
          <cell r="A8912" t="str">
            <v>E655815</v>
          </cell>
          <cell r="B8912">
            <v>645.26</v>
          </cell>
          <cell r="C8912">
            <v>0</v>
          </cell>
          <cell r="O8912">
            <v>2598.75</v>
          </cell>
        </row>
        <row r="8913">
          <cell r="A8913" t="str">
            <v>E655820</v>
          </cell>
          <cell r="B8913">
            <v>1335.95</v>
          </cell>
          <cell r="C8913" t="str">
            <v>EVOLUTION ugradna GX24q-3 2x26W transparent</v>
          </cell>
          <cell r="O8913">
            <v>2598.75</v>
          </cell>
        </row>
        <row r="8914">
          <cell r="A8914" t="str">
            <v>E655820EM</v>
          </cell>
          <cell r="B8914">
            <v>2862.09</v>
          </cell>
          <cell r="C8914" t="e">
            <v>#N/A</v>
          </cell>
          <cell r="O8914">
            <v>2598.75</v>
          </cell>
        </row>
        <row r="8915">
          <cell r="A8915" t="str">
            <v>E655840</v>
          </cell>
          <cell r="B8915">
            <v>2716.56</v>
          </cell>
          <cell r="C8915" t="str">
            <v>EVOLUTION ugradna GX24q-3 4x26W linijska transparent</v>
          </cell>
          <cell r="O8915">
            <v>1905.75</v>
          </cell>
        </row>
        <row r="8916">
          <cell r="A8916" t="str">
            <v>E655840Q</v>
          </cell>
          <cell r="B8916">
            <v>3840.76</v>
          </cell>
          <cell r="C8916" t="str">
            <v>EVOLUTION ugradna GX24q-3 4x26W kvadratna transparent</v>
          </cell>
          <cell r="O8916">
            <v>1622.25</v>
          </cell>
        </row>
        <row r="8917">
          <cell r="A8917" t="str">
            <v>E655900</v>
          </cell>
          <cell r="B8917">
            <v>85.47</v>
          </cell>
          <cell r="C8917" t="str">
            <v>EVOLUTION prsten za TC-TEL bijeli</v>
          </cell>
          <cell r="O8917">
            <v>1622.25</v>
          </cell>
        </row>
        <row r="8918">
          <cell r="A8918" t="str">
            <v>E655901</v>
          </cell>
          <cell r="B8918">
            <v>85.47</v>
          </cell>
          <cell r="C8918" t="str">
            <v>EVOLUTION prsten za TC-TEL narančasti</v>
          </cell>
          <cell r="O8918">
            <v>1622.25</v>
          </cell>
        </row>
        <row r="8919">
          <cell r="A8919" t="str">
            <v>E655903</v>
          </cell>
          <cell r="B8919">
            <v>85.47</v>
          </cell>
          <cell r="C8919" t="str">
            <v>EVOLUTION prsten za TC-TEL crni</v>
          </cell>
          <cell r="O8919">
            <v>3150</v>
          </cell>
        </row>
        <row r="8920">
          <cell r="A8920" t="str">
            <v>E656520</v>
          </cell>
          <cell r="B8920">
            <v>2522.5200000000004</v>
          </cell>
          <cell r="C8920" t="str">
            <v>EVOLUTION FLUO visilica GX24q-3 2x2x26W transparent</v>
          </cell>
          <cell r="O8920">
            <v>2913.75</v>
          </cell>
        </row>
        <row r="8921">
          <cell r="A8921" t="str">
            <v>E656540</v>
          </cell>
          <cell r="B8921">
            <v>4584.58</v>
          </cell>
          <cell r="C8921" t="str">
            <v>EVOLUTION FLUO visilica GX24q-3 4x2x26W linijski transparent</v>
          </cell>
          <cell r="O8921">
            <v>2913.75</v>
          </cell>
        </row>
        <row r="8922">
          <cell r="A8922" t="str">
            <v>E656540Q</v>
          </cell>
          <cell r="B8922">
            <v>4584.58</v>
          </cell>
          <cell r="C8922" t="str">
            <v>EVOLUTION FLUO visilica GX24q-3 4x2x26W kvadratni transparent</v>
          </cell>
          <cell r="O8922">
            <v>2913.75</v>
          </cell>
        </row>
        <row r="8923">
          <cell r="A8923" t="str">
            <v>E656620</v>
          </cell>
          <cell r="B8923">
            <v>2648.8</v>
          </cell>
          <cell r="C8923" t="str">
            <v>EVOLUTION FLUO zidni GX24q-3 2x2x26W transparent IP20</v>
          </cell>
          <cell r="O8923">
            <v>817.5</v>
          </cell>
        </row>
        <row r="8924">
          <cell r="A8924" t="str">
            <v>E656640</v>
          </cell>
          <cell r="B8924">
            <v>4584.58</v>
          </cell>
          <cell r="C8924" t="str">
            <v>EVOLUTION FLUO zidni GX24q-3 4x2x26W linijski transparent IP20</v>
          </cell>
          <cell r="O8924">
            <v>630</v>
          </cell>
        </row>
        <row r="8925">
          <cell r="A8925" t="str">
            <v>E656640Q</v>
          </cell>
          <cell r="B8925">
            <v>4584.58</v>
          </cell>
          <cell r="C8925" t="str">
            <v>EVOLUTION FLUO zidni GX24q-3 4x2x26W kvadratni transparent IP20</v>
          </cell>
          <cell r="O8925">
            <v>630</v>
          </cell>
        </row>
        <row r="8926">
          <cell r="A8926" t="str">
            <v>E656710</v>
          </cell>
          <cell r="B8926">
            <v>1196.5800000000002</v>
          </cell>
          <cell r="C8926" t="str">
            <v>EVOLUTION za Biquick GX24q-3 1x2x26W transparent IP20</v>
          </cell>
          <cell r="O8926">
            <v>630</v>
          </cell>
        </row>
        <row r="8927">
          <cell r="A8927" t="str">
            <v>E656710D</v>
          </cell>
          <cell r="B8927">
            <v>1397.55</v>
          </cell>
          <cell r="C8927" t="str">
            <v>EVOLUTION FLUO za Eurostandard GX24q-3 2x26W transparent IP20</v>
          </cell>
          <cell r="O8927">
            <v>2559.75</v>
          </cell>
        </row>
        <row r="8928">
          <cell r="A8928" t="str">
            <v>E656710L</v>
          </cell>
          <cell r="B8928">
            <v>1091.8600000000001</v>
          </cell>
          <cell r="C8928" t="str">
            <v>EVOLUTION FLUO za Luxus GX24q-3 2x26W transparent IP20</v>
          </cell>
          <cell r="O8928">
            <v>2166</v>
          </cell>
        </row>
        <row r="8929">
          <cell r="A8929" t="str">
            <v>E656710PA</v>
          </cell>
          <cell r="B8929">
            <v>1196.5800000000002</v>
          </cell>
          <cell r="C8929" t="e">
            <v>#N/A</v>
          </cell>
          <cell r="O8929">
            <v>2166</v>
          </cell>
        </row>
        <row r="8930">
          <cell r="A8930" t="str">
            <v>E656710PG</v>
          </cell>
          <cell r="B8930">
            <v>1196.5800000000002</v>
          </cell>
          <cell r="C8930" t="e">
            <v>#N/A</v>
          </cell>
          <cell r="O8930">
            <v>2166</v>
          </cell>
        </row>
        <row r="8931">
          <cell r="A8931" t="str">
            <v>E656710PN</v>
          </cell>
          <cell r="B8931">
            <v>1196.5800000000002</v>
          </cell>
          <cell r="C8931" t="e">
            <v>#N/A</v>
          </cell>
          <cell r="O8931">
            <v>4528.5</v>
          </cell>
        </row>
        <row r="8932">
          <cell r="A8932" t="str">
            <v>E656710PV</v>
          </cell>
          <cell r="B8932">
            <v>1196.5800000000002</v>
          </cell>
          <cell r="C8932" t="e">
            <v>#N/A</v>
          </cell>
          <cell r="O8932">
            <v>4134.75</v>
          </cell>
        </row>
        <row r="8933">
          <cell r="A8933" t="str">
            <v>E656710T</v>
          </cell>
          <cell r="B8933">
            <v>1372.91</v>
          </cell>
          <cell r="C8933" t="e">
            <v>#N/A</v>
          </cell>
          <cell r="O8933">
            <v>4134.75</v>
          </cell>
        </row>
        <row r="8934">
          <cell r="A8934" t="str">
            <v>E656710X</v>
          </cell>
          <cell r="B8934">
            <v>1320.55</v>
          </cell>
          <cell r="C8934" t="str">
            <v>EVOLUTION FLUO za Curvo230 GX24q-3 2x26W transparent IP20</v>
          </cell>
          <cell r="O8934">
            <v>4134.75</v>
          </cell>
        </row>
        <row r="8935">
          <cell r="A8935" t="str">
            <v>E656720</v>
          </cell>
          <cell r="B8935">
            <v>2005.08</v>
          </cell>
          <cell r="C8935" t="str">
            <v>EVOLUTION za Biquick GX24q-3 2x2x26W transparent IP20</v>
          </cell>
          <cell r="O8935">
            <v>2874.75</v>
          </cell>
        </row>
        <row r="8936">
          <cell r="A8936" t="str">
            <v>E656720L</v>
          </cell>
          <cell r="B8936">
            <v>2102.1</v>
          </cell>
          <cell r="C8936" t="str">
            <v>EVOLUTION FLUO za Luxus GX24q-3 2x2x26W transparent IP20</v>
          </cell>
          <cell r="O8936">
            <v>2481</v>
          </cell>
        </row>
        <row r="8937">
          <cell r="A8937" t="str">
            <v>E656740</v>
          </cell>
          <cell r="B8937">
            <v>4033.2599999999998</v>
          </cell>
          <cell r="C8937" t="str">
            <v>EVOLUTION za Biquick GX24q-3 4x2x26W transparent IP20</v>
          </cell>
          <cell r="O8937">
            <v>2481</v>
          </cell>
        </row>
        <row r="8938">
          <cell r="A8938" t="str">
            <v>E656740L</v>
          </cell>
          <cell r="B8938">
            <v>4160.3099999999995</v>
          </cell>
          <cell r="C8938" t="str">
            <v>EVOLUTION FLUO za Luxus GX24q-3 4x2x26W transparent IP20</v>
          </cell>
          <cell r="O8938">
            <v>2481</v>
          </cell>
        </row>
        <row r="8939">
          <cell r="A8939" t="str">
            <v>E656810</v>
          </cell>
          <cell r="B8939">
            <v>883.19</v>
          </cell>
          <cell r="C8939" t="str">
            <v>EVOLUTION ugradni GX24q-3 2x26W satinirano IP20</v>
          </cell>
          <cell r="O8939">
            <v>4843.5</v>
          </cell>
        </row>
        <row r="8940">
          <cell r="A8940" t="str">
            <v>E656810EM</v>
          </cell>
          <cell r="B8940">
            <v>2547.1600000000003</v>
          </cell>
          <cell r="C8940" t="e">
            <v>#N/A</v>
          </cell>
          <cell r="O8940">
            <v>4449.75</v>
          </cell>
        </row>
        <row r="8941">
          <cell r="A8941" t="str">
            <v>E656820</v>
          </cell>
          <cell r="B8941">
            <v>1894.2</v>
          </cell>
          <cell r="C8941" t="str">
            <v>EVOLUTION ugradni GX24q-3 2x2x26W satinirano IP20</v>
          </cell>
          <cell r="O8941">
            <v>4449.75</v>
          </cell>
        </row>
        <row r="8942">
          <cell r="A8942" t="str">
            <v>E656840</v>
          </cell>
          <cell r="B8942">
            <v>3650.57</v>
          </cell>
          <cell r="C8942" t="str">
            <v>EVOLUTION ugradni GX24q-3 4x2x26W linijski satinirano IP20</v>
          </cell>
          <cell r="O8942">
            <v>4449.75</v>
          </cell>
        </row>
        <row r="8943">
          <cell r="A8943" t="str">
            <v>E656840EM</v>
          </cell>
          <cell r="B8943">
            <v>5125.8900000000003</v>
          </cell>
          <cell r="C8943" t="e">
            <v>#N/A</v>
          </cell>
          <cell r="O8943">
            <v>922.5</v>
          </cell>
        </row>
        <row r="8944">
          <cell r="A8944" t="str">
            <v>E656840Q</v>
          </cell>
          <cell r="B8944">
            <v>4081</v>
          </cell>
          <cell r="C8944" t="str">
            <v>EVOLUTION ugradni GX24q-3 4x2x26W kvadratni satinirano IP20</v>
          </cell>
          <cell r="O8944">
            <v>705</v>
          </cell>
        </row>
        <row r="8945">
          <cell r="A8945" t="str">
            <v>E656900</v>
          </cell>
          <cell r="B8945">
            <v>93.17</v>
          </cell>
          <cell r="C8945" t="str">
            <v>EVOLUTION prsten za TC-TEL 2x26W bijeli</v>
          </cell>
          <cell r="O8945">
            <v>705</v>
          </cell>
        </row>
        <row r="8946">
          <cell r="A8946" t="str">
            <v>E656901</v>
          </cell>
          <cell r="B8946">
            <v>93.17</v>
          </cell>
          <cell r="C8946" t="str">
            <v>EVOLUTION prsten za TC-TEL 2x26W narančasti</v>
          </cell>
          <cell r="O8946">
            <v>705</v>
          </cell>
        </row>
        <row r="8947">
          <cell r="A8947" t="str">
            <v>E656903</v>
          </cell>
          <cell r="B8947">
            <v>93.17</v>
          </cell>
          <cell r="C8947" t="str">
            <v>EVOLUTION prsten za TC-TEL 2x26W crni</v>
          </cell>
          <cell r="O8947">
            <v>3675.75</v>
          </cell>
        </row>
        <row r="8948">
          <cell r="A8948" t="str">
            <v>E656904</v>
          </cell>
          <cell r="B8948">
            <v>93.17</v>
          </cell>
          <cell r="C8948" t="e">
            <v>#N/A</v>
          </cell>
          <cell r="O8948">
            <v>3274.5</v>
          </cell>
        </row>
        <row r="8949">
          <cell r="A8949" t="str">
            <v>E656905</v>
          </cell>
          <cell r="B8949">
            <v>93.17</v>
          </cell>
          <cell r="C8949" t="e">
            <v>#N/A</v>
          </cell>
          <cell r="O8949">
            <v>3274.5</v>
          </cell>
        </row>
        <row r="8950">
          <cell r="A8950" t="str">
            <v>E656908</v>
          </cell>
          <cell r="B8950">
            <v>93.17</v>
          </cell>
          <cell r="C8950" t="e">
            <v>#N/A</v>
          </cell>
          <cell r="O8950">
            <v>3274.5</v>
          </cell>
        </row>
        <row r="8951">
          <cell r="A8951" t="str">
            <v>E657420</v>
          </cell>
          <cell r="B8951">
            <v>1649.34</v>
          </cell>
          <cell r="C8951" t="str">
            <v>EVOLUTION BOX stropni GU5,3 2x50W krom</v>
          </cell>
          <cell r="O8951">
            <v>3675.75</v>
          </cell>
        </row>
        <row r="8952">
          <cell r="A8952" t="str">
            <v>E657424</v>
          </cell>
          <cell r="B8952">
            <v>1422.96</v>
          </cell>
          <cell r="C8952" t="str">
            <v>EVOLUTION BOX stropni GU5,3 2x50W bijeli</v>
          </cell>
          <cell r="O8952">
            <v>3274.5</v>
          </cell>
        </row>
        <row r="8953">
          <cell r="A8953" t="str">
            <v>E657425</v>
          </cell>
          <cell r="B8953">
            <v>1422.96</v>
          </cell>
          <cell r="C8953" t="str">
            <v>EVOLUTION BOX stropni GU5,3 2x50W crni</v>
          </cell>
          <cell r="O8953">
            <v>3274.5</v>
          </cell>
        </row>
        <row r="8954">
          <cell r="A8954" t="str">
            <v>E657428</v>
          </cell>
          <cell r="B8954">
            <v>1422.96</v>
          </cell>
          <cell r="C8954" t="str">
            <v>EVOLUTION BOX stropni GU5,3 2x50W aluminij</v>
          </cell>
          <cell r="O8954">
            <v>3274.5</v>
          </cell>
        </row>
        <row r="8955">
          <cell r="A8955" t="str">
            <v>E657440</v>
          </cell>
          <cell r="B8955">
            <v>2829.75</v>
          </cell>
          <cell r="C8955" t="str">
            <v>EVOLUTION BOX stropni GU5,3 4x50W krom</v>
          </cell>
          <cell r="O8955">
            <v>5457</v>
          </cell>
        </row>
        <row r="8956">
          <cell r="A8956" t="str">
            <v>E657444</v>
          </cell>
          <cell r="B8956">
            <v>2668.05</v>
          </cell>
          <cell r="C8956" t="str">
            <v>EVOLUTION BOX stropni GU5,3 4x50W bijeli</v>
          </cell>
          <cell r="O8956">
            <v>5055.75</v>
          </cell>
        </row>
        <row r="8957">
          <cell r="A8957" t="str">
            <v>E657445</v>
          </cell>
          <cell r="B8957">
            <v>2668.05</v>
          </cell>
          <cell r="C8957" t="str">
            <v>EVOLUTION BOX stropni GU5,3 4x50W crni</v>
          </cell>
          <cell r="O8957">
            <v>5055.75</v>
          </cell>
        </row>
        <row r="8958">
          <cell r="A8958" t="str">
            <v>E657448</v>
          </cell>
          <cell r="B8958">
            <v>2668.05</v>
          </cell>
          <cell r="C8958" t="str">
            <v>EVOLUTION BOX stropni GU5,3 4x50W aluminij</v>
          </cell>
          <cell r="O8958">
            <v>5055.75</v>
          </cell>
        </row>
        <row r="8959">
          <cell r="A8959" t="str">
            <v>E657520</v>
          </cell>
          <cell r="B8959">
            <v>1956.57</v>
          </cell>
          <cell r="C8959" t="str">
            <v>EVOLUTION BOX visilica GU5,3 2x50W krom</v>
          </cell>
          <cell r="O8959">
            <v>5457</v>
          </cell>
        </row>
        <row r="8960">
          <cell r="A8960" t="str">
            <v>E657524</v>
          </cell>
          <cell r="B8960">
            <v>1665.5100000000002</v>
          </cell>
          <cell r="C8960" t="str">
            <v>EVOLUTION BOX visilica GU5,3 2x50W bijeli</v>
          </cell>
          <cell r="O8960">
            <v>5055.75</v>
          </cell>
        </row>
        <row r="8961">
          <cell r="A8961" t="str">
            <v>E657525</v>
          </cell>
          <cell r="B8961">
            <v>1665.5100000000002</v>
          </cell>
          <cell r="C8961" t="str">
            <v>EVOLUTION BOX visilica GU5,3 2x50W crni</v>
          </cell>
          <cell r="O8961">
            <v>5055.75</v>
          </cell>
        </row>
        <row r="8962">
          <cell r="A8962" t="str">
            <v>E657528</v>
          </cell>
          <cell r="B8962">
            <v>1665.5100000000002</v>
          </cell>
          <cell r="C8962" t="str">
            <v>EVOLUTION BOX visilica GU5,3 2x50W aluminij</v>
          </cell>
          <cell r="O8962">
            <v>5055.75</v>
          </cell>
        </row>
        <row r="8963">
          <cell r="A8963" t="str">
            <v>E657540</v>
          </cell>
          <cell r="B8963">
            <v>3234</v>
          </cell>
          <cell r="C8963" t="str">
            <v>EVOLUTION BOX visilica GU5,3 4x50W krom</v>
          </cell>
          <cell r="O8963">
            <v>3996.75</v>
          </cell>
        </row>
        <row r="8964">
          <cell r="A8964" t="str">
            <v>E657544</v>
          </cell>
          <cell r="B8964">
            <v>2991.4500000000003</v>
          </cell>
          <cell r="C8964" t="str">
            <v>EVOLUTION BOX visilica GU5,3 4x50W bijeli</v>
          </cell>
          <cell r="O8964">
            <v>3595.5</v>
          </cell>
        </row>
        <row r="8965">
          <cell r="A8965" t="str">
            <v>E657545</v>
          </cell>
          <cell r="B8965">
            <v>2991.4500000000003</v>
          </cell>
          <cell r="C8965" t="str">
            <v>EVOLUTION BOX visilica GU5,3 4x50W crni</v>
          </cell>
          <cell r="O8965">
            <v>3595.5</v>
          </cell>
        </row>
        <row r="8966">
          <cell r="A8966" t="str">
            <v>E657548</v>
          </cell>
          <cell r="B8966">
            <v>2991.4500000000003</v>
          </cell>
          <cell r="C8966" t="str">
            <v>EVOLUTION BOX visilica GU5,3 4x50W aluminij</v>
          </cell>
          <cell r="O8966">
            <v>3595.5</v>
          </cell>
        </row>
        <row r="8967">
          <cell r="A8967" t="str">
            <v>E657990</v>
          </cell>
          <cell r="B8967">
            <v>839.30000000000007</v>
          </cell>
          <cell r="C8967" t="str">
            <v>EVOLUTION BOX nosač krom 10cm</v>
          </cell>
          <cell r="O8967">
            <v>3996.75</v>
          </cell>
        </row>
        <row r="8968">
          <cell r="A8968" t="str">
            <v>E657994</v>
          </cell>
          <cell r="B8968">
            <v>646.80000000000007</v>
          </cell>
          <cell r="C8968" t="str">
            <v>EVOLUTION BOX nosač bijeli 10cm</v>
          </cell>
          <cell r="O8968">
            <v>3595.5</v>
          </cell>
        </row>
        <row r="8969">
          <cell r="A8969" t="str">
            <v>E657995</v>
          </cell>
          <cell r="B8969">
            <v>646.80000000000007</v>
          </cell>
          <cell r="C8969" t="str">
            <v>EVOLUTION BOX nosač crni 10cm</v>
          </cell>
          <cell r="O8969">
            <v>3595.5</v>
          </cell>
        </row>
        <row r="8970">
          <cell r="A8970" t="str">
            <v>E657998</v>
          </cell>
          <cell r="B8970">
            <v>646.80000000000007</v>
          </cell>
          <cell r="C8970" t="str">
            <v>EVOLUTION BOX nosač aluminij 10cm</v>
          </cell>
          <cell r="O8970">
            <v>3595.5</v>
          </cell>
        </row>
        <row r="8971">
          <cell r="A8971" t="str">
            <v>E658420</v>
          </cell>
          <cell r="B8971">
            <v>2628.01</v>
          </cell>
          <cell r="C8971" t="str">
            <v>EVOLUTION BOX stropni GU53 2x75W krom</v>
          </cell>
          <cell r="O8971">
            <v>5778</v>
          </cell>
        </row>
        <row r="8972">
          <cell r="A8972" t="str">
            <v>E658424</v>
          </cell>
          <cell r="B8972">
            <v>2223.7600000000002</v>
          </cell>
          <cell r="C8972" t="str">
            <v>EVOLUTION BOX stropni GU53 2x75W bijeli</v>
          </cell>
          <cell r="O8972">
            <v>5376.75</v>
          </cell>
        </row>
        <row r="8973">
          <cell r="A8973" t="str">
            <v>E658425</v>
          </cell>
          <cell r="B8973">
            <v>2223.7600000000002</v>
          </cell>
          <cell r="C8973" t="str">
            <v>EVOLUTION BOX stropni GU53 2x75W crni</v>
          </cell>
          <cell r="O8973">
            <v>5376.75</v>
          </cell>
        </row>
        <row r="8974">
          <cell r="A8974" t="str">
            <v>E658428</v>
          </cell>
          <cell r="B8974">
            <v>2223.7600000000002</v>
          </cell>
          <cell r="C8974" t="str">
            <v>EVOLUTION BOX stropni GU53 2x75W aluminij</v>
          </cell>
          <cell r="O8974">
            <v>5376.75</v>
          </cell>
        </row>
        <row r="8975">
          <cell r="A8975" t="str">
            <v>E658440</v>
          </cell>
          <cell r="B8975">
            <v>4649.2599999999993</v>
          </cell>
          <cell r="C8975" t="str">
            <v>EVOLUTION BOX stropni GU53 4x75W krom</v>
          </cell>
          <cell r="O8975">
            <v>5778</v>
          </cell>
        </row>
        <row r="8976">
          <cell r="A8976" t="str">
            <v>E658444</v>
          </cell>
          <cell r="B8976">
            <v>4245.0099999999993</v>
          </cell>
          <cell r="C8976" t="str">
            <v>EVOLUTION BOX stropni GU53 4x75W bijeli</v>
          </cell>
          <cell r="O8976">
            <v>5376.75</v>
          </cell>
        </row>
        <row r="8977">
          <cell r="A8977" t="str">
            <v>E658445</v>
          </cell>
          <cell r="B8977">
            <v>4245.0099999999993</v>
          </cell>
          <cell r="C8977" t="str">
            <v>EVOLUTION BOX stropni GU53 4x75W crni</v>
          </cell>
          <cell r="O8977">
            <v>5376.75</v>
          </cell>
        </row>
        <row r="8978">
          <cell r="A8978" t="str">
            <v>E658448</v>
          </cell>
          <cell r="B8978">
            <v>4245.0099999999993</v>
          </cell>
          <cell r="C8978" t="str">
            <v>EVOLUTION BOX stropni GU53 4x75W aluminij</v>
          </cell>
          <cell r="O8978">
            <v>5376.75</v>
          </cell>
        </row>
        <row r="8979">
          <cell r="A8979" t="str">
            <v>E658520</v>
          </cell>
          <cell r="B8979">
            <v>2951.4100000000003</v>
          </cell>
          <cell r="C8979" t="str">
            <v>EVOLUTION BOX visilica GU53 2x75W krom</v>
          </cell>
          <cell r="O8979">
            <v>1027.5</v>
          </cell>
        </row>
        <row r="8980">
          <cell r="A8980" t="str">
            <v>E658524</v>
          </cell>
          <cell r="B8980">
            <v>2547.1600000000003</v>
          </cell>
          <cell r="C8980" t="str">
            <v>EVOLUTION BOX visilica GU53 2x75W bijeli</v>
          </cell>
          <cell r="O8980">
            <v>742.5</v>
          </cell>
        </row>
        <row r="8981">
          <cell r="A8981" t="str">
            <v>E658525</v>
          </cell>
          <cell r="B8981">
            <v>2547.1600000000003</v>
          </cell>
          <cell r="C8981" t="str">
            <v>EVOLUTION BOX visilica GU53 2x75W crni</v>
          </cell>
          <cell r="O8981">
            <v>742.5</v>
          </cell>
        </row>
        <row r="8982">
          <cell r="A8982" t="str">
            <v>E658528</v>
          </cell>
          <cell r="B8982">
            <v>2547.1600000000003</v>
          </cell>
          <cell r="C8982" t="str">
            <v>EVOLUTION BOX visilica GU53 2x75W aluminij</v>
          </cell>
          <cell r="O8982">
            <v>742.5</v>
          </cell>
        </row>
        <row r="8983">
          <cell r="A8983" t="str">
            <v>E658540</v>
          </cell>
          <cell r="B8983">
            <v>4972.66</v>
          </cell>
          <cell r="C8983" t="str">
            <v>EVOLUTION BOX visilica GU53 4x75W krom</v>
          </cell>
          <cell r="O8983">
            <v>232.5</v>
          </cell>
        </row>
        <row r="8984">
          <cell r="A8984" t="str">
            <v>E658544</v>
          </cell>
          <cell r="B8984">
            <v>4568.41</v>
          </cell>
          <cell r="C8984" t="str">
            <v>EVOLUTION BOX visilica GU53 4x75W bijeli</v>
          </cell>
          <cell r="O8984">
            <v>232.5</v>
          </cell>
        </row>
        <row r="8985">
          <cell r="A8985" t="str">
            <v>E658545</v>
          </cell>
          <cell r="B8985">
            <v>4568.41</v>
          </cell>
          <cell r="C8985" t="str">
            <v>EVOLUTION BOX visilica GU53 4x75W crni</v>
          </cell>
          <cell r="O8985">
            <v>232.5</v>
          </cell>
        </row>
        <row r="8986">
          <cell r="A8986" t="str">
            <v>E658548</v>
          </cell>
          <cell r="B8986">
            <v>4568.41</v>
          </cell>
          <cell r="C8986" t="str">
            <v>EVOLUTION BOX visilica GU53 4x75W aluminij</v>
          </cell>
          <cell r="O8986">
            <v>232.5</v>
          </cell>
        </row>
        <row r="8987">
          <cell r="A8987" t="str">
            <v>E658990</v>
          </cell>
          <cell r="B8987">
            <v>947.1</v>
          </cell>
          <cell r="C8987" t="str">
            <v>EVOLUTION BOX nosač krom 16cm</v>
          </cell>
          <cell r="O8987">
            <v>303</v>
          </cell>
        </row>
        <row r="8988">
          <cell r="A8988" t="str">
            <v>E658994</v>
          </cell>
          <cell r="B8988">
            <v>723.80000000000007</v>
          </cell>
          <cell r="C8988" t="str">
            <v>EVOLUTION BOX nosač bijeli 16cm</v>
          </cell>
          <cell r="O8988">
            <v>299.25</v>
          </cell>
        </row>
        <row r="8989">
          <cell r="A8989" t="str">
            <v>E658995</v>
          </cell>
          <cell r="B8989">
            <v>723.80000000000007</v>
          </cell>
          <cell r="C8989" t="str">
            <v>EVOLUTION BOX nosač crni 16cm</v>
          </cell>
          <cell r="O8989">
            <v>260.25</v>
          </cell>
        </row>
        <row r="8990">
          <cell r="A8990" t="str">
            <v>E658998</v>
          </cell>
          <cell r="B8990">
            <v>723.80000000000007</v>
          </cell>
          <cell r="C8990" t="str">
            <v>EVOLUTION BOX nosač aluminij 16cm</v>
          </cell>
          <cell r="O8990">
            <v>185.25</v>
          </cell>
        </row>
        <row r="8991">
          <cell r="A8991" t="str">
            <v>E659410</v>
          </cell>
          <cell r="B8991">
            <v>3773.7700000000004</v>
          </cell>
          <cell r="C8991" t="str">
            <v>EVOLUTION BOX stropni GX8,5 2x35W krom</v>
          </cell>
          <cell r="O8991">
            <v>198.75</v>
          </cell>
        </row>
        <row r="8992">
          <cell r="A8992" t="str">
            <v>E659414</v>
          </cell>
          <cell r="B8992">
            <v>3361.82</v>
          </cell>
          <cell r="C8992" t="str">
            <v>EVOLUTION BOX stropni GX8,5 2x35W bijeli</v>
          </cell>
          <cell r="O8992">
            <v>255</v>
          </cell>
        </row>
        <row r="8993">
          <cell r="A8993" t="str">
            <v>E659415</v>
          </cell>
          <cell r="B8993">
            <v>3361.82</v>
          </cell>
          <cell r="C8993" t="str">
            <v>EVOLUTION BOX stropni GX8,5 2x35W crni</v>
          </cell>
          <cell r="O8993">
            <v>517.5</v>
          </cell>
        </row>
        <row r="8994">
          <cell r="A8994" t="str">
            <v>E659418</v>
          </cell>
          <cell r="B8994">
            <v>3361.82</v>
          </cell>
          <cell r="C8994" t="str">
            <v>EVOLUTION BOX stropni GX8,5 2x35W aluminij</v>
          </cell>
          <cell r="O8994">
            <v>742.5</v>
          </cell>
        </row>
        <row r="8995">
          <cell r="A8995" t="str">
            <v>E659420</v>
          </cell>
          <cell r="B8995">
            <v>3773.7700000000004</v>
          </cell>
          <cell r="C8995" t="str">
            <v>EVOLUTION BOX stropni GX8,5 2x70W krom</v>
          </cell>
          <cell r="O8995">
            <v>669.75</v>
          </cell>
        </row>
        <row r="8996">
          <cell r="A8996" t="str">
            <v>E659424</v>
          </cell>
          <cell r="B8996">
            <v>3361.82</v>
          </cell>
          <cell r="C8996" t="str">
            <v>EVOLUTION BOX stropni GX8,5 2x70W bijeli</v>
          </cell>
          <cell r="O8996">
            <v>967.5</v>
          </cell>
        </row>
        <row r="8997">
          <cell r="A8997" t="str">
            <v>E659425</v>
          </cell>
          <cell r="B8997">
            <v>3361.82</v>
          </cell>
          <cell r="C8997" t="str">
            <v>EVOLUTION BOX stropni GX8,5 2x70W crni</v>
          </cell>
          <cell r="O8997">
            <v>240.75</v>
          </cell>
        </row>
        <row r="8998">
          <cell r="A8998" t="str">
            <v>E659428</v>
          </cell>
          <cell r="B8998">
            <v>3361.82</v>
          </cell>
          <cell r="C8998" t="str">
            <v>EVOLUTION BOX stropni GX8,5 2x70W aluminij</v>
          </cell>
          <cell r="O8998">
            <v>299.25</v>
          </cell>
        </row>
        <row r="8999">
          <cell r="A8999" t="str">
            <v>E659430</v>
          </cell>
          <cell r="B8999">
            <v>5602.52</v>
          </cell>
          <cell r="C8999" t="str">
            <v>EVOLUTION BOX stropni GX8,5 4x35W krom</v>
          </cell>
          <cell r="O8999">
            <v>432</v>
          </cell>
        </row>
        <row r="9000">
          <cell r="A9000" t="str">
            <v>E659434</v>
          </cell>
          <cell r="B9000">
            <v>5190.5700000000006</v>
          </cell>
          <cell r="C9000" t="str">
            <v>EVOLUTION BOX stropni GX8,5 4x35W bijeli</v>
          </cell>
          <cell r="O9000">
            <v>655.5</v>
          </cell>
        </row>
        <row r="9001">
          <cell r="A9001" t="str">
            <v>E659435</v>
          </cell>
          <cell r="B9001">
            <v>5190.5700000000006</v>
          </cell>
          <cell r="C9001" t="str">
            <v>EVOLUTION BOX stropni GX8,5 4x35W crni</v>
          </cell>
          <cell r="O9001">
            <v>202.5</v>
          </cell>
        </row>
        <row r="9002">
          <cell r="A9002" t="str">
            <v>E659438</v>
          </cell>
          <cell r="B9002">
            <v>5190.5700000000006</v>
          </cell>
          <cell r="C9002" t="str">
            <v>EVOLUTION BOX stropni GX8,5 4x35W aluminij</v>
          </cell>
          <cell r="O9002">
            <v>207.75</v>
          </cell>
        </row>
        <row r="9003">
          <cell r="A9003" t="str">
            <v>E659440</v>
          </cell>
          <cell r="B9003">
            <v>5602.52</v>
          </cell>
          <cell r="C9003" t="str">
            <v>EVOLUTION BOX stropni GX8,5 4x70W krom</v>
          </cell>
          <cell r="O9003">
            <v>220.5</v>
          </cell>
        </row>
        <row r="9004">
          <cell r="A9004" t="str">
            <v>E659444</v>
          </cell>
          <cell r="B9004">
            <v>5190.5700000000006</v>
          </cell>
          <cell r="C9004" t="str">
            <v>EVOLUTION BOX stropni GX8,5 4x70W bijeli</v>
          </cell>
          <cell r="O9004">
            <v>317.25</v>
          </cell>
        </row>
        <row r="9005">
          <cell r="A9005" t="str">
            <v>E659445</v>
          </cell>
          <cell r="B9005">
            <v>5190.5700000000006</v>
          </cell>
          <cell r="C9005" t="str">
            <v>EVOLUTION BOX stropni GX8,5 4x70W crni</v>
          </cell>
          <cell r="O9005">
            <v>390</v>
          </cell>
        </row>
        <row r="9006">
          <cell r="A9006" t="str">
            <v>E659448</v>
          </cell>
          <cell r="B9006">
            <v>5190.5700000000006</v>
          </cell>
          <cell r="C9006" t="str">
            <v>EVOLUTION BOX stropni GX8,5 4x70W aluminij</v>
          </cell>
          <cell r="O9006">
            <v>80.25</v>
          </cell>
        </row>
        <row r="9007">
          <cell r="A9007" t="str">
            <v>E659510</v>
          </cell>
          <cell r="B9007">
            <v>4103.33</v>
          </cell>
          <cell r="C9007" t="str">
            <v>EVOLUTION BOX visilica GX8,5 2x35W krom</v>
          </cell>
          <cell r="O9007">
            <v>50.25</v>
          </cell>
        </row>
        <row r="9008">
          <cell r="A9008" t="str">
            <v>E659514</v>
          </cell>
          <cell r="B9008">
            <v>3691.38</v>
          </cell>
          <cell r="C9008" t="str">
            <v>EVOLUTION BOX visilica GX8,5 2x35W bijeli</v>
          </cell>
          <cell r="O9008">
            <v>140.25</v>
          </cell>
        </row>
        <row r="9009">
          <cell r="A9009" t="str">
            <v>E659515</v>
          </cell>
          <cell r="B9009">
            <v>3691.38</v>
          </cell>
          <cell r="C9009" t="str">
            <v>EVOLUTION BOX visilica GX8,5 2x35W crni</v>
          </cell>
          <cell r="O9009">
            <v>159</v>
          </cell>
        </row>
        <row r="9010">
          <cell r="A9010" t="str">
            <v>E659518</v>
          </cell>
          <cell r="B9010">
            <v>3691.38</v>
          </cell>
          <cell r="C9010" t="str">
            <v>EVOLUTION BOX visilica GX8,5 2x35W aluminij</v>
          </cell>
          <cell r="O9010">
            <v>165</v>
          </cell>
        </row>
        <row r="9011">
          <cell r="A9011" t="str">
            <v>E659520</v>
          </cell>
          <cell r="B9011">
            <v>4103.33</v>
          </cell>
          <cell r="C9011" t="str">
            <v>EVOLUTION BOX visilica GX8,5 2x70W krom</v>
          </cell>
          <cell r="O9011">
            <v>313.5</v>
          </cell>
        </row>
        <row r="9012">
          <cell r="A9012" t="str">
            <v>E659524</v>
          </cell>
          <cell r="B9012">
            <v>3691.38</v>
          </cell>
          <cell r="C9012" t="str">
            <v>EVOLUTION BOX visilica GX8,5 2x70W bijeli</v>
          </cell>
          <cell r="O9012">
            <v>241.5</v>
          </cell>
        </row>
        <row r="9013">
          <cell r="A9013" t="str">
            <v>E659525</v>
          </cell>
          <cell r="B9013">
            <v>3691.38</v>
          </cell>
          <cell r="C9013" t="str">
            <v>EVOLUTION BOX visilica GX8,5 2x70W crni</v>
          </cell>
          <cell r="O9013">
            <v>98.25</v>
          </cell>
        </row>
        <row r="9014">
          <cell r="A9014" t="str">
            <v>E659528</v>
          </cell>
          <cell r="B9014">
            <v>3691.38</v>
          </cell>
          <cell r="C9014" t="str">
            <v>EVOLUTION BOX visilica GX8,5 2x70W aluminij</v>
          </cell>
          <cell r="O9014">
            <v>180</v>
          </cell>
        </row>
        <row r="9015">
          <cell r="A9015" t="str">
            <v>E659530</v>
          </cell>
          <cell r="B9015">
            <v>5932.08</v>
          </cell>
          <cell r="C9015" t="str">
            <v>EVOLUTION BOX visilica GX8,5 4x35W krom</v>
          </cell>
          <cell r="O9015">
            <v>180</v>
          </cell>
        </row>
        <row r="9016">
          <cell r="A9016" t="str">
            <v>E659534</v>
          </cell>
          <cell r="B9016">
            <v>5520.13</v>
          </cell>
          <cell r="C9016" t="str">
            <v>EVOLUTION BOX visilica GX8,5 4x35W bijeli</v>
          </cell>
          <cell r="O9016">
            <v>180</v>
          </cell>
        </row>
        <row r="9017">
          <cell r="A9017" t="str">
            <v>E659535</v>
          </cell>
          <cell r="B9017">
            <v>5520.13</v>
          </cell>
          <cell r="C9017" t="str">
            <v>EVOLUTION BOX visilica GX8,5 4x35W crni</v>
          </cell>
          <cell r="O9017">
            <v>33.75</v>
          </cell>
        </row>
        <row r="9018">
          <cell r="A9018" t="str">
            <v>E659538</v>
          </cell>
          <cell r="B9018">
            <v>5520.13</v>
          </cell>
          <cell r="C9018" t="str">
            <v>EVOLUTION BOX visilica GX8,5 4x35W aluminij</v>
          </cell>
          <cell r="O9018">
            <v>31.5</v>
          </cell>
        </row>
        <row r="9019">
          <cell r="A9019" t="str">
            <v>E659540</v>
          </cell>
          <cell r="B9019">
            <v>5932.08</v>
          </cell>
          <cell r="C9019" t="str">
            <v>EVOLUTION BOX visilica GX8,5 4x70W krom</v>
          </cell>
          <cell r="O9019">
            <v>35.25</v>
          </cell>
        </row>
        <row r="9020">
          <cell r="A9020" t="str">
            <v>E659544</v>
          </cell>
          <cell r="B9020">
            <v>5520.13</v>
          </cell>
          <cell r="C9020" t="str">
            <v>EVOLUTION BOX visilica GX8,5 4x70W bijeli</v>
          </cell>
          <cell r="O9020">
            <v>33.75</v>
          </cell>
        </row>
        <row r="9021">
          <cell r="A9021" t="str">
            <v>E659545</v>
          </cell>
          <cell r="B9021">
            <v>5520.13</v>
          </cell>
          <cell r="C9021" t="str">
            <v>EVOLUTION BOX visilica GX8,5 4x70W crni</v>
          </cell>
          <cell r="O9021">
            <v>36.75</v>
          </cell>
        </row>
        <row r="9022">
          <cell r="A9022" t="str">
            <v>E659548</v>
          </cell>
          <cell r="B9022">
            <v>5520.13</v>
          </cell>
          <cell r="C9022" t="str">
            <v>EVOLUTION BOX visilica GX8,5 4x70W aluminij</v>
          </cell>
          <cell r="O9022">
            <v>900</v>
          </cell>
        </row>
        <row r="9023">
          <cell r="A9023" t="str">
            <v>E659990</v>
          </cell>
          <cell r="B9023">
            <v>1054.9000000000001</v>
          </cell>
          <cell r="C9023" t="str">
            <v>EVOLUTION BOX nosač krom 25cm</v>
          </cell>
          <cell r="O9023">
            <v>2977.5</v>
          </cell>
        </row>
        <row r="9024">
          <cell r="A9024" t="str">
            <v>E659994</v>
          </cell>
          <cell r="B9024">
            <v>762.30000000000007</v>
          </cell>
          <cell r="C9024" t="str">
            <v>EVOLUTION BOX nosač bijeli 25cm</v>
          </cell>
          <cell r="O9024">
            <v>5271</v>
          </cell>
        </row>
        <row r="9025">
          <cell r="A9025" t="str">
            <v>E659995</v>
          </cell>
          <cell r="B9025">
            <v>762.30000000000007</v>
          </cell>
          <cell r="C9025" t="str">
            <v>EVOLUTION BOX nosač crni 25cm</v>
          </cell>
          <cell r="O9025">
            <v>4075.5</v>
          </cell>
        </row>
        <row r="9026">
          <cell r="A9026" t="str">
            <v>E659998</v>
          </cell>
          <cell r="B9026">
            <v>762.30000000000007</v>
          </cell>
          <cell r="C9026" t="str">
            <v>EVOLUTION BOX nosač aluminij 25cm</v>
          </cell>
          <cell r="O9026">
            <v>6909.75</v>
          </cell>
        </row>
        <row r="9027">
          <cell r="A9027" t="str">
            <v>E700934</v>
          </cell>
          <cell r="B9027">
            <v>238.70000000000002</v>
          </cell>
          <cell r="C9027" t="str">
            <v>KOYO baza bijela</v>
          </cell>
          <cell r="O9027">
            <v>6466.5</v>
          </cell>
        </row>
        <row r="9028">
          <cell r="A9028" t="str">
            <v>E700935</v>
          </cell>
          <cell r="B9028">
            <v>238.70000000000002</v>
          </cell>
          <cell r="C9028" t="str">
            <v>KOYO baza crna</v>
          </cell>
          <cell r="O9028">
            <v>10054.5</v>
          </cell>
        </row>
        <row r="9029">
          <cell r="A9029" t="str">
            <v>E700938</v>
          </cell>
          <cell r="B9029">
            <v>238.70000000000002</v>
          </cell>
          <cell r="C9029" t="str">
            <v>KOYO baza siva</v>
          </cell>
          <cell r="O9029">
            <v>10275.75</v>
          </cell>
        </row>
        <row r="9030">
          <cell r="A9030" t="str">
            <v>E700939</v>
          </cell>
          <cell r="B9030">
            <v>238.70000000000002</v>
          </cell>
          <cell r="C9030" t="str">
            <v>KOYO baza aluminij</v>
          </cell>
          <cell r="O9030">
            <v>2602.5</v>
          </cell>
        </row>
        <row r="9031">
          <cell r="A9031" t="str">
            <v>E701500</v>
          </cell>
          <cell r="B9031">
            <v>311.08</v>
          </cell>
          <cell r="C9031" t="str">
            <v>Dijelovi - ovjes WIRES 12V za 50W GU5,3 ili G6Y,35</v>
          </cell>
          <cell r="O9031">
            <v>3345</v>
          </cell>
        </row>
        <row r="9032">
          <cell r="A9032" t="str">
            <v>E701520</v>
          </cell>
          <cell r="B9032">
            <v>307.23</v>
          </cell>
          <cell r="C9032" t="str">
            <v>EVOLUTION Wires visilica za GU5,3 50W max 100cm</v>
          </cell>
          <cell r="O9032">
            <v>3919.5</v>
          </cell>
        </row>
        <row r="9033">
          <cell r="A9033" t="str">
            <v>E701790</v>
          </cell>
          <cell r="B9033">
            <v>267.19000000000005</v>
          </cell>
          <cell r="C9033" t="str">
            <v>WIRES adaptor za direktno spajanje 50W</v>
          </cell>
          <cell r="O9033">
            <v>4456.5</v>
          </cell>
        </row>
        <row r="9034">
          <cell r="A9034" t="str">
            <v>E701909T</v>
          </cell>
          <cell r="B9034">
            <v>190.19</v>
          </cell>
          <cell r="C9034" t="str">
            <v>WIRES el.transformator 20-60W</v>
          </cell>
          <cell r="O9034">
            <v>4855.5</v>
          </cell>
        </row>
        <row r="9035">
          <cell r="A9035" t="str">
            <v>E701910</v>
          </cell>
          <cell r="B9035">
            <v>204.05</v>
          </cell>
          <cell r="C9035" t="str">
            <v>WIRES transformator 20W</v>
          </cell>
          <cell r="O9035">
            <v>5493</v>
          </cell>
        </row>
        <row r="9036">
          <cell r="A9036" t="str">
            <v>E701911</v>
          </cell>
          <cell r="B9036">
            <v>261.8</v>
          </cell>
          <cell r="C9036" t="str">
            <v>WIRES transformator 50W</v>
          </cell>
          <cell r="O9036">
            <v>172.5</v>
          </cell>
        </row>
        <row r="9037">
          <cell r="A9037" t="str">
            <v>E701912</v>
          </cell>
          <cell r="B9037">
            <v>531.30000000000007</v>
          </cell>
          <cell r="C9037" t="str">
            <v>WIRES transformator 150W</v>
          </cell>
          <cell r="O9037">
            <v>185.25</v>
          </cell>
        </row>
        <row r="9038">
          <cell r="A9038" t="str">
            <v>E701913</v>
          </cell>
          <cell r="B9038">
            <v>762.30000000000007</v>
          </cell>
          <cell r="C9038" t="str">
            <v>WIRES transformator 200W</v>
          </cell>
          <cell r="O9038">
            <v>215.25</v>
          </cell>
        </row>
        <row r="9039">
          <cell r="A9039" t="str">
            <v>E701914</v>
          </cell>
          <cell r="B9039">
            <v>687.61</v>
          </cell>
          <cell r="C9039" t="str">
            <v>WIRES transformator 250W</v>
          </cell>
          <cell r="O9039">
            <v>576.75</v>
          </cell>
        </row>
        <row r="9040">
          <cell r="A9040" t="str">
            <v>E701915</v>
          </cell>
          <cell r="B9040">
            <v>993.30000000000007</v>
          </cell>
          <cell r="C9040" t="str">
            <v>WIRES transformator 300W</v>
          </cell>
          <cell r="O9040">
            <v>253.5</v>
          </cell>
        </row>
        <row r="9041">
          <cell r="A9041" t="str">
            <v>E701916</v>
          </cell>
          <cell r="B9041">
            <v>247.17000000000002</v>
          </cell>
          <cell r="C9041" t="str">
            <v>WIRES el.transformator 20-70W</v>
          </cell>
          <cell r="O9041">
            <v>103.5</v>
          </cell>
        </row>
        <row r="9042">
          <cell r="A9042" t="str">
            <v>E701917</v>
          </cell>
          <cell r="B9042">
            <v>307.23</v>
          </cell>
          <cell r="C9042" t="str">
            <v>WIRES el.transformator 35-105W</v>
          </cell>
          <cell r="O9042">
            <v>45</v>
          </cell>
        </row>
        <row r="9043">
          <cell r="A9043" t="str">
            <v>E701918</v>
          </cell>
          <cell r="B9043">
            <v>443.52000000000004</v>
          </cell>
          <cell r="C9043" t="str">
            <v>WIRES el.transformator 75-150W</v>
          </cell>
          <cell r="O9043">
            <v>272.25</v>
          </cell>
        </row>
        <row r="9044">
          <cell r="A9044" t="str">
            <v>E701919</v>
          </cell>
          <cell r="B9044">
            <v>672.98</v>
          </cell>
          <cell r="C9044" t="str">
            <v>WIRES el.transformator 100-250W</v>
          </cell>
          <cell r="O9044">
            <v>561</v>
          </cell>
        </row>
        <row r="9045">
          <cell r="A9045" t="str">
            <v>E701920</v>
          </cell>
          <cell r="B9045">
            <v>207.9</v>
          </cell>
          <cell r="C9045" t="str">
            <v>FLEX dijelovi kutija za el. transformator 150W 230/12V</v>
          </cell>
          <cell r="O9045">
            <v>227.25</v>
          </cell>
        </row>
        <row r="9046">
          <cell r="A9046" t="str">
            <v>E701920T</v>
          </cell>
          <cell r="B9046">
            <v>213.29</v>
          </cell>
          <cell r="C9046" t="str">
            <v>WIRES el.transformator 10-50W</v>
          </cell>
          <cell r="O9046">
            <v>272.25</v>
          </cell>
        </row>
        <row r="9047">
          <cell r="A9047" t="str">
            <v>E701921</v>
          </cell>
          <cell r="B9047">
            <v>226.38</v>
          </cell>
          <cell r="C9047" t="str">
            <v>WIRES el.transformator 20-60W</v>
          </cell>
          <cell r="O9047">
            <v>194.25</v>
          </cell>
        </row>
        <row r="9048">
          <cell r="A9048" t="str">
            <v>E701922</v>
          </cell>
          <cell r="B9048">
            <v>325.70999999999998</v>
          </cell>
          <cell r="C9048" t="str">
            <v>Ovjes za Evolution Wires</v>
          </cell>
          <cell r="O9048">
            <v>194.25</v>
          </cell>
        </row>
        <row r="9049">
          <cell r="A9049" t="str">
            <v>E701924</v>
          </cell>
          <cell r="B9049">
            <v>400.40000000000003</v>
          </cell>
          <cell r="C9049" t="str">
            <v>FLEX dijelovi kutija za trafo 300W</v>
          </cell>
          <cell r="O9049">
            <v>194.25</v>
          </cell>
        </row>
        <row r="9050">
          <cell r="A9050" t="str">
            <v>E701926</v>
          </cell>
          <cell r="B9050">
            <v>82.39</v>
          </cell>
          <cell r="C9050" t="str">
            <v>WIRES stropni nosač napajanje</v>
          </cell>
          <cell r="O9050">
            <v>194.25</v>
          </cell>
        </row>
        <row r="9051">
          <cell r="A9051" t="str">
            <v>E701929</v>
          </cell>
          <cell r="B9051">
            <v>51.59</v>
          </cell>
          <cell r="C9051" t="str">
            <v>WIRES napajanje kabel l=2m</v>
          </cell>
          <cell r="O9051">
            <v>307.5</v>
          </cell>
        </row>
        <row r="9052">
          <cell r="A9052" t="str">
            <v>E701931</v>
          </cell>
          <cell r="B9052">
            <v>143.99</v>
          </cell>
          <cell r="C9052" t="str">
            <v>WIRES ovjes kruti l=10cm</v>
          </cell>
          <cell r="O9052">
            <v>327.75</v>
          </cell>
        </row>
        <row r="9053">
          <cell r="A9053" t="str">
            <v>E701932</v>
          </cell>
          <cell r="B9053">
            <v>163.24</v>
          </cell>
          <cell r="C9053" t="str">
            <v>WIRES ovjes kruti l=35cm</v>
          </cell>
          <cell r="O9053">
            <v>327.75</v>
          </cell>
        </row>
        <row r="9054">
          <cell r="A9054" t="str">
            <v>E701933</v>
          </cell>
          <cell r="B9054">
            <v>169.4</v>
          </cell>
          <cell r="C9054" t="str">
            <v>WIRES ovjes kruti l=55cm</v>
          </cell>
          <cell r="O9054">
            <v>327.75</v>
          </cell>
        </row>
        <row r="9055">
          <cell r="A9055" t="str">
            <v>E701940</v>
          </cell>
          <cell r="B9055">
            <v>321.86</v>
          </cell>
          <cell r="C9055" t="str">
            <v>WIRES kutija za el. transformator 300W 230/12V</v>
          </cell>
          <cell r="O9055">
            <v>327.75</v>
          </cell>
        </row>
        <row r="9056">
          <cell r="A9056" t="str">
            <v>E701941</v>
          </cell>
          <cell r="B9056">
            <v>247.94000000000003</v>
          </cell>
          <cell r="C9056" t="str">
            <v>WIRES kutija za el. transformator 150W 230/12V</v>
          </cell>
          <cell r="O9056">
            <v>355.5</v>
          </cell>
        </row>
        <row r="9057">
          <cell r="A9057" t="str">
            <v>E701943</v>
          </cell>
          <cell r="B9057">
            <v>100.87</v>
          </cell>
          <cell r="C9057" t="str">
            <v>WIRES adapter JACK aluminij</v>
          </cell>
          <cell r="O9057">
            <v>320.25</v>
          </cell>
        </row>
        <row r="9058">
          <cell r="A9058" t="str">
            <v>E701943B</v>
          </cell>
          <cell r="B9058">
            <v>184.8</v>
          </cell>
          <cell r="C9058" t="str">
            <v>WIRES adapter JACK bijeli</v>
          </cell>
          <cell r="O9058">
            <v>338.25</v>
          </cell>
        </row>
        <row r="9059">
          <cell r="A9059" t="str">
            <v>E701943BM</v>
          </cell>
          <cell r="B9059">
            <v>184.8</v>
          </cell>
          <cell r="C9059" t="str">
            <v>WIRES adapter JACK krom</v>
          </cell>
          <cell r="O9059">
            <v>338.25</v>
          </cell>
        </row>
        <row r="9060">
          <cell r="A9060" t="str">
            <v>E701943N</v>
          </cell>
          <cell r="B9060">
            <v>184.8</v>
          </cell>
          <cell r="C9060" t="str">
            <v>WIRES adapter JACK crni</v>
          </cell>
          <cell r="O9060">
            <v>338.25</v>
          </cell>
        </row>
        <row r="9061">
          <cell r="A9061" t="str">
            <v>E701945</v>
          </cell>
          <cell r="B9061">
            <v>34.65</v>
          </cell>
          <cell r="C9061" t="str">
            <v>PLANET kabel 2x0,75mm</v>
          </cell>
          <cell r="O9061">
            <v>338.25</v>
          </cell>
        </row>
        <row r="9062">
          <cell r="A9062" t="str">
            <v>E701946</v>
          </cell>
          <cell r="B9062">
            <v>32.340000000000003</v>
          </cell>
          <cell r="C9062" t="str">
            <v>PLANET kabel 3x0,75mm</v>
          </cell>
          <cell r="O9062">
            <v>360</v>
          </cell>
        </row>
        <row r="9063">
          <cell r="A9063" t="str">
            <v>E701947</v>
          </cell>
          <cell r="B9063">
            <v>36.190000000000005</v>
          </cell>
          <cell r="C9063" t="str">
            <v>CABLE FLAT 2x0,62 FEP / FEP TRAS.</v>
          </cell>
          <cell r="O9063">
            <v>337.5</v>
          </cell>
        </row>
        <row r="9064">
          <cell r="A9064" t="str">
            <v>E701948</v>
          </cell>
          <cell r="B9064">
            <v>34.65</v>
          </cell>
          <cell r="C9064" t="str">
            <v>CABLE FLAT 2x0,75 PVC / FEP TRAS.</v>
          </cell>
          <cell r="O9064">
            <v>352.5</v>
          </cell>
        </row>
        <row r="9065">
          <cell r="A9065" t="str">
            <v>E701949</v>
          </cell>
          <cell r="B9065">
            <v>37.730000000000004</v>
          </cell>
          <cell r="C9065" t="str">
            <v>CABLE FLAT 2x0,50 FEP / FEP TRAS.</v>
          </cell>
          <cell r="O9065">
            <v>352.5</v>
          </cell>
        </row>
        <row r="9066">
          <cell r="A9066" t="str">
            <v>E701999</v>
          </cell>
          <cell r="B9066">
            <v>924</v>
          </cell>
          <cell r="C9066" t="str">
            <v>FILOLIGHT SUPER KIT suspenzija</v>
          </cell>
          <cell r="O9066">
            <v>352.5</v>
          </cell>
        </row>
        <row r="9067">
          <cell r="A9067" t="str">
            <v>E702200</v>
          </cell>
          <cell r="B9067">
            <v>3056.9</v>
          </cell>
          <cell r="C9067" t="str">
            <v xml:space="preserve">FILOLIGHT G4 10x20W </v>
          </cell>
          <cell r="O9067">
            <v>352.5</v>
          </cell>
        </row>
        <row r="9068">
          <cell r="A9068" t="str">
            <v>E702220</v>
          </cell>
          <cell r="B9068">
            <v>5411.5599999999995</v>
          </cell>
          <cell r="C9068" t="str">
            <v xml:space="preserve">FILOLIGHT G4 20x20W </v>
          </cell>
          <cell r="O9068">
            <v>420</v>
          </cell>
        </row>
        <row r="9069">
          <cell r="A9069" t="str">
            <v>E702230</v>
          </cell>
          <cell r="B9069">
            <v>4184.18</v>
          </cell>
          <cell r="C9069" t="str">
            <v xml:space="preserve">FILOLIGHT G4 15x20W </v>
          </cell>
          <cell r="O9069">
            <v>236.25</v>
          </cell>
        </row>
        <row r="9070">
          <cell r="A9070" t="str">
            <v>E702240</v>
          </cell>
          <cell r="B9070">
            <v>7094.01</v>
          </cell>
          <cell r="C9070" t="str">
            <v xml:space="preserve">FILOLIGHT G4 24x20W </v>
          </cell>
          <cell r="O9070">
            <v>249.75</v>
          </cell>
        </row>
        <row r="9071">
          <cell r="A9071" t="str">
            <v>E702250</v>
          </cell>
          <cell r="B9071">
            <v>6638.9400000000005</v>
          </cell>
          <cell r="C9071" t="str">
            <v xml:space="preserve">FILOLIGHT G4 30x10W </v>
          </cell>
          <cell r="O9071">
            <v>249.75</v>
          </cell>
        </row>
        <row r="9072">
          <cell r="A9072" t="str">
            <v>E702260</v>
          </cell>
          <cell r="B9072">
            <v>10322.619999999999</v>
          </cell>
          <cell r="C9072" t="str">
            <v xml:space="preserve">FILOLIGHT G4 36x20W </v>
          </cell>
          <cell r="O9072">
            <v>249.75</v>
          </cell>
        </row>
        <row r="9073">
          <cell r="A9073" t="str">
            <v>E702270</v>
          </cell>
          <cell r="B9073">
            <v>10549.77</v>
          </cell>
          <cell r="C9073" t="str">
            <v xml:space="preserve">FILOLIGHT G4 48x10W </v>
          </cell>
          <cell r="O9073">
            <v>249.75</v>
          </cell>
        </row>
        <row r="9074">
          <cell r="A9074" t="str">
            <v>E702400</v>
          </cell>
          <cell r="B9074">
            <v>2671.9</v>
          </cell>
          <cell r="C9074" t="str">
            <v xml:space="preserve">FILOLIGHT G4 7x20W </v>
          </cell>
          <cell r="O9074">
            <v>309.75</v>
          </cell>
        </row>
        <row r="9075">
          <cell r="A9075" t="str">
            <v>E702410</v>
          </cell>
          <cell r="B9075">
            <v>3434.2000000000003</v>
          </cell>
          <cell r="C9075" t="str">
            <v xml:space="preserve">FILOLIGHT G4 10x20W </v>
          </cell>
          <cell r="O9075">
            <v>276</v>
          </cell>
        </row>
        <row r="9076">
          <cell r="A9076" t="str">
            <v>E702420</v>
          </cell>
          <cell r="B9076">
            <v>4024.0200000000004</v>
          </cell>
          <cell r="C9076" t="str">
            <v xml:space="preserve">FILOLIGHT G4 15x10W </v>
          </cell>
          <cell r="O9076">
            <v>299.25</v>
          </cell>
        </row>
        <row r="9077">
          <cell r="A9077" t="str">
            <v>E702430</v>
          </cell>
          <cell r="B9077">
            <v>4575.34</v>
          </cell>
          <cell r="C9077" t="str">
            <v xml:space="preserve">FILOLIGHT G4 15x20W </v>
          </cell>
          <cell r="O9077">
            <v>299.25</v>
          </cell>
        </row>
        <row r="9078">
          <cell r="A9078" t="str">
            <v>E702440</v>
          </cell>
          <cell r="B9078">
            <v>4984.9799999999996</v>
          </cell>
          <cell r="C9078" t="str">
            <v xml:space="preserve">FILOLIGHT G4 14x20W </v>
          </cell>
          <cell r="O9078">
            <v>299.25</v>
          </cell>
        </row>
        <row r="9079">
          <cell r="A9079" t="str">
            <v>E702450</v>
          </cell>
          <cell r="B9079">
            <v>5639.48</v>
          </cell>
          <cell r="C9079" t="str">
            <v xml:space="preserve">FILOLIGHT G4 19x20W </v>
          </cell>
          <cell r="O9079">
            <v>299.25</v>
          </cell>
        </row>
        <row r="9080">
          <cell r="A9080" t="str">
            <v>E702750</v>
          </cell>
          <cell r="B9080">
            <v>177.1</v>
          </cell>
          <cell r="C9080" t="str">
            <v>FILOLIGHT &amp; WIRES visilica l=35cm</v>
          </cell>
          <cell r="O9080">
            <v>310.5</v>
          </cell>
        </row>
        <row r="9081">
          <cell r="A9081" t="str">
            <v>E702760</v>
          </cell>
          <cell r="B9081">
            <v>190.19</v>
          </cell>
          <cell r="C9081" t="str">
            <v>FILOLIGHT &amp; WIRES visilica l=80cm</v>
          </cell>
          <cell r="O9081">
            <v>315</v>
          </cell>
        </row>
        <row r="9082">
          <cell r="A9082" t="str">
            <v>E702900</v>
          </cell>
          <cell r="B9082">
            <v>220.99</v>
          </cell>
          <cell r="C9082" t="str">
            <v>WIRES adapter 20W</v>
          </cell>
          <cell r="O9082">
            <v>346.5</v>
          </cell>
        </row>
        <row r="9083">
          <cell r="A9083" t="str">
            <v>E702901</v>
          </cell>
          <cell r="B9083">
            <v>592.13000000000011</v>
          </cell>
          <cell r="C9083" t="str">
            <v xml:space="preserve">WIRES kit za zidnu montažu </v>
          </cell>
          <cell r="O9083">
            <v>346.5</v>
          </cell>
        </row>
        <row r="9084">
          <cell r="A9084" t="str">
            <v>E702902</v>
          </cell>
          <cell r="B9084">
            <v>260.26</v>
          </cell>
          <cell r="C9084" t="str">
            <v>WIRES separator</v>
          </cell>
          <cell r="O9084">
            <v>346.5</v>
          </cell>
        </row>
        <row r="9085">
          <cell r="A9085" t="str">
            <v>E702903</v>
          </cell>
          <cell r="B9085">
            <v>106.26</v>
          </cell>
          <cell r="C9085" t="str">
            <v>WIRES napajanje</v>
          </cell>
          <cell r="O9085">
            <v>346.5</v>
          </cell>
        </row>
        <row r="9086">
          <cell r="A9086" t="str">
            <v>E702904</v>
          </cell>
          <cell r="B9086">
            <v>46.2</v>
          </cell>
          <cell r="C9086" t="str">
            <v>WIRES kabel 6mm2</v>
          </cell>
          <cell r="O9086">
            <v>345.75</v>
          </cell>
        </row>
        <row r="9087">
          <cell r="A9087" t="str">
            <v>E702905</v>
          </cell>
          <cell r="B9087">
            <v>279.51</v>
          </cell>
          <cell r="C9087" t="str">
            <v>WIRES odstojnik</v>
          </cell>
          <cell r="O9087">
            <v>206.25</v>
          </cell>
        </row>
        <row r="9088">
          <cell r="A9088" t="str">
            <v>E702906</v>
          </cell>
          <cell r="B9088">
            <v>575.96</v>
          </cell>
          <cell r="C9088" t="str">
            <v xml:space="preserve">WIRES kit za zidnu montažu </v>
          </cell>
          <cell r="O9088">
            <v>219</v>
          </cell>
        </row>
        <row r="9089">
          <cell r="A9089" t="str">
            <v>E702908</v>
          </cell>
          <cell r="B9089">
            <v>233.31</v>
          </cell>
          <cell r="C9089" t="str">
            <v>WIRES konektor</v>
          </cell>
          <cell r="O9089">
            <v>219</v>
          </cell>
        </row>
        <row r="9090">
          <cell r="A9090" t="str">
            <v>E702909</v>
          </cell>
          <cell r="B9090">
            <v>279.51</v>
          </cell>
          <cell r="C9090" t="str">
            <v xml:space="preserve">WIRES kit za zidnu montažu </v>
          </cell>
          <cell r="O9090">
            <v>219</v>
          </cell>
        </row>
        <row r="9091">
          <cell r="A9091" t="str">
            <v>E703500</v>
          </cell>
          <cell r="B9091">
            <v>199.43</v>
          </cell>
          <cell r="C9091" t="str">
            <v>Jack System dijelovi - ovjes l=25cm</v>
          </cell>
          <cell r="O9091">
            <v>219</v>
          </cell>
        </row>
        <row r="9092">
          <cell r="A9092" t="str">
            <v>E703501</v>
          </cell>
          <cell r="B9092">
            <v>199.43</v>
          </cell>
          <cell r="C9092" t="str">
            <v>Jack System dijelovi - ovjes l=50cm</v>
          </cell>
          <cell r="O9092">
            <v>279</v>
          </cell>
        </row>
        <row r="9093">
          <cell r="A9093" t="str">
            <v>E703502</v>
          </cell>
          <cell r="B9093">
            <v>199.43</v>
          </cell>
          <cell r="C9093" t="str">
            <v>Jack System dijelovi - ovjes l=75cm</v>
          </cell>
          <cell r="O9093">
            <v>227.25</v>
          </cell>
        </row>
        <row r="9094">
          <cell r="A9094" t="str">
            <v>E703503</v>
          </cell>
          <cell r="B9094">
            <v>199.43</v>
          </cell>
          <cell r="C9094" t="str">
            <v>Jack System dijelovi - ovjes l=100cm</v>
          </cell>
          <cell r="O9094">
            <v>240</v>
          </cell>
        </row>
        <row r="9095">
          <cell r="A9095" t="str">
            <v>E703700</v>
          </cell>
          <cell r="B9095">
            <v>315.7</v>
          </cell>
          <cell r="C9095" t="str">
            <v>Jack System kruti ovjes l=15cm krom</v>
          </cell>
          <cell r="O9095">
            <v>240</v>
          </cell>
        </row>
        <row r="9096">
          <cell r="A9096" t="str">
            <v>E703700B</v>
          </cell>
          <cell r="B9096">
            <v>336.49</v>
          </cell>
          <cell r="C9096" t="str">
            <v>Jack System kruti ovjes l=15cm bijeli</v>
          </cell>
          <cell r="O9096">
            <v>240</v>
          </cell>
        </row>
        <row r="9097">
          <cell r="A9097" t="str">
            <v>E703700BM</v>
          </cell>
          <cell r="B9097">
            <v>336.49</v>
          </cell>
          <cell r="C9097" t="str">
            <v>Jack System kruti ovjes l=15cm zlatni</v>
          </cell>
          <cell r="O9097">
            <v>240</v>
          </cell>
        </row>
        <row r="9098">
          <cell r="A9098" t="str">
            <v>E703700G</v>
          </cell>
          <cell r="B9098">
            <v>336.49</v>
          </cell>
          <cell r="C9098" t="str">
            <v>Jack System kruti ovjes l=15cm aluminij</v>
          </cell>
          <cell r="O9098">
            <v>286.5</v>
          </cell>
        </row>
        <row r="9099">
          <cell r="A9099" t="str">
            <v>E703700N</v>
          </cell>
          <cell r="B9099">
            <v>336.49</v>
          </cell>
          <cell r="C9099" t="str">
            <v>Jack System kruti ovjes l=15cm crni</v>
          </cell>
          <cell r="O9099">
            <v>255</v>
          </cell>
        </row>
        <row r="9100">
          <cell r="A9100" t="str">
            <v>E703700R</v>
          </cell>
          <cell r="B9100">
            <v>364.98</v>
          </cell>
          <cell r="C9100" t="str">
            <v>Jack Rapid System kruti ovjes l=15cm</v>
          </cell>
          <cell r="O9100">
            <v>273</v>
          </cell>
        </row>
        <row r="9101">
          <cell r="A9101" t="str">
            <v>E703701</v>
          </cell>
          <cell r="B9101">
            <v>328.79</v>
          </cell>
          <cell r="C9101" t="str">
            <v>Jack System kruti ovjes l=30cm krom</v>
          </cell>
          <cell r="O9101">
            <v>273</v>
          </cell>
        </row>
        <row r="9102">
          <cell r="A9102" t="str">
            <v>E703701B</v>
          </cell>
          <cell r="B9102">
            <v>347.27000000000004</v>
          </cell>
          <cell r="C9102" t="str">
            <v>Jack System kruti ovjes l=30cm bijeli</v>
          </cell>
          <cell r="O9102">
            <v>273</v>
          </cell>
        </row>
        <row r="9103">
          <cell r="A9103" t="str">
            <v>E703701BM</v>
          </cell>
          <cell r="B9103">
            <v>347.27000000000004</v>
          </cell>
          <cell r="C9103" t="str">
            <v>Jack System kruti ovjes l=30cm zlatni</v>
          </cell>
          <cell r="O9103">
            <v>273</v>
          </cell>
        </row>
        <row r="9104">
          <cell r="A9104" t="str">
            <v>E703701G</v>
          </cell>
          <cell r="B9104">
            <v>347.27000000000004</v>
          </cell>
          <cell r="C9104" t="str">
            <v>Jack System kruti ovjes l=30cm aluminij</v>
          </cell>
          <cell r="O9104">
            <v>322.5</v>
          </cell>
        </row>
        <row r="9105">
          <cell r="A9105" t="str">
            <v>E703701N</v>
          </cell>
          <cell r="B9105">
            <v>347.27000000000004</v>
          </cell>
          <cell r="C9105" t="str">
            <v>Jack System kruti ovjes l=30cm crni</v>
          </cell>
          <cell r="O9105">
            <v>90</v>
          </cell>
        </row>
        <row r="9106">
          <cell r="A9106" t="str">
            <v>E703701R</v>
          </cell>
          <cell r="B9106">
            <v>369.6</v>
          </cell>
          <cell r="C9106" t="str">
            <v>Jack Rapid System kruti ovjes l=30cm</v>
          </cell>
          <cell r="O9106">
            <v>77.25</v>
          </cell>
        </row>
        <row r="9107">
          <cell r="A9107" t="str">
            <v>E703702</v>
          </cell>
          <cell r="B9107">
            <v>346.5</v>
          </cell>
          <cell r="C9107" t="str">
            <v>Jack System kruti ovjes l=60cm krom</v>
          </cell>
          <cell r="O9107">
            <v>77.25</v>
          </cell>
        </row>
        <row r="9108">
          <cell r="A9108" t="str">
            <v>E703702B</v>
          </cell>
          <cell r="B9108">
            <v>361.90000000000003</v>
          </cell>
          <cell r="C9108" t="str">
            <v>Jack System kruti ovjes l=60cm bijeli</v>
          </cell>
          <cell r="O9108">
            <v>77.25</v>
          </cell>
        </row>
        <row r="9109">
          <cell r="A9109" t="str">
            <v>E703702BM</v>
          </cell>
          <cell r="B9109">
            <v>361.90000000000003</v>
          </cell>
          <cell r="C9109" t="str">
            <v>Jack System kruti ovjes l=60cm zlatni</v>
          </cell>
          <cell r="O9109">
            <v>77.25</v>
          </cell>
        </row>
        <row r="9110">
          <cell r="A9110" t="str">
            <v>E703702G</v>
          </cell>
          <cell r="B9110">
            <v>361.90000000000003</v>
          </cell>
          <cell r="C9110" t="str">
            <v>Jack System kruti ovjes l=60cm aluminij</v>
          </cell>
          <cell r="O9110">
            <v>52.5</v>
          </cell>
        </row>
        <row r="9111">
          <cell r="A9111" t="str">
            <v>E703702N</v>
          </cell>
          <cell r="B9111">
            <v>361.90000000000003</v>
          </cell>
          <cell r="C9111" t="str">
            <v>Jack System kruti ovjes l=60cm crni</v>
          </cell>
          <cell r="O9111">
            <v>77.25</v>
          </cell>
        </row>
        <row r="9112">
          <cell r="A9112" t="str">
            <v>E703702R</v>
          </cell>
          <cell r="B9112">
            <v>431.2</v>
          </cell>
          <cell r="C9112" t="str">
            <v>Jack Rapid System kruti ovjes l=60cm krom</v>
          </cell>
          <cell r="O9112">
            <v>36.75</v>
          </cell>
        </row>
        <row r="9113">
          <cell r="A9113" t="str">
            <v>E703710</v>
          </cell>
          <cell r="B9113">
            <v>242.55</v>
          </cell>
          <cell r="C9113" t="str">
            <v>Jack System fleksibilni ovjes 50W, l=10cm krom</v>
          </cell>
          <cell r="O9113">
            <v>26.25</v>
          </cell>
        </row>
        <row r="9114">
          <cell r="A9114" t="str">
            <v>E703710B</v>
          </cell>
          <cell r="B9114">
            <v>256.40999999999997</v>
          </cell>
          <cell r="C9114" t="str">
            <v>Jack System fleksibilni ovjes 50W, l=10cm bijeli</v>
          </cell>
          <cell r="O9114">
            <v>333.75</v>
          </cell>
        </row>
        <row r="9115">
          <cell r="A9115" t="str">
            <v>E703710BM</v>
          </cell>
          <cell r="B9115">
            <v>256.40999999999997</v>
          </cell>
          <cell r="C9115" t="str">
            <v>Jack System fleksibilni ovjes 50W, l=10cm zlatni</v>
          </cell>
          <cell r="O9115">
            <v>291</v>
          </cell>
        </row>
        <row r="9116">
          <cell r="A9116" t="str">
            <v>E703710G</v>
          </cell>
          <cell r="B9116">
            <v>256.40999999999997</v>
          </cell>
          <cell r="C9116" t="str">
            <v>Jack System fleksibilni ovjes 50W, l=10cm aluminij</v>
          </cell>
          <cell r="O9116">
            <v>276.75</v>
          </cell>
        </row>
        <row r="9117">
          <cell r="A9117" t="str">
            <v>E703710N</v>
          </cell>
          <cell r="B9117">
            <v>256.40999999999997</v>
          </cell>
          <cell r="C9117" t="str">
            <v>Jack System fleksibilni ovjes 50W, l=10cm crni</v>
          </cell>
          <cell r="O9117">
            <v>276.75</v>
          </cell>
        </row>
        <row r="9118">
          <cell r="A9118" t="str">
            <v>E703710R</v>
          </cell>
          <cell r="B9118">
            <v>318.01</v>
          </cell>
          <cell r="C9118" t="str">
            <v>Jack Rapid System fleksibilni ovjes 50W, l=10cm</v>
          </cell>
          <cell r="O9118">
            <v>291</v>
          </cell>
        </row>
        <row r="9119">
          <cell r="A9119" t="str">
            <v>E703711</v>
          </cell>
          <cell r="B9119">
            <v>283.35999999999996</v>
          </cell>
          <cell r="C9119" t="str">
            <v>Jack System fleksibilni ovjes 50W, l=30cm krom</v>
          </cell>
          <cell r="O9119">
            <v>291</v>
          </cell>
        </row>
        <row r="9120">
          <cell r="A9120" t="str">
            <v>E703711B</v>
          </cell>
          <cell r="B9120">
            <v>307.23</v>
          </cell>
          <cell r="C9120" t="str">
            <v>Jack System fleksibilni ovjes 50W, l=30cm bijeli</v>
          </cell>
          <cell r="O9120">
            <v>291</v>
          </cell>
        </row>
        <row r="9121">
          <cell r="A9121" t="str">
            <v>E703711BM</v>
          </cell>
          <cell r="B9121">
            <v>307.23</v>
          </cell>
          <cell r="C9121" t="str">
            <v>Jack System fleksibilni ovjes 50W, l=30cm zlatni</v>
          </cell>
          <cell r="O9121">
            <v>291</v>
          </cell>
        </row>
        <row r="9122">
          <cell r="A9122" t="str">
            <v>E703711G</v>
          </cell>
          <cell r="B9122">
            <v>307.23</v>
          </cell>
          <cell r="C9122" t="str">
            <v>Jack System fleksibilni ovjes 50W, l=30cm aluminij</v>
          </cell>
          <cell r="O9122">
            <v>142.5</v>
          </cell>
        </row>
        <row r="9123">
          <cell r="A9123" t="str">
            <v>E703711N</v>
          </cell>
          <cell r="B9123">
            <v>307.23</v>
          </cell>
          <cell r="C9123" t="str">
            <v>Jack System fleksibilni ovjes 50W, l=30cm crni</v>
          </cell>
          <cell r="O9123">
            <v>36.75</v>
          </cell>
        </row>
        <row r="9124">
          <cell r="A9124" t="str">
            <v>E703711R</v>
          </cell>
          <cell r="B9124">
            <v>318.77999999999997</v>
          </cell>
          <cell r="C9124" t="str">
            <v>Jack Rapid System fleksibilni ovjes 50W,  l=30cm</v>
          </cell>
          <cell r="O9124">
            <v>20.25</v>
          </cell>
        </row>
        <row r="9125">
          <cell r="A9125" t="str">
            <v>E703712</v>
          </cell>
          <cell r="B9125">
            <v>323.40000000000003</v>
          </cell>
          <cell r="C9125" t="str">
            <v>Jack System fleksibilni ovjes 50W, l=60cm krom</v>
          </cell>
          <cell r="O9125">
            <v>146.25</v>
          </cell>
        </row>
        <row r="9126">
          <cell r="A9126" t="str">
            <v>E703712B</v>
          </cell>
          <cell r="B9126">
            <v>355.74</v>
          </cell>
          <cell r="C9126" t="str">
            <v>Jack System fleksibilni ovjes 50W, l=60cm bijeli</v>
          </cell>
          <cell r="O9126">
            <v>127.5</v>
          </cell>
        </row>
        <row r="9127">
          <cell r="A9127" t="str">
            <v>E703712BM</v>
          </cell>
          <cell r="B9127">
            <v>355.74</v>
          </cell>
          <cell r="C9127" t="str">
            <v>Jack System fleksibilni ovjes 50W, l=60cm zlatni</v>
          </cell>
          <cell r="O9127">
            <v>66</v>
          </cell>
        </row>
        <row r="9128">
          <cell r="A9128" t="str">
            <v>E703712G</v>
          </cell>
          <cell r="B9128">
            <v>355.74</v>
          </cell>
          <cell r="C9128" t="str">
            <v>Jack System fleksibilni ovjes 50W, l=60cm aluminij</v>
          </cell>
          <cell r="O9128">
            <v>45.75</v>
          </cell>
        </row>
        <row r="9129">
          <cell r="A9129" t="str">
            <v>E703712N</v>
          </cell>
          <cell r="B9129">
            <v>355.74</v>
          </cell>
          <cell r="C9129" t="str">
            <v>Jack System fleksibilni ovjes 50W, l=60cm crni</v>
          </cell>
          <cell r="O9129">
            <v>66</v>
          </cell>
        </row>
        <row r="9130">
          <cell r="A9130" t="str">
            <v>E703712R</v>
          </cell>
          <cell r="B9130">
            <v>354.97</v>
          </cell>
          <cell r="C9130" t="str">
            <v>Jack Rapid System fleksibilni ovjes 50W, l=60cm</v>
          </cell>
          <cell r="O9130">
            <v>45.75</v>
          </cell>
        </row>
        <row r="9131">
          <cell r="A9131" t="str">
            <v>E703720</v>
          </cell>
          <cell r="B9131">
            <v>211.75</v>
          </cell>
          <cell r="C9131" t="str">
            <v>Jack System fleksibilni ovjes 20W, l=10cm krom</v>
          </cell>
          <cell r="O9131">
            <v>66</v>
          </cell>
        </row>
        <row r="9132">
          <cell r="A9132" t="str">
            <v>E703720B</v>
          </cell>
          <cell r="B9132">
            <v>224.84</v>
          </cell>
          <cell r="C9132" t="str">
            <v>Jack System fleksibilni ovjes 20W, l=10cm bijeli</v>
          </cell>
          <cell r="O9132">
            <v>45.75</v>
          </cell>
        </row>
        <row r="9133">
          <cell r="A9133" t="str">
            <v>E703720BM</v>
          </cell>
          <cell r="B9133">
            <v>224.84</v>
          </cell>
          <cell r="C9133" t="str">
            <v>Jack System fleksibilni ovjes 20W, l=10cm zlatni</v>
          </cell>
          <cell r="O9133">
            <v>123.75</v>
          </cell>
        </row>
        <row r="9134">
          <cell r="A9134" t="str">
            <v>E703720G</v>
          </cell>
          <cell r="B9134">
            <v>224.84</v>
          </cell>
          <cell r="C9134" t="str">
            <v>Jack System fleksibilni ovjes 20W, l=10cm aluminij</v>
          </cell>
          <cell r="O9134">
            <v>70.5</v>
          </cell>
        </row>
        <row r="9135">
          <cell r="A9135" t="str">
            <v>E703720N</v>
          </cell>
          <cell r="B9135">
            <v>224.84</v>
          </cell>
          <cell r="C9135" t="str">
            <v>Jack System fleksibilni ovjes 20W, l=10cm crni</v>
          </cell>
          <cell r="O9135">
            <v>217.5</v>
          </cell>
        </row>
        <row r="9136">
          <cell r="A9136" t="str">
            <v>E703720R</v>
          </cell>
          <cell r="B9136">
            <v>286.44000000000005</v>
          </cell>
          <cell r="C9136" t="str">
            <v>Jack Rapid System fleksibilni ovjes 20W, l=10cm</v>
          </cell>
          <cell r="O9136">
            <v>202.5</v>
          </cell>
        </row>
        <row r="9137">
          <cell r="A9137" t="str">
            <v>E703721</v>
          </cell>
          <cell r="B9137">
            <v>233.31</v>
          </cell>
          <cell r="C9137" t="str">
            <v>Jack System fleksibilnii ovjes 20W, l=30cm krom</v>
          </cell>
          <cell r="O9137">
            <v>187.5</v>
          </cell>
        </row>
        <row r="9138">
          <cell r="A9138" t="str">
            <v>E703721B</v>
          </cell>
          <cell r="B9138">
            <v>246.4</v>
          </cell>
          <cell r="C9138" t="str">
            <v>Jack System fleksibilnii ovjes 20W, l=30cm bijeli</v>
          </cell>
          <cell r="O9138">
            <v>187.5</v>
          </cell>
        </row>
        <row r="9139">
          <cell r="A9139" t="str">
            <v>E703721BM</v>
          </cell>
          <cell r="B9139">
            <v>246.4</v>
          </cell>
          <cell r="C9139" t="str">
            <v>Jack System fleksibilnii ovjes 20W, l=30cm zlatni</v>
          </cell>
          <cell r="O9139">
            <v>255</v>
          </cell>
        </row>
        <row r="9140">
          <cell r="A9140" t="str">
            <v>E703721G</v>
          </cell>
          <cell r="B9140">
            <v>246.4</v>
          </cell>
          <cell r="C9140" t="str">
            <v>Jack System fleksibilnii ovjes 20W, l=30cm aluminij</v>
          </cell>
          <cell r="O9140">
            <v>187.5</v>
          </cell>
        </row>
        <row r="9141">
          <cell r="A9141" t="str">
            <v>E703721N</v>
          </cell>
          <cell r="B9141">
            <v>246.4</v>
          </cell>
          <cell r="C9141" t="str">
            <v>Jack System fleksibilnii ovjes 20W, l=30cm krom</v>
          </cell>
          <cell r="O9141">
            <v>187.5</v>
          </cell>
        </row>
        <row r="9142">
          <cell r="A9142" t="str">
            <v>E703721R</v>
          </cell>
          <cell r="B9142">
            <v>294.14000000000004</v>
          </cell>
          <cell r="C9142" t="str">
            <v>Jack Rapid System fleksibilni ovjes 20W, l=30cm</v>
          </cell>
          <cell r="O9142">
            <v>156</v>
          </cell>
        </row>
        <row r="9143">
          <cell r="A9143" t="str">
            <v>E703722</v>
          </cell>
          <cell r="B9143">
            <v>261.8</v>
          </cell>
          <cell r="C9143" t="str">
            <v>Jack System fleksibilni ovjes 20W, l=60cm krom</v>
          </cell>
          <cell r="O9143">
            <v>156</v>
          </cell>
        </row>
        <row r="9144">
          <cell r="A9144" t="str">
            <v>E703722B</v>
          </cell>
          <cell r="B9144">
            <v>280.27999999999997</v>
          </cell>
          <cell r="C9144" t="str">
            <v>Jack System fleksibilni ovjes 20W, l=60cm bijeli</v>
          </cell>
          <cell r="O9144">
            <v>156</v>
          </cell>
        </row>
        <row r="9145">
          <cell r="A9145" t="str">
            <v>E703722BM</v>
          </cell>
          <cell r="B9145">
            <v>280.27999999999997</v>
          </cell>
          <cell r="C9145" t="str">
            <v>Jack System fleksibilni ovjes 20W, l=60cm zlatni</v>
          </cell>
          <cell r="O9145">
            <v>50.25</v>
          </cell>
        </row>
        <row r="9146">
          <cell r="A9146" t="str">
            <v>E703722G</v>
          </cell>
          <cell r="B9146">
            <v>280.27999999999997</v>
          </cell>
          <cell r="C9146" t="str">
            <v>Jack System fleksibilni ovjes 20W, l=60cm aluminij</v>
          </cell>
          <cell r="O9146">
            <v>247.5</v>
          </cell>
        </row>
        <row r="9147">
          <cell r="A9147" t="str">
            <v>E703722N</v>
          </cell>
          <cell r="B9147">
            <v>280.27999999999997</v>
          </cell>
          <cell r="C9147" t="str">
            <v>Jack System fleksibilni ovjes 20W, l=60cm crni</v>
          </cell>
          <cell r="O9147">
            <v>247.5</v>
          </cell>
        </row>
        <row r="9148">
          <cell r="A9148" t="str">
            <v>E703722R</v>
          </cell>
          <cell r="B9148">
            <v>331.1</v>
          </cell>
          <cell r="C9148" t="str">
            <v>Jack Rapid System fleksibilni ovjes 20W, l=60cm</v>
          </cell>
          <cell r="O9148">
            <v>247.5</v>
          </cell>
        </row>
        <row r="9149">
          <cell r="A9149" t="str">
            <v>E704000</v>
          </cell>
          <cell r="B9149">
            <v>92.4</v>
          </cell>
          <cell r="C9149" t="str">
            <v>Dijelovi - staklo 5,4x4cm, kromirano</v>
          </cell>
          <cell r="O9149">
            <v>176.25</v>
          </cell>
        </row>
        <row r="9150">
          <cell r="A9150" t="str">
            <v>E704000B</v>
          </cell>
          <cell r="B9150">
            <v>79.31</v>
          </cell>
          <cell r="C9150" t="str">
            <v>Dijelovi - staklo 5,4x4cm, bijeli metal</v>
          </cell>
          <cell r="O9150">
            <v>135</v>
          </cell>
        </row>
        <row r="9151">
          <cell r="A9151" t="str">
            <v>E704000N</v>
          </cell>
          <cell r="B9151">
            <v>79.31</v>
          </cell>
          <cell r="C9151" t="str">
            <v>Dijelovi - staklo 5,4x4cm, crni</v>
          </cell>
          <cell r="O9151">
            <v>112.5</v>
          </cell>
        </row>
        <row r="9152">
          <cell r="A9152" t="str">
            <v>E704004</v>
          </cell>
          <cell r="B9152">
            <v>79.31</v>
          </cell>
          <cell r="C9152" t="str">
            <v>Dijelovi - staklo 5,4x4cm, opal</v>
          </cell>
          <cell r="O9152">
            <v>112.5</v>
          </cell>
        </row>
        <row r="9153">
          <cell r="A9153" t="str">
            <v>E704008</v>
          </cell>
          <cell r="B9153">
            <v>79.31</v>
          </cell>
          <cell r="C9153" t="str">
            <v>Dijelovi - staklo 5,4x4cm, sivi</v>
          </cell>
          <cell r="O9153">
            <v>112.5</v>
          </cell>
        </row>
        <row r="9154">
          <cell r="A9154" t="str">
            <v>E704009</v>
          </cell>
          <cell r="B9154">
            <v>53.9</v>
          </cell>
          <cell r="C9154" t="str">
            <v>Dijelovi - staklo 5,4x4cm, transparent</v>
          </cell>
          <cell r="O9154">
            <v>112.5</v>
          </cell>
        </row>
        <row r="9155">
          <cell r="A9155" t="str">
            <v>E704009G</v>
          </cell>
          <cell r="B9155">
            <v>79.31</v>
          </cell>
          <cell r="C9155" t="str">
            <v>Dijelovi - staklo 5,4x4cm, aluminij</v>
          </cell>
          <cell r="O9155">
            <v>267</v>
          </cell>
        </row>
        <row r="9156">
          <cell r="A9156" t="str">
            <v>E704029</v>
          </cell>
          <cell r="B9156">
            <v>37.730000000000004</v>
          </cell>
          <cell r="C9156" t="str">
            <v>Dijelovi staklo za M10 za 20W G4 baza crom</v>
          </cell>
          <cell r="O9156">
            <v>345</v>
          </cell>
        </row>
        <row r="9157">
          <cell r="A9157" t="str">
            <v>E704029E</v>
          </cell>
          <cell r="B9157">
            <v>26.95</v>
          </cell>
          <cell r="C9157" t="str">
            <v>Dijelovi staklo za FILOLIGHT za 20W G4 baza crom</v>
          </cell>
          <cell r="O9157">
            <v>277.5</v>
          </cell>
        </row>
        <row r="9158">
          <cell r="A9158" t="str">
            <v>E704030</v>
          </cell>
          <cell r="B9158">
            <v>342.65000000000003</v>
          </cell>
          <cell r="C9158" t="str">
            <v>Dijelovi - kocka za M10 4x4x4cm, za 20W G4, boja krom</v>
          </cell>
          <cell r="O9158">
            <v>277.5</v>
          </cell>
        </row>
        <row r="9159">
          <cell r="A9159" t="str">
            <v>E704031</v>
          </cell>
          <cell r="B9159">
            <v>298.76</v>
          </cell>
          <cell r="C9159" t="str">
            <v>Dijelovi - kocka za M10 4x4x4cm, za 20W G4, boja narančasta</v>
          </cell>
          <cell r="O9159">
            <v>277.5</v>
          </cell>
        </row>
        <row r="9160">
          <cell r="A9160" t="str">
            <v>E704032</v>
          </cell>
          <cell r="B9160">
            <v>284.13</v>
          </cell>
          <cell r="C9160" t="str">
            <v>Dijelovi - kocka za M10 4x4x4cm, za 20W G4, boja zelena</v>
          </cell>
          <cell r="O9160">
            <v>277.5</v>
          </cell>
        </row>
        <row r="9161">
          <cell r="A9161" t="str">
            <v>E704033</v>
          </cell>
          <cell r="B9161">
            <v>284.13</v>
          </cell>
          <cell r="C9161" t="str">
            <v>Dijelovi - kocka za M10 4x4x4cm, za 20W G4, boja žuta</v>
          </cell>
          <cell r="O9161">
            <v>277.5</v>
          </cell>
        </row>
        <row r="9162">
          <cell r="A9162" t="str">
            <v>E704034B</v>
          </cell>
          <cell r="B9162">
            <v>298.76</v>
          </cell>
          <cell r="C9162" t="str">
            <v>Dijelovi - kocka za M10 4x4x4cm, za 20W G4, boja bijela</v>
          </cell>
          <cell r="O9162">
            <v>270</v>
          </cell>
        </row>
        <row r="9163">
          <cell r="A9163" t="str">
            <v>E704035</v>
          </cell>
          <cell r="B9163">
            <v>298.76</v>
          </cell>
          <cell r="C9163" t="str">
            <v>Dijelovi - kocka za M10 4x4x4cm, za 20W G4, boja crna</v>
          </cell>
          <cell r="O9163">
            <v>247.5</v>
          </cell>
        </row>
        <row r="9164">
          <cell r="A9164" t="str">
            <v>E704038</v>
          </cell>
          <cell r="B9164">
            <v>298.76</v>
          </cell>
          <cell r="C9164" t="str">
            <v>Dijelovi - kocka za M10 4x4x4cm, za 20W G4, boja siva</v>
          </cell>
          <cell r="O9164">
            <v>247.5</v>
          </cell>
        </row>
        <row r="9165">
          <cell r="A9165" t="str">
            <v>E704039</v>
          </cell>
          <cell r="B9165">
            <v>298.76</v>
          </cell>
          <cell r="C9165" t="str">
            <v>Dijelovi - kocka za M10 4x4x4cm, za 20W G4, boja aluminij</v>
          </cell>
          <cell r="O9165">
            <v>247.5</v>
          </cell>
        </row>
        <row r="9166">
          <cell r="A9166" t="str">
            <v>E704060</v>
          </cell>
          <cell r="B9166">
            <v>146.30000000000001</v>
          </cell>
          <cell r="C9166" t="str">
            <v>Dijelovi staklo za M10 za 50W GY6,35 unutarnje satinirano, vanjsko transparentno</v>
          </cell>
          <cell r="O9166">
            <v>247.5</v>
          </cell>
        </row>
        <row r="9167">
          <cell r="A9167" t="str">
            <v>E704080</v>
          </cell>
          <cell r="B9167">
            <v>37.730000000000004</v>
          </cell>
          <cell r="C9167" t="str">
            <v>Dijelovi staklo za M10 za 20W G4, satinirano</v>
          </cell>
          <cell r="O9167">
            <v>168</v>
          </cell>
        </row>
        <row r="9168">
          <cell r="A9168" t="str">
            <v>E704080E</v>
          </cell>
          <cell r="B9168">
            <v>20.790000000000003</v>
          </cell>
          <cell r="C9168" t="str">
            <v>Dijelovi staklo za FILOLIGHT za 20W G4, satinirano</v>
          </cell>
          <cell r="O9168">
            <v>211.5</v>
          </cell>
        </row>
        <row r="9169">
          <cell r="A9169" t="str">
            <v>E704090</v>
          </cell>
          <cell r="B9169">
            <v>150.15</v>
          </cell>
          <cell r="C9169" t="str">
            <v>Dijelovi staklo za M10 za 50W GU5,3 staklo transparentno</v>
          </cell>
          <cell r="O9169">
            <v>256.5</v>
          </cell>
        </row>
        <row r="9170">
          <cell r="A9170" t="str">
            <v>E704099</v>
          </cell>
          <cell r="B9170">
            <v>130.9</v>
          </cell>
          <cell r="C9170" t="str">
            <v>Dijelovi staklo za M10 za 50W GY6,35 staklo transparentno</v>
          </cell>
          <cell r="O9170">
            <v>256.5</v>
          </cell>
        </row>
        <row r="9171">
          <cell r="A9171" t="str">
            <v>E704110</v>
          </cell>
          <cell r="B9171">
            <v>67.760000000000005</v>
          </cell>
          <cell r="C9171" t="str">
            <v>Dijelovi staklo za M10 za 20W G4, transparent, oblik cvijeta</v>
          </cell>
          <cell r="O9171">
            <v>138.75</v>
          </cell>
        </row>
        <row r="9172">
          <cell r="A9172" t="str">
            <v>E704110E</v>
          </cell>
          <cell r="B9172">
            <v>46.97</v>
          </cell>
          <cell r="C9172" t="str">
            <v>Dijelovi staklo za FILOLIGHT za 20W G4, transparent, oblik cvijeta</v>
          </cell>
          <cell r="O9172">
            <v>156.75</v>
          </cell>
        </row>
        <row r="9173">
          <cell r="A9173" t="str">
            <v>E704113</v>
          </cell>
          <cell r="B9173">
            <v>67.760000000000005</v>
          </cell>
          <cell r="C9173" t="str">
            <v>Dijelovi staklo za M10 za 20W G4, transparent/amber, oblik cvijeta</v>
          </cell>
          <cell r="O9173">
            <v>249.75</v>
          </cell>
        </row>
        <row r="9174">
          <cell r="A9174" t="str">
            <v>E704113E</v>
          </cell>
          <cell r="B9174">
            <v>46.97</v>
          </cell>
          <cell r="C9174" t="str">
            <v>Dijelovi staklo za FILOLIGHT za 20W G4, transparent/amber, oblik cvijeta</v>
          </cell>
          <cell r="O9174">
            <v>113.25</v>
          </cell>
        </row>
        <row r="9175">
          <cell r="A9175" t="str">
            <v>E704116</v>
          </cell>
          <cell r="B9175">
            <v>67.760000000000005</v>
          </cell>
          <cell r="C9175" t="str">
            <v>Dijelovi staklo za M10 za 20W G4, transparent/plavo, oblik cvijeta</v>
          </cell>
          <cell r="O9175">
            <v>20.25</v>
          </cell>
        </row>
        <row r="9176">
          <cell r="A9176" t="str">
            <v>E704116E</v>
          </cell>
          <cell r="B9176">
            <v>46.97</v>
          </cell>
          <cell r="C9176" t="str">
            <v>Dijelovi staklo za FILOLIGHT za 20W G4, transparent/plavo, oblik cvijeta</v>
          </cell>
          <cell r="O9176">
            <v>120.75</v>
          </cell>
        </row>
        <row r="9177">
          <cell r="A9177" t="str">
            <v>E704164</v>
          </cell>
          <cell r="B9177">
            <v>127.05</v>
          </cell>
          <cell r="C9177" t="str">
            <v>Dijelovi staklo za M10 za 50W GY6,35, vani transparent, unutarnje opalno</v>
          </cell>
          <cell r="O9177">
            <v>133.5</v>
          </cell>
        </row>
        <row r="9178">
          <cell r="A9178" t="str">
            <v>E704180</v>
          </cell>
          <cell r="B9178">
            <v>72.38000000000001</v>
          </cell>
          <cell r="C9178" t="str">
            <v>Dijelovi staklo za M10 za 50W GY6,35 ili G5,3, transparent</v>
          </cell>
          <cell r="O9178">
            <v>148.5</v>
          </cell>
        </row>
        <row r="9179">
          <cell r="A9179" t="str">
            <v>E704190</v>
          </cell>
          <cell r="B9179">
            <v>223.3</v>
          </cell>
          <cell r="C9179" t="str">
            <v>Dijelovi staklo za M10 za 50W GY6,35, krom</v>
          </cell>
          <cell r="O9179">
            <v>101.25</v>
          </cell>
        </row>
        <row r="9180">
          <cell r="A9180" t="str">
            <v>E704194</v>
          </cell>
          <cell r="B9180">
            <v>207.9</v>
          </cell>
          <cell r="C9180" t="str">
            <v>Dijelovi staklo za M10 za 50W GY6,35, opal bijelo</v>
          </cell>
          <cell r="O9180">
            <v>51</v>
          </cell>
        </row>
        <row r="9181">
          <cell r="A9181" t="str">
            <v>E704194B</v>
          </cell>
          <cell r="B9181">
            <v>192.5</v>
          </cell>
          <cell r="C9181" t="str">
            <v>Dijelovi staklo za M10 za 50W GY6,35, metal bijelo</v>
          </cell>
          <cell r="O9181">
            <v>127.5</v>
          </cell>
        </row>
        <row r="9182">
          <cell r="A9182" t="str">
            <v>E704195</v>
          </cell>
          <cell r="B9182">
            <v>192.5</v>
          </cell>
          <cell r="C9182" t="str">
            <v>Dijelovi staklo za M10 za 50W GY6,35, crno</v>
          </cell>
          <cell r="O9182">
            <v>847.5</v>
          </cell>
        </row>
        <row r="9183">
          <cell r="A9183" t="str">
            <v>E704196</v>
          </cell>
          <cell r="B9183">
            <v>261.8</v>
          </cell>
          <cell r="C9183" t="str">
            <v>Dijelovi staklo za M10 za 50W GY6,35, opal plavo</v>
          </cell>
          <cell r="O9183">
            <v>62.25</v>
          </cell>
        </row>
        <row r="9184">
          <cell r="A9184" t="str">
            <v>E704198</v>
          </cell>
          <cell r="B9184">
            <v>192.5</v>
          </cell>
          <cell r="C9184" t="str">
            <v>Dijelovi staklo za M10 za 50W GY6,35, sivo</v>
          </cell>
          <cell r="O9184">
            <v>177.75</v>
          </cell>
        </row>
        <row r="9185">
          <cell r="A9185" t="str">
            <v>E704199</v>
          </cell>
          <cell r="B9185">
            <v>192.5</v>
          </cell>
          <cell r="C9185" t="str">
            <v>Dijelovi staklo za M10 za 50W GY6,35, aluminij</v>
          </cell>
          <cell r="O9185">
            <v>132</v>
          </cell>
        </row>
        <row r="9186">
          <cell r="A9186" t="str">
            <v>E704200</v>
          </cell>
          <cell r="B9186">
            <v>160.16</v>
          </cell>
          <cell r="C9186" t="str">
            <v>Dijelovi staklo za M10 za 50W GY6,35, transparent, oblik cvijeta</v>
          </cell>
          <cell r="O9186">
            <v>20.25</v>
          </cell>
        </row>
        <row r="9187">
          <cell r="A9187" t="str">
            <v>E704203</v>
          </cell>
          <cell r="B9187">
            <v>160.16</v>
          </cell>
          <cell r="C9187" t="str">
            <v>Dijelovi staklo za M10 za 50W GY6,35, transparent/amber, oblik cvijeta</v>
          </cell>
          <cell r="O9187">
            <v>1263</v>
          </cell>
        </row>
        <row r="9188">
          <cell r="A9188" t="str">
            <v>E704206</v>
          </cell>
          <cell r="B9188">
            <v>160.16</v>
          </cell>
          <cell r="C9188" t="str">
            <v>Dijelovi staklo za M10 za 50W GY6,35, transparent/plavo, oblik cvijeta</v>
          </cell>
          <cell r="O9188">
            <v>676.5</v>
          </cell>
        </row>
        <row r="9189">
          <cell r="A9189" t="str">
            <v>E704220</v>
          </cell>
          <cell r="B9189">
            <v>51.59</v>
          </cell>
          <cell r="C9189" t="str">
            <v>Dijelovi staklo za M10 za 50W GY6,35, opal bijelo</v>
          </cell>
          <cell r="O9189">
            <v>697.5</v>
          </cell>
        </row>
        <row r="9190">
          <cell r="A9190" t="str">
            <v>E704250</v>
          </cell>
          <cell r="B9190">
            <v>254.1</v>
          </cell>
          <cell r="C9190" t="str">
            <v>SIGMA dijelovi - staklo transparent</v>
          </cell>
          <cell r="O9190">
            <v>697.5</v>
          </cell>
        </row>
        <row r="9191">
          <cell r="A9191" t="str">
            <v>E704253</v>
          </cell>
          <cell r="B9191">
            <v>254.1</v>
          </cell>
          <cell r="C9191" t="str">
            <v>SIGMA dijelovi - staklo transparent/amber</v>
          </cell>
          <cell r="O9191">
            <v>969</v>
          </cell>
        </row>
        <row r="9192">
          <cell r="A9192" t="str">
            <v>E704256</v>
          </cell>
          <cell r="B9192">
            <v>254.1</v>
          </cell>
          <cell r="C9192" t="str">
            <v>SIGMA dijelovi - staklo transparent/plavo</v>
          </cell>
          <cell r="O9192">
            <v>732.75</v>
          </cell>
        </row>
        <row r="9193">
          <cell r="A9193" t="str">
            <v>E704280</v>
          </cell>
          <cell r="B9193">
            <v>180.95000000000002</v>
          </cell>
          <cell r="C9193" t="str">
            <v>JAB ugradna halogena za 20W G4, staklo transparent</v>
          </cell>
          <cell r="O9193">
            <v>1079.25</v>
          </cell>
        </row>
        <row r="9194">
          <cell r="A9194" t="str">
            <v>E704290</v>
          </cell>
          <cell r="B9194">
            <v>138.6</v>
          </cell>
          <cell r="C9194" t="str">
            <v>Dijelovi staklo 7x6,5cm krom</v>
          </cell>
          <cell r="O9194">
            <v>1189.5</v>
          </cell>
        </row>
        <row r="9195">
          <cell r="A9195" t="str">
            <v>E704294</v>
          </cell>
          <cell r="B9195">
            <v>115.5</v>
          </cell>
          <cell r="C9195" t="str">
            <v>Dijelovi staklo 7x6,5cm bijelo</v>
          </cell>
          <cell r="O9195">
            <v>1189.5</v>
          </cell>
        </row>
        <row r="9196">
          <cell r="A9196" t="str">
            <v>E704295</v>
          </cell>
          <cell r="B9196">
            <v>115.5</v>
          </cell>
          <cell r="C9196" t="str">
            <v>Dijelovi staklo 7x6,5cm crno</v>
          </cell>
          <cell r="O9196">
            <v>1520.25</v>
          </cell>
        </row>
        <row r="9197">
          <cell r="A9197" t="str">
            <v>E704298</v>
          </cell>
          <cell r="B9197">
            <v>115.5</v>
          </cell>
          <cell r="C9197" t="str">
            <v>Dijelovi staklo 7x6,5cm sivo</v>
          </cell>
          <cell r="O9197">
            <v>1189.5</v>
          </cell>
        </row>
        <row r="9198">
          <cell r="A9198" t="str">
            <v>E704299</v>
          </cell>
          <cell r="B9198">
            <v>115.5</v>
          </cell>
          <cell r="C9198" t="str">
            <v>Dijelovi staklo 7x6,5cm aluminij</v>
          </cell>
          <cell r="O9198">
            <v>1293.75</v>
          </cell>
        </row>
        <row r="9199">
          <cell r="A9199" t="str">
            <v>E704310</v>
          </cell>
          <cell r="B9199">
            <v>274.12</v>
          </cell>
          <cell r="C9199" t="str">
            <v>Dijelovi staklo za M10 za 50W GY6,35 ili G5,3, baza aluminij, staklo opal</v>
          </cell>
          <cell r="O9199">
            <v>1602</v>
          </cell>
        </row>
        <row r="9200">
          <cell r="A9200" t="str">
            <v>E704310C</v>
          </cell>
          <cell r="B9200">
            <v>354.2</v>
          </cell>
          <cell r="C9200" t="str">
            <v>Dijelovi staklo za M10 za 50W GY6,35 ili G5,3, baza krom, staklo krom</v>
          </cell>
          <cell r="O9200">
            <v>402.75</v>
          </cell>
        </row>
        <row r="9201">
          <cell r="A9201" t="str">
            <v>E704311</v>
          </cell>
          <cell r="B9201">
            <v>284.90000000000003</v>
          </cell>
          <cell r="C9201" t="str">
            <v>Dijelovi - reflektor za M10 7x9cm, za 50W Gy6,35, boja narančasta</v>
          </cell>
          <cell r="O9201">
            <v>402.75</v>
          </cell>
        </row>
        <row r="9202">
          <cell r="A9202" t="str">
            <v>E704314</v>
          </cell>
          <cell r="B9202">
            <v>284.90000000000003</v>
          </cell>
          <cell r="C9202" t="str">
            <v>Dijelovi - reflektor za M10 7x9cm, za 50W Gy6,35, boja bijela</v>
          </cell>
          <cell r="O9202">
            <v>402.75</v>
          </cell>
        </row>
        <row r="9203">
          <cell r="A9203" t="str">
            <v>E704315</v>
          </cell>
          <cell r="B9203">
            <v>284.90000000000003</v>
          </cell>
          <cell r="C9203" t="str">
            <v>Dijelovi - reflektor za M10 7x9cm, za 50W Gy6,35, boja crna</v>
          </cell>
          <cell r="O9203">
            <v>402.75</v>
          </cell>
        </row>
        <row r="9204">
          <cell r="A9204" t="str">
            <v>E704318</v>
          </cell>
          <cell r="B9204">
            <v>284.90000000000003</v>
          </cell>
          <cell r="C9204" t="str">
            <v>Dijelovi - reflektor za M10 7x9cm, za 50W Gy6,35, boja siva</v>
          </cell>
          <cell r="O9204">
            <v>352.5</v>
          </cell>
        </row>
        <row r="9205">
          <cell r="A9205" t="str">
            <v>E704319</v>
          </cell>
          <cell r="B9205">
            <v>284.90000000000003</v>
          </cell>
          <cell r="C9205" t="str">
            <v>Dijelovi - reflektor za M10 7x9cm, za 50W Gy6,35, boja aluminij</v>
          </cell>
          <cell r="O9205">
            <v>352.5</v>
          </cell>
        </row>
        <row r="9206">
          <cell r="A9206" t="str">
            <v>E704320</v>
          </cell>
          <cell r="B9206">
            <v>277.2</v>
          </cell>
          <cell r="C9206" t="str">
            <v>Dijelovi staklo 7x6,5cm transparent/krom</v>
          </cell>
          <cell r="O9206">
            <v>352.5</v>
          </cell>
        </row>
        <row r="9207">
          <cell r="A9207" t="str">
            <v>E704324</v>
          </cell>
          <cell r="B9207">
            <v>254.1</v>
          </cell>
          <cell r="C9207" t="str">
            <v>Dijelovi staklo 7x6,5cm transparent/bijelo</v>
          </cell>
          <cell r="O9207">
            <v>390</v>
          </cell>
        </row>
        <row r="9208">
          <cell r="A9208" t="str">
            <v>E704325</v>
          </cell>
          <cell r="B9208">
            <v>254.1</v>
          </cell>
          <cell r="C9208" t="str">
            <v>Dijelovi staklo 7x6,5cm transparent/crno</v>
          </cell>
          <cell r="O9208">
            <v>352.5</v>
          </cell>
        </row>
        <row r="9209">
          <cell r="A9209" t="str">
            <v>E704328</v>
          </cell>
          <cell r="B9209">
            <v>254.1</v>
          </cell>
          <cell r="C9209" t="str">
            <v>Dijelovi staklo 7x6,5cm transparent/sivo</v>
          </cell>
          <cell r="O9209">
            <v>108</v>
          </cell>
        </row>
        <row r="9210">
          <cell r="A9210" t="str">
            <v>E704329</v>
          </cell>
          <cell r="B9210">
            <v>254.1</v>
          </cell>
          <cell r="C9210" t="str">
            <v>Dijelovi staklo 7x6,5cm transparent/aluminij</v>
          </cell>
          <cell r="O9210">
            <v>108</v>
          </cell>
        </row>
        <row r="9211">
          <cell r="A9211" t="str">
            <v>E704334</v>
          </cell>
          <cell r="B9211">
            <v>172.48</v>
          </cell>
          <cell r="C9211" t="str">
            <v>Dijelovi staklo 7x6,5cm transparent/opal</v>
          </cell>
          <cell r="O9211">
            <v>108</v>
          </cell>
        </row>
        <row r="9212">
          <cell r="A9212" t="str">
            <v>E704340</v>
          </cell>
          <cell r="B9212">
            <v>217.14</v>
          </cell>
          <cell r="C9212" t="str">
            <v>Dijelovi - kocka za M10 6,5x6,5x7cm, za 50W G6,35, staklo transparentno</v>
          </cell>
          <cell r="O9212">
            <v>123.75</v>
          </cell>
        </row>
        <row r="9213">
          <cell r="A9213" t="str">
            <v>E704340A</v>
          </cell>
          <cell r="B9213">
            <v>263.34000000000003</v>
          </cell>
          <cell r="C9213" t="str">
            <v>Dijelovi - kocka za M10 6,5x6,5x7cm, za 50W G6,35, staklo transparent narančasto</v>
          </cell>
          <cell r="O9213">
            <v>108</v>
          </cell>
        </row>
        <row r="9214">
          <cell r="A9214" t="str">
            <v>E704344</v>
          </cell>
          <cell r="B9214">
            <v>263.34000000000003</v>
          </cell>
          <cell r="C9214" t="str">
            <v>Dijelovi - kocka za M10 6,5x6,5x7cm, za 50W G6,35, staklo opalno</v>
          </cell>
          <cell r="O9214">
            <v>90</v>
          </cell>
        </row>
        <row r="9215">
          <cell r="A9215" t="str">
            <v>E704350</v>
          </cell>
          <cell r="B9215">
            <v>142.45000000000002</v>
          </cell>
          <cell r="C9215" t="str">
            <v>Dijelovi staklo 3,5x3,5cm transparent/opal</v>
          </cell>
          <cell r="O9215">
            <v>90</v>
          </cell>
        </row>
        <row r="9216">
          <cell r="A9216" t="str">
            <v>E704350A</v>
          </cell>
          <cell r="B9216">
            <v>160.93</v>
          </cell>
          <cell r="C9216" t="str">
            <v>Dijelovi staklo 3,5x3,5cm transparent/narančasto</v>
          </cell>
          <cell r="O9216">
            <v>90</v>
          </cell>
        </row>
        <row r="9217">
          <cell r="A9217" t="str">
            <v>E704400</v>
          </cell>
          <cell r="B9217">
            <v>256.40999999999997</v>
          </cell>
          <cell r="C9217" t="str">
            <v xml:space="preserve">Dijelovi staklo 5,8x7,5cm Transparent </v>
          </cell>
          <cell r="O9217">
            <v>102.75</v>
          </cell>
        </row>
        <row r="9218">
          <cell r="A9218" t="str">
            <v>E704900</v>
          </cell>
          <cell r="B9218">
            <v>116.27</v>
          </cell>
          <cell r="C9218" t="str">
            <v xml:space="preserve">FLEX dijelovi šipka </v>
          </cell>
          <cell r="O9218">
            <v>90</v>
          </cell>
        </row>
        <row r="9219">
          <cell r="A9219" t="str">
            <v>E704901</v>
          </cell>
          <cell r="B9219">
            <v>20.790000000000003</v>
          </cell>
          <cell r="C9219" t="str">
            <v>FLEX dijelovi krajnji poklopac</v>
          </cell>
          <cell r="O9219">
            <v>132</v>
          </cell>
        </row>
        <row r="9220">
          <cell r="A9220" t="str">
            <v>E704902</v>
          </cell>
          <cell r="B9220">
            <v>123.97000000000001</v>
          </cell>
          <cell r="C9220" t="str">
            <v>FLEX dijelovi ovjes l=6cm</v>
          </cell>
          <cell r="O9220">
            <v>132</v>
          </cell>
        </row>
        <row r="9221">
          <cell r="A9221" t="str">
            <v>E704903</v>
          </cell>
          <cell r="B9221">
            <v>137.06</v>
          </cell>
          <cell r="C9221" t="str">
            <v>FLEX dijelovi ovjes l=30cm</v>
          </cell>
          <cell r="O9221">
            <v>132</v>
          </cell>
        </row>
        <row r="9222">
          <cell r="A9222" t="str">
            <v>E704904</v>
          </cell>
          <cell r="B9222">
            <v>152.46</v>
          </cell>
          <cell r="C9222" t="str">
            <v>FLEX dijelovi ovjes l=50cm</v>
          </cell>
          <cell r="O9222">
            <v>151.5</v>
          </cell>
        </row>
        <row r="9223">
          <cell r="A9223" t="str">
            <v>E704905</v>
          </cell>
          <cell r="B9223">
            <v>103.95</v>
          </cell>
          <cell r="C9223" t="str">
            <v>FLEX dijelovi adapter JACK</v>
          </cell>
          <cell r="O9223">
            <v>132</v>
          </cell>
        </row>
        <row r="9224">
          <cell r="A9224" t="str">
            <v>E704906</v>
          </cell>
          <cell r="B9224">
            <v>52.36</v>
          </cell>
          <cell r="C9224" t="str">
            <v>FLEX dijelovi nosač stropni</v>
          </cell>
          <cell r="O9224">
            <v>209.25</v>
          </cell>
        </row>
        <row r="9225">
          <cell r="A9225" t="str">
            <v>E704907</v>
          </cell>
          <cell r="B9225">
            <v>130.9</v>
          </cell>
          <cell r="C9225" t="str">
            <v>FLEX dijelovi ravna spojnica</v>
          </cell>
          <cell r="O9225">
            <v>209.25</v>
          </cell>
        </row>
        <row r="9226">
          <cell r="A9226" t="str">
            <v>E704908</v>
          </cell>
          <cell r="B9226">
            <v>870.1</v>
          </cell>
          <cell r="C9226" t="str">
            <v>FLEX dijelovi ravna napojna spojnica + el. transformator 150W</v>
          </cell>
          <cell r="O9226">
            <v>209.25</v>
          </cell>
        </row>
        <row r="9227">
          <cell r="A9227" t="str">
            <v>E704909</v>
          </cell>
          <cell r="B9227">
            <v>63.910000000000004</v>
          </cell>
          <cell r="C9227" t="str">
            <v>FLEX dijelovi napojni element krajnji</v>
          </cell>
          <cell r="O9227">
            <v>240</v>
          </cell>
        </row>
        <row r="9228">
          <cell r="A9228" t="str">
            <v>E704917</v>
          </cell>
          <cell r="B9228">
            <v>182.49</v>
          </cell>
          <cell r="C9228" t="str">
            <v>FLEX dijelovi adapter JACK za 50W GY6,35</v>
          </cell>
          <cell r="O9228">
            <v>209.25</v>
          </cell>
        </row>
        <row r="9229">
          <cell r="A9229" t="str">
            <v>E704918</v>
          </cell>
          <cell r="B9229">
            <v>135.52000000000001</v>
          </cell>
          <cell r="C9229" t="str">
            <v>FLEX dijelovi nosač zidni</v>
          </cell>
          <cell r="O9229">
            <v>111.75</v>
          </cell>
        </row>
        <row r="9230">
          <cell r="A9230" t="str">
            <v>E704919</v>
          </cell>
          <cell r="B9230">
            <v>20.790000000000003</v>
          </cell>
          <cell r="C9230" t="str">
            <v>FLEX dijelovi separator</v>
          </cell>
          <cell r="O9230">
            <v>111.75</v>
          </cell>
        </row>
        <row r="9231">
          <cell r="A9231" t="str">
            <v>E704921</v>
          </cell>
          <cell r="B9231">
            <v>1296.68</v>
          </cell>
          <cell r="C9231" t="str">
            <v>Dijelovi- Baza 4 konektora 17x17cm</v>
          </cell>
          <cell r="O9231">
            <v>111.75</v>
          </cell>
        </row>
        <row r="9232">
          <cell r="A9232" t="str">
            <v>E704922</v>
          </cell>
          <cell r="B9232">
            <v>694.54000000000008</v>
          </cell>
          <cell r="C9232" t="str">
            <v>Jack system baza 2 konektora l=30cm aluminij</v>
          </cell>
          <cell r="O9232">
            <v>132.75</v>
          </cell>
        </row>
        <row r="9233">
          <cell r="A9233" t="str">
            <v>E704922B</v>
          </cell>
          <cell r="B9233">
            <v>716.1</v>
          </cell>
          <cell r="C9233" t="str">
            <v>Jack system baza 2 konektora l=30cm bijeli</v>
          </cell>
          <cell r="O9233">
            <v>111.75</v>
          </cell>
        </row>
        <row r="9234">
          <cell r="A9234" t="str">
            <v>E704922BM</v>
          </cell>
          <cell r="B9234">
            <v>716.1</v>
          </cell>
          <cell r="C9234" t="str">
            <v>Jack system baza 2 konektora l=30cm sivi</v>
          </cell>
          <cell r="O9234">
            <v>109.5</v>
          </cell>
        </row>
        <row r="9235">
          <cell r="A9235" t="str">
            <v>E704922C</v>
          </cell>
          <cell r="B9235">
            <v>994.83999999999992</v>
          </cell>
          <cell r="C9235" t="str">
            <v>Jack system baza 2 konektora l=30cm krom</v>
          </cell>
          <cell r="O9235">
            <v>109.5</v>
          </cell>
        </row>
        <row r="9236">
          <cell r="A9236" t="str">
            <v>E704922N</v>
          </cell>
          <cell r="B9236">
            <v>752.29000000000008</v>
          </cell>
          <cell r="C9236" t="str">
            <v>Jack system baza 2 konektora l=30cm crni</v>
          </cell>
          <cell r="O9236">
            <v>109.5</v>
          </cell>
        </row>
        <row r="9237">
          <cell r="A9237" t="str">
            <v>E704923</v>
          </cell>
          <cell r="B9237">
            <v>1108.03</v>
          </cell>
          <cell r="C9237" t="str">
            <v>Jack system baza 3 konektora l=52cm aluminij</v>
          </cell>
          <cell r="O9237">
            <v>125.25</v>
          </cell>
        </row>
        <row r="9238">
          <cell r="A9238" t="str">
            <v>E704923B</v>
          </cell>
          <cell r="B9238">
            <v>1221.22</v>
          </cell>
          <cell r="C9238" t="str">
            <v>Jack system baza 3 konektora l=52cm bijeli</v>
          </cell>
          <cell r="O9238">
            <v>109.5</v>
          </cell>
        </row>
        <row r="9239">
          <cell r="A9239" t="str">
            <v>E704923BM</v>
          </cell>
          <cell r="B9239">
            <v>1221.22</v>
          </cell>
          <cell r="C9239" t="str">
            <v>Jack system baza 3 konektora l=52cm sivi</v>
          </cell>
          <cell r="O9239">
            <v>297</v>
          </cell>
        </row>
        <row r="9240">
          <cell r="A9240" t="str">
            <v>E704923C</v>
          </cell>
          <cell r="B9240">
            <v>1560.79</v>
          </cell>
          <cell r="C9240" t="str">
            <v>Jack system baza 3 konektora l=52cm krom</v>
          </cell>
          <cell r="O9240">
            <v>344.25</v>
          </cell>
        </row>
        <row r="9241">
          <cell r="A9241" t="str">
            <v>E704923N</v>
          </cell>
          <cell r="B9241">
            <v>1221.22</v>
          </cell>
          <cell r="C9241" t="str">
            <v>Jack system baza 3 konektora l=52cm crni</v>
          </cell>
          <cell r="O9241">
            <v>390</v>
          </cell>
        </row>
        <row r="9242">
          <cell r="A9242" t="str">
            <v>E704924</v>
          </cell>
          <cell r="B9242">
            <v>1328.25</v>
          </cell>
          <cell r="C9242" t="str">
            <v>Dijelovi- Baza 4 konektora l=70cm</v>
          </cell>
          <cell r="O9242">
            <v>390</v>
          </cell>
        </row>
        <row r="9243">
          <cell r="A9243" t="str">
            <v>E704925</v>
          </cell>
          <cell r="B9243">
            <v>1644.72</v>
          </cell>
          <cell r="C9243" t="str">
            <v>Dijelovi- Baza 5 konektora l=96cm</v>
          </cell>
          <cell r="O9243">
            <v>390</v>
          </cell>
        </row>
        <row r="9244">
          <cell r="A9244" t="str">
            <v>E704926</v>
          </cell>
          <cell r="B9244">
            <v>413.49</v>
          </cell>
          <cell r="C9244" t="str">
            <v>Dijelovi- Baza 1 konektor + el. trafo 20-60W, 6x6cm aluminij</v>
          </cell>
          <cell r="O9244">
            <v>449.25</v>
          </cell>
        </row>
        <row r="9245">
          <cell r="A9245" t="str">
            <v>E704926B</v>
          </cell>
          <cell r="B9245">
            <v>413.49</v>
          </cell>
          <cell r="C9245" t="str">
            <v>Dijelovi- Baza 1 konektor + el. trafo 20-60W, 6x6cm bijeli</v>
          </cell>
          <cell r="O9245">
            <v>390</v>
          </cell>
        </row>
        <row r="9246">
          <cell r="A9246" t="str">
            <v>E704926BM</v>
          </cell>
          <cell r="B9246">
            <v>413.49</v>
          </cell>
          <cell r="C9246" t="str">
            <v>Dijelovi- Baza 1 konektor + el. trafo 20-60W, 6x6cm sivi</v>
          </cell>
          <cell r="O9246">
            <v>564.75</v>
          </cell>
        </row>
        <row r="9247">
          <cell r="A9247" t="str">
            <v>E704926N</v>
          </cell>
          <cell r="B9247">
            <v>413.49</v>
          </cell>
          <cell r="C9247" t="str">
            <v>Dijelovi- Baza 1 konektor + el. trafo 20-60W, 6x6cm crni</v>
          </cell>
          <cell r="O9247">
            <v>564.75</v>
          </cell>
        </row>
        <row r="9248">
          <cell r="A9248" t="str">
            <v>E705900</v>
          </cell>
          <cell r="B9248">
            <v>361.90000000000003</v>
          </cell>
          <cell r="C9248" t="str">
            <v>CURVO 230 dijelovi šina l=2m aluminij</v>
          </cell>
          <cell r="O9248">
            <v>537.75</v>
          </cell>
        </row>
        <row r="9249">
          <cell r="A9249" t="str">
            <v>E705900B</v>
          </cell>
          <cell r="B9249">
            <v>361.90000000000003</v>
          </cell>
          <cell r="C9249" t="str">
            <v>CURVO 230 dijelovi šina l=2m bijeli</v>
          </cell>
          <cell r="O9249">
            <v>564.75</v>
          </cell>
        </row>
        <row r="9250">
          <cell r="A9250" t="str">
            <v>E705900BM</v>
          </cell>
          <cell r="B9250">
            <v>361.90000000000003</v>
          </cell>
          <cell r="C9250" t="str">
            <v>CURVO 230 dijelovi šina l=2m zlatni</v>
          </cell>
          <cell r="O9250">
            <v>120</v>
          </cell>
        </row>
        <row r="9251">
          <cell r="A9251" t="str">
            <v>E705900C</v>
          </cell>
          <cell r="B9251">
            <v>400.40000000000003</v>
          </cell>
          <cell r="C9251" t="str">
            <v>CURVO 230 dijelovi šina l=2m krom</v>
          </cell>
          <cell r="O9251">
            <v>120</v>
          </cell>
        </row>
        <row r="9252">
          <cell r="A9252" t="str">
            <v>E705900N</v>
          </cell>
          <cell r="B9252">
            <v>361.90000000000003</v>
          </cell>
          <cell r="C9252" t="str">
            <v>CURVO 230 dijelovi šina l=2m crni</v>
          </cell>
          <cell r="O9252">
            <v>114</v>
          </cell>
        </row>
        <row r="9253">
          <cell r="A9253" t="str">
            <v>E705910</v>
          </cell>
          <cell r="B9253">
            <v>110.88000000000001</v>
          </cell>
          <cell r="C9253" t="str">
            <v>CURVO 230 dijelovi adapter aluminij</v>
          </cell>
          <cell r="O9253">
            <v>138</v>
          </cell>
        </row>
        <row r="9254">
          <cell r="A9254" t="str">
            <v>E705910B</v>
          </cell>
          <cell r="B9254">
            <v>110.88000000000001</v>
          </cell>
          <cell r="C9254" t="str">
            <v>CURVO 230 dijelovi adapter bijeli</v>
          </cell>
          <cell r="O9254">
            <v>114</v>
          </cell>
        </row>
        <row r="9255">
          <cell r="A9255" t="str">
            <v>E705910BM</v>
          </cell>
          <cell r="B9255">
            <v>110.88000000000001</v>
          </cell>
          <cell r="C9255" t="str">
            <v>CURVO 230 dijelovi adapter zlatni</v>
          </cell>
          <cell r="O9255">
            <v>878.25</v>
          </cell>
        </row>
        <row r="9256">
          <cell r="A9256" t="str">
            <v>E705910C</v>
          </cell>
          <cell r="B9256">
            <v>127.05</v>
          </cell>
          <cell r="C9256" t="str">
            <v>CURVO 230 dijelovi adapter krom</v>
          </cell>
          <cell r="O9256">
            <v>210.75</v>
          </cell>
        </row>
        <row r="9257">
          <cell r="A9257" t="str">
            <v>E705910N</v>
          </cell>
          <cell r="B9257">
            <v>110.88000000000001</v>
          </cell>
          <cell r="C9257" t="str">
            <v>CURVO 230 dijelovi adapter crni</v>
          </cell>
          <cell r="O9257">
            <v>210.75</v>
          </cell>
        </row>
        <row r="9258">
          <cell r="A9258" t="str">
            <v>E705911</v>
          </cell>
          <cell r="B9258">
            <v>92.4</v>
          </cell>
          <cell r="C9258" t="str">
            <v>CURVO 230 dijelovi nosač stropni l=7cm aluminij</v>
          </cell>
          <cell r="O9258">
            <v>210.75</v>
          </cell>
        </row>
        <row r="9259">
          <cell r="A9259" t="str">
            <v>E705911B</v>
          </cell>
          <cell r="B9259">
            <v>92.4</v>
          </cell>
          <cell r="C9259" t="str">
            <v>CURVO 230 dijelovi nosač stropni l=7cm bijeli</v>
          </cell>
          <cell r="O9259">
            <v>242.25</v>
          </cell>
        </row>
        <row r="9260">
          <cell r="A9260" t="str">
            <v>E705911BM</v>
          </cell>
          <cell r="B9260">
            <v>92.4</v>
          </cell>
          <cell r="C9260" t="str">
            <v>CURVO 230 dijelovi nosač stropni l=7cm zlatni</v>
          </cell>
          <cell r="O9260">
            <v>209.25</v>
          </cell>
        </row>
        <row r="9261">
          <cell r="A9261" t="str">
            <v>E705911C</v>
          </cell>
          <cell r="B9261">
            <v>105.49</v>
          </cell>
          <cell r="C9261" t="str">
            <v>CURVO 230 dijelovi nosač stropni l=7cm krom</v>
          </cell>
          <cell r="O9261">
            <v>43.5</v>
          </cell>
        </row>
        <row r="9262">
          <cell r="A9262" t="str">
            <v>E705911N</v>
          </cell>
          <cell r="B9262">
            <v>92.4</v>
          </cell>
          <cell r="C9262" t="str">
            <v>CURVO 230 dijelovi nosač stropni l=7cm crni</v>
          </cell>
          <cell r="O9262">
            <v>39</v>
          </cell>
        </row>
        <row r="9263">
          <cell r="A9263" t="str">
            <v>E705912</v>
          </cell>
          <cell r="B9263">
            <v>135.52000000000001</v>
          </cell>
          <cell r="C9263" t="str">
            <v>CURVO 230 dijelovi nosač stropni l=14-24cm aluminij</v>
          </cell>
          <cell r="O9263">
            <v>352.5</v>
          </cell>
        </row>
        <row r="9264">
          <cell r="A9264" t="str">
            <v>E705912B</v>
          </cell>
          <cell r="B9264">
            <v>135.52000000000001</v>
          </cell>
          <cell r="C9264" t="str">
            <v>CURVO 230 dijelovi nosač stropni l=14-24cm bijeli</v>
          </cell>
          <cell r="O9264">
            <v>204</v>
          </cell>
        </row>
        <row r="9265">
          <cell r="A9265" t="str">
            <v>E705912BM</v>
          </cell>
          <cell r="B9265">
            <v>135.52000000000001</v>
          </cell>
          <cell r="C9265" t="str">
            <v>CURVO 230 dijelovi nosač stropni l=14-24cm zlatni</v>
          </cell>
          <cell r="O9265">
            <v>115.5</v>
          </cell>
        </row>
        <row r="9266">
          <cell r="A9266" t="str">
            <v>E705912C</v>
          </cell>
          <cell r="B9266">
            <v>155.54</v>
          </cell>
          <cell r="C9266" t="str">
            <v>CURVO 230 dijelovi nosač stropni l=14-24cm krom</v>
          </cell>
          <cell r="O9266">
            <v>132</v>
          </cell>
        </row>
        <row r="9267">
          <cell r="A9267" t="str">
            <v>E705912N</v>
          </cell>
          <cell r="B9267">
            <v>135.52000000000001</v>
          </cell>
          <cell r="C9267" t="str">
            <v>CURVO 230 dijelovi nosač stropni l=14-24cm crni</v>
          </cell>
          <cell r="O9267">
            <v>149.25</v>
          </cell>
        </row>
        <row r="9268">
          <cell r="A9268" t="str">
            <v>E705913</v>
          </cell>
          <cell r="B9268">
            <v>214.82999999999998</v>
          </cell>
          <cell r="C9268" t="str">
            <v>CURVO 230 dijelovi spojnica aluminij</v>
          </cell>
          <cell r="O9268">
            <v>122.25</v>
          </cell>
        </row>
        <row r="9269">
          <cell r="A9269" t="str">
            <v>E705913B</v>
          </cell>
          <cell r="B9269">
            <v>214.82999999999998</v>
          </cell>
          <cell r="C9269" t="str">
            <v>CURVO 230 dijelovi spojnica bijeli</v>
          </cell>
          <cell r="O9269">
            <v>267</v>
          </cell>
        </row>
        <row r="9270">
          <cell r="A9270" t="str">
            <v>E705913BM</v>
          </cell>
          <cell r="B9270">
            <v>214.82999999999998</v>
          </cell>
          <cell r="C9270" t="str">
            <v>CURVO 230 dijelovi spojnica zlatni</v>
          </cell>
          <cell r="O9270">
            <v>165</v>
          </cell>
        </row>
        <row r="9271">
          <cell r="A9271" t="str">
            <v>E705913C</v>
          </cell>
          <cell r="B9271">
            <v>246.4</v>
          </cell>
          <cell r="C9271" t="str">
            <v>CURVO 230 dijelovi spojnica krom</v>
          </cell>
          <cell r="O9271">
            <v>459.75</v>
          </cell>
        </row>
        <row r="9272">
          <cell r="A9272" t="str">
            <v>E705913N</v>
          </cell>
          <cell r="B9272">
            <v>214.82999999999998</v>
          </cell>
          <cell r="C9272" t="str">
            <v>CURVO 230 dijelovi spojnica crni</v>
          </cell>
          <cell r="O9272">
            <v>459.75</v>
          </cell>
        </row>
        <row r="9273">
          <cell r="A9273" t="str">
            <v>E705914</v>
          </cell>
          <cell r="B9273">
            <v>114.73</v>
          </cell>
          <cell r="C9273" t="str">
            <v>CURVO 230 dijelovi ravna spojnica aluminij</v>
          </cell>
          <cell r="O9273">
            <v>437.25</v>
          </cell>
        </row>
        <row r="9274">
          <cell r="A9274" t="str">
            <v>E705914B</v>
          </cell>
          <cell r="B9274">
            <v>114.73</v>
          </cell>
          <cell r="C9274" t="str">
            <v>CURVO 230 dijelovi ravna spojnica bijeli</v>
          </cell>
          <cell r="O9274">
            <v>437.25</v>
          </cell>
        </row>
        <row r="9275">
          <cell r="A9275" t="str">
            <v>E705914BM</v>
          </cell>
          <cell r="B9275">
            <v>114.73</v>
          </cell>
          <cell r="C9275" t="str">
            <v>CURVO 230 dijelovi ravna spojnica zlatni</v>
          </cell>
          <cell r="O9275">
            <v>560.25</v>
          </cell>
        </row>
        <row r="9276">
          <cell r="A9276" t="str">
            <v>E705914C</v>
          </cell>
          <cell r="B9276">
            <v>136.29</v>
          </cell>
          <cell r="C9276" t="str">
            <v>CURVO 230 dijelovi ravna spojnica krom</v>
          </cell>
          <cell r="O9276">
            <v>714.75</v>
          </cell>
        </row>
        <row r="9277">
          <cell r="A9277" t="str">
            <v>E705914N</v>
          </cell>
          <cell r="B9277">
            <v>114.73</v>
          </cell>
          <cell r="C9277" t="str">
            <v>CURVO 230 dijelovi ravna spojnica crni</v>
          </cell>
          <cell r="O9277">
            <v>370.5</v>
          </cell>
        </row>
        <row r="9278">
          <cell r="A9278" t="str">
            <v>E705915</v>
          </cell>
          <cell r="B9278">
            <v>112.42</v>
          </cell>
          <cell r="C9278" t="str">
            <v>CURVO 230 dijelovi separator aluminij</v>
          </cell>
          <cell r="O9278">
            <v>614.25</v>
          </cell>
        </row>
        <row r="9279">
          <cell r="A9279" t="str">
            <v>E705915B</v>
          </cell>
          <cell r="B9279">
            <v>112.42</v>
          </cell>
          <cell r="C9279" t="str">
            <v>CURVO 230 dijelovi separator bijeli</v>
          </cell>
          <cell r="O9279">
            <v>992.25</v>
          </cell>
        </row>
        <row r="9280">
          <cell r="A9280" t="str">
            <v>E705915BM</v>
          </cell>
          <cell r="B9280">
            <v>112.42</v>
          </cell>
          <cell r="C9280" t="str">
            <v>CURVO 230 dijelovi separator zlatni</v>
          </cell>
          <cell r="O9280">
            <v>1984.5</v>
          </cell>
        </row>
        <row r="9281">
          <cell r="A9281" t="str">
            <v>E705915C</v>
          </cell>
          <cell r="B9281">
            <v>128.59</v>
          </cell>
          <cell r="C9281" t="str">
            <v>CURVO 230 dijelovi separator krom</v>
          </cell>
          <cell r="O9281">
            <v>9686.25</v>
          </cell>
        </row>
        <row r="9282">
          <cell r="A9282" t="str">
            <v>E705915N</v>
          </cell>
          <cell r="B9282">
            <v>112.42</v>
          </cell>
          <cell r="C9282" t="str">
            <v>CURVO 230 dijelovi separator crni</v>
          </cell>
          <cell r="O9282">
            <v>701.25</v>
          </cell>
        </row>
        <row r="9283">
          <cell r="A9283" t="str">
            <v>E705916</v>
          </cell>
          <cell r="B9283">
            <v>304.92</v>
          </cell>
          <cell r="C9283" t="str">
            <v>CURVO 230 dijelovi napojni dio l=0.5m</v>
          </cell>
          <cell r="O9283">
            <v>1027.5</v>
          </cell>
        </row>
        <row r="9284">
          <cell r="A9284" t="str">
            <v>E705917</v>
          </cell>
          <cell r="B9284">
            <v>353.43</v>
          </cell>
          <cell r="C9284" t="str">
            <v>CURVO 230 dijelovi napojni dio l=1.3m</v>
          </cell>
          <cell r="O9284">
            <v>1035</v>
          </cell>
        </row>
        <row r="9285">
          <cell r="A9285" t="str">
            <v>E705918</v>
          </cell>
          <cell r="B9285">
            <v>400.40000000000003</v>
          </cell>
          <cell r="C9285" t="str">
            <v>CURVO 230 dijelovi napojni dio l=2.2m aluminij</v>
          </cell>
          <cell r="O9285">
            <v>718.5</v>
          </cell>
        </row>
        <row r="9286">
          <cell r="A9286" t="str">
            <v>E705918B</v>
          </cell>
          <cell r="B9286">
            <v>400.40000000000003</v>
          </cell>
          <cell r="C9286" t="str">
            <v>CURVO 230 dijelovi napojni dio l=2.2m bijeli</v>
          </cell>
          <cell r="O9286">
            <v>667.5</v>
          </cell>
        </row>
        <row r="9287">
          <cell r="A9287" t="str">
            <v>E705918BM</v>
          </cell>
          <cell r="B9287">
            <v>400.40000000000003</v>
          </cell>
          <cell r="C9287" t="str">
            <v>CURVO 230 dijelovi napojni dio l=2.2m zlatni</v>
          </cell>
          <cell r="O9287">
            <v>73.5</v>
          </cell>
        </row>
        <row r="9288">
          <cell r="A9288" t="str">
            <v>E705918C</v>
          </cell>
          <cell r="B9288">
            <v>461.23</v>
          </cell>
          <cell r="C9288" t="str">
            <v>CURVO 230 dijelovi napojni dio l=2.2m krom</v>
          </cell>
          <cell r="O9288">
            <v>312</v>
          </cell>
        </row>
        <row r="9289">
          <cell r="A9289" t="str">
            <v>E705918N</v>
          </cell>
          <cell r="B9289">
            <v>400.40000000000003</v>
          </cell>
          <cell r="C9289" t="str">
            <v>CURVO 230 dijelovi napojni dio l=2.2m crni</v>
          </cell>
          <cell r="O9289">
            <v>312</v>
          </cell>
        </row>
        <row r="9290">
          <cell r="A9290" t="str">
            <v>E705919</v>
          </cell>
          <cell r="B9290">
            <v>579.80999999999995</v>
          </cell>
          <cell r="C9290" t="str">
            <v>CURVO 230 dijelovi trafo sa adapterom Jack sistem aluminij</v>
          </cell>
          <cell r="O9290">
            <v>312</v>
          </cell>
        </row>
        <row r="9291">
          <cell r="A9291" t="str">
            <v>E705919B</v>
          </cell>
          <cell r="B9291">
            <v>579.80999999999995</v>
          </cell>
          <cell r="C9291" t="str">
            <v>CURVO 230 dijelovi trafo sa adapterom Jack sistem bijeli</v>
          </cell>
          <cell r="O9291">
            <v>359.25</v>
          </cell>
        </row>
        <row r="9292">
          <cell r="A9292" t="str">
            <v>E705919BM</v>
          </cell>
          <cell r="B9292">
            <v>552.09</v>
          </cell>
          <cell r="C9292" t="str">
            <v>CURVO 230 dijelovi trafo sa adapterom Jack sistem zlatni</v>
          </cell>
          <cell r="O9292">
            <v>312</v>
          </cell>
        </row>
        <row r="9293">
          <cell r="A9293" t="str">
            <v>E705919N</v>
          </cell>
          <cell r="B9293">
            <v>579.80999999999995</v>
          </cell>
          <cell r="C9293" t="str">
            <v>CURVO 230 dijelovi trafo sa adapterom Jack sistem crni</v>
          </cell>
          <cell r="O9293">
            <v>86.25</v>
          </cell>
        </row>
        <row r="9294">
          <cell r="A9294" t="str">
            <v>E705920</v>
          </cell>
          <cell r="B9294">
            <v>123.2</v>
          </cell>
          <cell r="C9294" t="str">
            <v>CURVO 230 dijelovi nosač zidni aluminij</v>
          </cell>
          <cell r="O9294">
            <v>81.75</v>
          </cell>
        </row>
        <row r="9295">
          <cell r="A9295" t="str">
            <v>E705920B</v>
          </cell>
          <cell r="B9295">
            <v>123.2</v>
          </cell>
          <cell r="C9295" t="str">
            <v>CURVO 230 dijelovi nosač zidni bijeli</v>
          </cell>
          <cell r="O9295">
            <v>81.75</v>
          </cell>
        </row>
        <row r="9296">
          <cell r="A9296" t="str">
            <v>E705920BM</v>
          </cell>
          <cell r="B9296">
            <v>117.03999999999999</v>
          </cell>
          <cell r="C9296" t="str">
            <v>CURVO 230 dijelovi nosač zidni zlatni</v>
          </cell>
          <cell r="O9296">
            <v>93.75</v>
          </cell>
        </row>
        <row r="9297">
          <cell r="A9297" t="str">
            <v>E705920C</v>
          </cell>
          <cell r="B9297">
            <v>141.67999999999998</v>
          </cell>
          <cell r="C9297" t="str">
            <v>CURVO 230 dijelovi nosač zidni krom</v>
          </cell>
          <cell r="O9297">
            <v>86.25</v>
          </cell>
        </row>
        <row r="9298">
          <cell r="A9298" t="str">
            <v>E705920N</v>
          </cell>
          <cell r="B9298">
            <v>117.03999999999999</v>
          </cell>
          <cell r="C9298" t="str">
            <v>CURVO 230 dijelovi nosač zidni crni</v>
          </cell>
          <cell r="O9298">
            <v>86.25</v>
          </cell>
        </row>
        <row r="9299">
          <cell r="A9299" t="str">
            <v>E705921</v>
          </cell>
          <cell r="B9299">
            <v>901.67</v>
          </cell>
          <cell r="C9299" t="str">
            <v>CURVO 230 UREĐAJ ZA SAVIJANJE ŠINE</v>
          </cell>
          <cell r="O9299">
            <v>86.25</v>
          </cell>
        </row>
        <row r="9300">
          <cell r="A9300" t="str">
            <v>E705922</v>
          </cell>
          <cell r="B9300">
            <v>216.37</v>
          </cell>
          <cell r="C9300" t="str">
            <v>CURVO 230 dijelovi ovjes aluminij</v>
          </cell>
          <cell r="O9300">
            <v>86.25</v>
          </cell>
        </row>
        <row r="9301">
          <cell r="A9301" t="str">
            <v>E705922B</v>
          </cell>
          <cell r="B9301">
            <v>216.37</v>
          </cell>
          <cell r="C9301" t="str">
            <v>CURVO 230 dijelovi ovjes bijeli</v>
          </cell>
          <cell r="O9301">
            <v>99</v>
          </cell>
        </row>
        <row r="9302">
          <cell r="A9302" t="str">
            <v>E705922BM</v>
          </cell>
          <cell r="B9302">
            <v>216.37</v>
          </cell>
          <cell r="C9302" t="str">
            <v>CURVO 230 dijelovi ovjes zlatni</v>
          </cell>
          <cell r="O9302">
            <v>86.25</v>
          </cell>
        </row>
        <row r="9303">
          <cell r="A9303" t="str">
            <v>E705922C</v>
          </cell>
          <cell r="B9303">
            <v>248.70999999999998</v>
          </cell>
          <cell r="C9303" t="str">
            <v>CURVO 230 dijelovi ovjes krom</v>
          </cell>
          <cell r="O9303">
            <v>94.5</v>
          </cell>
        </row>
        <row r="9304">
          <cell r="A9304" t="str">
            <v>E705922N</v>
          </cell>
          <cell r="B9304">
            <v>214.82999999999998</v>
          </cell>
          <cell r="C9304" t="str">
            <v>CURVO 230 dijelovi ovjes crni</v>
          </cell>
          <cell r="O9304">
            <v>94.5</v>
          </cell>
        </row>
        <row r="9305">
          <cell r="A9305" t="str">
            <v>E706901</v>
          </cell>
          <cell r="B9305">
            <v>44.66</v>
          </cell>
          <cell r="C9305" t="str">
            <v>CAVOQUICK sajla tripolarna</v>
          </cell>
          <cell r="O9305">
            <v>94.5</v>
          </cell>
        </row>
        <row r="9306">
          <cell r="A9306" t="str">
            <v>E706902</v>
          </cell>
          <cell r="B9306">
            <v>40.04</v>
          </cell>
          <cell r="C9306" t="str">
            <v>CAVOQUICK sajla bipolarna</v>
          </cell>
          <cell r="O9306">
            <v>108.75</v>
          </cell>
        </row>
        <row r="9307">
          <cell r="A9307" t="str">
            <v>E706904</v>
          </cell>
          <cell r="B9307">
            <v>361.90000000000003</v>
          </cell>
          <cell r="C9307" t="str">
            <v>CAVOQUICK dijelovi nosač za sajlu, plastična kutija</v>
          </cell>
          <cell r="O9307">
            <v>94.5</v>
          </cell>
        </row>
        <row r="9308">
          <cell r="A9308" t="str">
            <v>E706905</v>
          </cell>
          <cell r="B9308">
            <v>209.44</v>
          </cell>
          <cell r="C9308" t="str">
            <v>CAVOQUICK dijelovi napajanje</v>
          </cell>
          <cell r="O9308">
            <v>120.75</v>
          </cell>
        </row>
        <row r="9309">
          <cell r="A9309" t="str">
            <v>E706906</v>
          </cell>
          <cell r="B9309">
            <v>118.58000000000001</v>
          </cell>
          <cell r="C9309" t="str">
            <v>CAVOQUICK dijelovi nosač zidni</v>
          </cell>
          <cell r="O9309">
            <v>173.25</v>
          </cell>
        </row>
        <row r="9310">
          <cell r="A9310" t="str">
            <v>E706907</v>
          </cell>
          <cell r="B9310">
            <v>135.52000000000001</v>
          </cell>
          <cell r="C9310" t="str">
            <v>CAVOQUICK dijelovi ovjes l=10cm</v>
          </cell>
          <cell r="O9310">
            <v>173.25</v>
          </cell>
        </row>
        <row r="9311">
          <cell r="A9311" t="str">
            <v>E706908</v>
          </cell>
          <cell r="B9311">
            <v>153.22999999999999</v>
          </cell>
          <cell r="C9311" t="str">
            <v>CAVOQUICK dijelovi ovjes l=200cm</v>
          </cell>
          <cell r="O9311">
            <v>199.5</v>
          </cell>
        </row>
        <row r="9312">
          <cell r="A9312" t="str">
            <v>E706909</v>
          </cell>
          <cell r="B9312">
            <v>125.51</v>
          </cell>
          <cell r="C9312" t="str">
            <v>CAVOQUICK dijelovi nosač sajle</v>
          </cell>
          <cell r="O9312">
            <v>173.25</v>
          </cell>
        </row>
        <row r="9313">
          <cell r="A9313" t="str">
            <v>E706912</v>
          </cell>
          <cell r="B9313">
            <v>274.12</v>
          </cell>
          <cell r="C9313" t="str">
            <v>CAVOQUICK dijelovi napajanje tropolno aluminij</v>
          </cell>
          <cell r="O9313">
            <v>75.75</v>
          </cell>
        </row>
        <row r="9314">
          <cell r="A9314" t="str">
            <v>E706913</v>
          </cell>
          <cell r="B9314">
            <v>169.4</v>
          </cell>
          <cell r="C9314" t="str">
            <v>Biquick napajanje</v>
          </cell>
          <cell r="O9314">
            <v>75.75</v>
          </cell>
        </row>
        <row r="9315">
          <cell r="A9315" t="str">
            <v>E706914</v>
          </cell>
          <cell r="B9315">
            <v>472.01</v>
          </cell>
          <cell r="C9315" t="str">
            <v>CAVOQUICK dijelovi adapter el. trafo 50W aluminij</v>
          </cell>
          <cell r="O9315">
            <v>75.75</v>
          </cell>
        </row>
        <row r="9316">
          <cell r="A9316" t="str">
            <v>E706914B</v>
          </cell>
          <cell r="B9316">
            <v>472.01</v>
          </cell>
          <cell r="C9316" t="str">
            <v>CAVOQUICK dijelovi adapter el. trafo 50W bijeli</v>
          </cell>
          <cell r="O9316">
            <v>87.75</v>
          </cell>
        </row>
        <row r="9317">
          <cell r="A9317" t="str">
            <v>E706914BM</v>
          </cell>
          <cell r="B9317">
            <v>448.90999999999997</v>
          </cell>
          <cell r="C9317" t="str">
            <v>CAVOQUICK dijelovi adapter el. trafo 50W zlatni</v>
          </cell>
          <cell r="O9317">
            <v>75.75</v>
          </cell>
        </row>
        <row r="9318">
          <cell r="A9318" t="str">
            <v>E706914N</v>
          </cell>
          <cell r="B9318">
            <v>448.90999999999997</v>
          </cell>
          <cell r="C9318" t="str">
            <v>CAVOQUICK dijelovi adapter el. trafo 50W crni</v>
          </cell>
          <cell r="O9318">
            <v>641.25</v>
          </cell>
        </row>
        <row r="9319">
          <cell r="A9319" t="str">
            <v>E706915</v>
          </cell>
          <cell r="B9319">
            <v>575.19000000000005</v>
          </cell>
          <cell r="C9319" t="str">
            <v>Dijelovo - baza sa transformatorom i 1xJACK adapterom, za Biquick</v>
          </cell>
          <cell r="O9319">
            <v>260.25</v>
          </cell>
        </row>
        <row r="9320">
          <cell r="A9320" t="str">
            <v>E706916</v>
          </cell>
          <cell r="B9320">
            <v>733.81</v>
          </cell>
          <cell r="C9320" t="str">
            <v>Dijelovo - baza sa transformatorom i 2xJACK adapterom, za Biquick</v>
          </cell>
          <cell r="O9320">
            <v>260.25</v>
          </cell>
        </row>
        <row r="9321">
          <cell r="A9321" t="str">
            <v>E706920</v>
          </cell>
          <cell r="B9321">
            <v>380.38</v>
          </cell>
          <cell r="C9321" t="e">
            <v>#N/A</v>
          </cell>
          <cell r="O9321">
            <v>260.25</v>
          </cell>
        </row>
        <row r="9322">
          <cell r="A9322" t="str">
            <v>E706921</v>
          </cell>
          <cell r="B9322">
            <v>630.63000000000011</v>
          </cell>
          <cell r="C9322" t="e">
            <v>#N/A</v>
          </cell>
          <cell r="O9322">
            <v>299.25</v>
          </cell>
        </row>
        <row r="9323">
          <cell r="A9323" t="str">
            <v>E706922</v>
          </cell>
          <cell r="B9323">
            <v>1018.7100000000002</v>
          </cell>
          <cell r="C9323" t="e">
            <v>#N/A</v>
          </cell>
          <cell r="O9323">
            <v>260.25</v>
          </cell>
        </row>
        <row r="9324">
          <cell r="A9324" t="str">
            <v>E706923</v>
          </cell>
          <cell r="B9324">
            <v>2037.4200000000003</v>
          </cell>
          <cell r="C9324" t="e">
            <v>#N/A</v>
          </cell>
          <cell r="O9324">
            <v>240</v>
          </cell>
        </row>
        <row r="9325">
          <cell r="A9325" t="str">
            <v>E706924</v>
          </cell>
          <cell r="B9325">
            <v>9944.5500000000011</v>
          </cell>
          <cell r="C9325" t="e">
            <v>#N/A</v>
          </cell>
          <cell r="O9325">
            <v>240</v>
          </cell>
        </row>
        <row r="9326">
          <cell r="A9326" t="str">
            <v>E706925</v>
          </cell>
          <cell r="B9326">
            <v>719.95</v>
          </cell>
          <cell r="C9326" t="str">
            <v>Biquick dijelovi</v>
          </cell>
          <cell r="O9326">
            <v>240</v>
          </cell>
        </row>
        <row r="9327">
          <cell r="A9327" t="str">
            <v>E706926</v>
          </cell>
          <cell r="B9327">
            <v>1054.9000000000001</v>
          </cell>
          <cell r="C9327" t="str">
            <v>Biquick dijelovi</v>
          </cell>
          <cell r="O9327">
            <v>275.25</v>
          </cell>
        </row>
        <row r="9328">
          <cell r="A9328" t="str">
            <v>E706927</v>
          </cell>
          <cell r="B9328">
            <v>1062.6000000000001</v>
          </cell>
          <cell r="C9328" t="str">
            <v>Biquick wall bracket</v>
          </cell>
          <cell r="O9328">
            <v>240</v>
          </cell>
        </row>
        <row r="9329">
          <cell r="A9329" t="str">
            <v>E706950</v>
          </cell>
          <cell r="B9329">
            <v>737.66</v>
          </cell>
          <cell r="C9329" t="str">
            <v>Biquick electrical connection box</v>
          </cell>
          <cell r="O9329">
            <v>134.25</v>
          </cell>
        </row>
        <row r="9330">
          <cell r="A9330" t="str">
            <v>E706951</v>
          </cell>
          <cell r="B9330">
            <v>685.30000000000007</v>
          </cell>
          <cell r="C9330" t="str">
            <v>Biquick nosač stropni</v>
          </cell>
          <cell r="O9330">
            <v>134.25</v>
          </cell>
        </row>
        <row r="9331">
          <cell r="A9331" t="str">
            <v>E706957</v>
          </cell>
          <cell r="B9331">
            <v>75.460000000000008</v>
          </cell>
          <cell r="C9331" t="str">
            <v>Biquick konektori</v>
          </cell>
          <cell r="O9331">
            <v>134.25</v>
          </cell>
        </row>
        <row r="9332">
          <cell r="A9332" t="str">
            <v>E707901</v>
          </cell>
          <cell r="B9332">
            <v>320.32</v>
          </cell>
          <cell r="C9332" t="str">
            <v>CURVO 12 dijelovi šina l=2m aluminij</v>
          </cell>
          <cell r="O9332">
            <v>153.75</v>
          </cell>
        </row>
        <row r="9333">
          <cell r="A9333" t="str">
            <v>E707901B</v>
          </cell>
          <cell r="B9333">
            <v>320.32</v>
          </cell>
          <cell r="C9333" t="str">
            <v>CURVO 12 dijelovi šina l=2m bijela</v>
          </cell>
          <cell r="O9333">
            <v>134.25</v>
          </cell>
        </row>
        <row r="9334">
          <cell r="A9334" t="str">
            <v>E707901BM</v>
          </cell>
          <cell r="B9334">
            <v>320.32</v>
          </cell>
          <cell r="C9334" t="str">
            <v>CURVO 12 dijelovi šina l=2m zlatna</v>
          </cell>
          <cell r="O9334">
            <v>309.75</v>
          </cell>
        </row>
        <row r="9335">
          <cell r="A9335" t="str">
            <v>E707901C</v>
          </cell>
          <cell r="B9335">
            <v>368.83</v>
          </cell>
          <cell r="C9335" t="str">
            <v>CURVO 12 dijelovi šina l=2m krom</v>
          </cell>
          <cell r="O9335">
            <v>309.75</v>
          </cell>
        </row>
        <row r="9336">
          <cell r="A9336" t="str">
            <v>E707901N</v>
          </cell>
          <cell r="B9336">
            <v>320.32</v>
          </cell>
          <cell r="C9336" t="str">
            <v>CURVO 12 dijelovi šina l=2m crna</v>
          </cell>
          <cell r="O9336">
            <v>309.75</v>
          </cell>
        </row>
        <row r="9337">
          <cell r="A9337" t="str">
            <v>E707910</v>
          </cell>
          <cell r="B9337">
            <v>88.55</v>
          </cell>
          <cell r="C9337" t="str">
            <v>CURVO 12 dijelovi adapter aluminij</v>
          </cell>
          <cell r="O9337">
            <v>356.25</v>
          </cell>
        </row>
        <row r="9338">
          <cell r="A9338" t="str">
            <v>E707910B</v>
          </cell>
          <cell r="B9338">
            <v>83.93</v>
          </cell>
          <cell r="C9338" t="str">
            <v>CURVO 12 dijelovi adapter bijela</v>
          </cell>
          <cell r="O9338">
            <v>309.75</v>
          </cell>
        </row>
        <row r="9339">
          <cell r="A9339" t="str">
            <v>E707910BM</v>
          </cell>
          <cell r="B9339">
            <v>83.93</v>
          </cell>
          <cell r="C9339" t="str">
            <v>CURVO 12 dijelovi adapter zlatna</v>
          </cell>
          <cell r="O9339">
            <v>215.25</v>
          </cell>
        </row>
        <row r="9340">
          <cell r="A9340" t="str">
            <v>E707910C</v>
          </cell>
          <cell r="B9340">
            <v>96.25</v>
          </cell>
          <cell r="C9340" t="str">
            <v>CURVO 12 dijelovi adapter krom</v>
          </cell>
          <cell r="O9340">
            <v>204.75</v>
          </cell>
        </row>
        <row r="9341">
          <cell r="A9341" t="str">
            <v>E707910N</v>
          </cell>
          <cell r="B9341">
            <v>88.55</v>
          </cell>
          <cell r="C9341" t="str">
            <v>CURVO 12 dijelovi adapter crna</v>
          </cell>
          <cell r="O9341">
            <v>204.75</v>
          </cell>
        </row>
        <row r="9342">
          <cell r="A9342" t="str">
            <v>E707911</v>
          </cell>
          <cell r="B9342">
            <v>88.55</v>
          </cell>
          <cell r="C9342" t="str">
            <v>CURVO 12 dijelovi ravna spojnica aluminij</v>
          </cell>
          <cell r="O9342">
            <v>247.5</v>
          </cell>
        </row>
        <row r="9343">
          <cell r="A9343" t="str">
            <v>E707911B</v>
          </cell>
          <cell r="B9343">
            <v>88.55</v>
          </cell>
          <cell r="C9343" t="str">
            <v>CURVO 12 dijelovi ravna spojnica bijela</v>
          </cell>
          <cell r="O9343">
            <v>204.75</v>
          </cell>
        </row>
        <row r="9344">
          <cell r="A9344" t="str">
            <v>E707911BM</v>
          </cell>
          <cell r="B9344">
            <v>88.55</v>
          </cell>
          <cell r="C9344" t="str">
            <v>CURVO 12 dijelovi ravna spojnica zlatna</v>
          </cell>
          <cell r="O9344">
            <v>147.75</v>
          </cell>
        </row>
        <row r="9345">
          <cell r="A9345" t="str">
            <v>E707911C</v>
          </cell>
          <cell r="B9345">
            <v>101.64</v>
          </cell>
          <cell r="C9345" t="str">
            <v>CURVO 12 dijelovi ravna spojnica krom</v>
          </cell>
          <cell r="O9345">
            <v>147.75</v>
          </cell>
        </row>
        <row r="9346">
          <cell r="A9346" t="str">
            <v>E707911N</v>
          </cell>
          <cell r="B9346">
            <v>88.55</v>
          </cell>
          <cell r="C9346" t="str">
            <v>CURVO 12 dijelovi ravna spojnica crna</v>
          </cell>
          <cell r="O9346">
            <v>147.75</v>
          </cell>
        </row>
        <row r="9347">
          <cell r="A9347" t="str">
            <v>E707912</v>
          </cell>
          <cell r="B9347">
            <v>97.02</v>
          </cell>
          <cell r="C9347" t="str">
            <v>CURVO 12 dijelovi separator aluminij</v>
          </cell>
          <cell r="O9347">
            <v>170.25</v>
          </cell>
        </row>
        <row r="9348">
          <cell r="A9348" t="str">
            <v>E707912B</v>
          </cell>
          <cell r="B9348">
            <v>97.02</v>
          </cell>
          <cell r="C9348" t="str">
            <v>CURVO 12 dijelovi separator bijela</v>
          </cell>
          <cell r="O9348">
            <v>147.75</v>
          </cell>
        </row>
        <row r="9349">
          <cell r="A9349" t="str">
            <v>E707912BM</v>
          </cell>
          <cell r="B9349">
            <v>97.02</v>
          </cell>
          <cell r="C9349" t="str">
            <v>CURVO 12 dijelovi separator zlatna</v>
          </cell>
          <cell r="O9349">
            <v>282.75</v>
          </cell>
        </row>
        <row r="9350">
          <cell r="A9350" t="str">
            <v>E707912C</v>
          </cell>
          <cell r="B9350">
            <v>111.65</v>
          </cell>
          <cell r="C9350" t="str">
            <v>CURVO 12 dijelovi separator krom</v>
          </cell>
          <cell r="O9350">
            <v>247.5</v>
          </cell>
        </row>
        <row r="9351">
          <cell r="A9351" t="str">
            <v>E707912N</v>
          </cell>
          <cell r="B9351">
            <v>97.02</v>
          </cell>
          <cell r="C9351" t="str">
            <v>CURVO 12 dijelovi separator crna</v>
          </cell>
          <cell r="O9351">
            <v>247.5</v>
          </cell>
        </row>
        <row r="9352">
          <cell r="A9352" t="str">
            <v>E707913</v>
          </cell>
          <cell r="B9352">
            <v>123.97000000000001</v>
          </cell>
          <cell r="C9352" t="str">
            <v>CURVO 12 dijelovi nosač - ovjes l=max20cm aluminij</v>
          </cell>
          <cell r="O9352">
            <v>247.5</v>
          </cell>
        </row>
        <row r="9353">
          <cell r="A9353" t="str">
            <v>E707913B</v>
          </cell>
          <cell r="B9353">
            <v>177.87</v>
          </cell>
          <cell r="C9353" t="str">
            <v>CURVO 12 dijelovi nosač - ovjes l=max20cm bijela</v>
          </cell>
          <cell r="O9353">
            <v>247.5</v>
          </cell>
        </row>
        <row r="9354">
          <cell r="A9354" t="str">
            <v>E707913BM</v>
          </cell>
          <cell r="B9354">
            <v>177.87</v>
          </cell>
          <cell r="C9354" t="str">
            <v>CURVO 12 dijelovi nosač - ovjes l=max20cm zlatna</v>
          </cell>
          <cell r="O9354">
            <v>568.5</v>
          </cell>
        </row>
        <row r="9355">
          <cell r="A9355" t="str">
            <v>E707913C</v>
          </cell>
          <cell r="B9355">
            <v>204.82000000000002</v>
          </cell>
          <cell r="C9355" t="str">
            <v>CURVO 12 dijelovi nosač - ovjes l=max20cm krom</v>
          </cell>
          <cell r="O9355">
            <v>660</v>
          </cell>
        </row>
        <row r="9356">
          <cell r="A9356" t="str">
            <v>E707913N</v>
          </cell>
          <cell r="B9356">
            <v>177.87</v>
          </cell>
          <cell r="C9356" t="str">
            <v>CURVO 12 dijelovi nosač - ovjes l=max20cm crna</v>
          </cell>
          <cell r="O9356">
            <v>507</v>
          </cell>
        </row>
        <row r="9357">
          <cell r="A9357" t="str">
            <v>E707914</v>
          </cell>
          <cell r="B9357">
            <v>77.77</v>
          </cell>
          <cell r="C9357" t="str">
            <v>CURVO 12 dijelovi nosač l=7cm aluminij</v>
          </cell>
          <cell r="O9357">
            <v>577.5</v>
          </cell>
        </row>
        <row r="9358">
          <cell r="A9358" t="str">
            <v>E707914B</v>
          </cell>
          <cell r="B9358">
            <v>77.77</v>
          </cell>
          <cell r="C9358" t="str">
            <v>CURVO 12 dijelovi nosač l=7cm bijela</v>
          </cell>
          <cell r="O9358">
            <v>577.5</v>
          </cell>
        </row>
        <row r="9359">
          <cell r="A9359" t="str">
            <v>E707914BM</v>
          </cell>
          <cell r="B9359">
            <v>77.77</v>
          </cell>
          <cell r="C9359" t="str">
            <v>CURVO 12 dijelovi nosač l=7cm zlatna</v>
          </cell>
          <cell r="O9359">
            <v>577.5</v>
          </cell>
        </row>
        <row r="9360">
          <cell r="A9360" t="str">
            <v>E707914C</v>
          </cell>
          <cell r="B9360">
            <v>90.09</v>
          </cell>
          <cell r="C9360" t="str">
            <v>CURVO 12 dijelovi nosač l=7cm krom</v>
          </cell>
          <cell r="O9360">
            <v>577.5</v>
          </cell>
        </row>
        <row r="9361">
          <cell r="A9361" t="str">
            <v>E707914N</v>
          </cell>
          <cell r="B9361">
            <v>77.77</v>
          </cell>
          <cell r="C9361" t="str">
            <v>CURVO 12 dijelovi nosač l=7cm crna</v>
          </cell>
          <cell r="O9361">
            <v>553.5</v>
          </cell>
        </row>
        <row r="9362">
          <cell r="A9362" t="str">
            <v>E707915</v>
          </cell>
          <cell r="B9362">
            <v>658.35</v>
          </cell>
          <cell r="C9362" t="str">
            <v>CURVO 12V UREĐAJ ZA SAVIJANJE ŠINE</v>
          </cell>
          <cell r="O9362">
            <v>630</v>
          </cell>
        </row>
        <row r="9363">
          <cell r="A9363" t="str">
            <v>E707916</v>
          </cell>
          <cell r="B9363">
            <v>267.19000000000005</v>
          </cell>
          <cell r="C9363" t="str">
            <v>CURVO 12 dijelovi X konektor aluminij</v>
          </cell>
          <cell r="O9363">
            <v>547.5</v>
          </cell>
        </row>
        <row r="9364">
          <cell r="A9364" t="str">
            <v>E707916B</v>
          </cell>
          <cell r="B9364">
            <v>267.19000000000005</v>
          </cell>
          <cell r="C9364" t="str">
            <v>CURVO 12 dijelovi X konektor bijela</v>
          </cell>
          <cell r="O9364">
            <v>547.5</v>
          </cell>
        </row>
        <row r="9365">
          <cell r="A9365" t="str">
            <v>E707916BM</v>
          </cell>
          <cell r="B9365">
            <v>267.19000000000005</v>
          </cell>
          <cell r="C9365" t="str">
            <v>CURVO 12 dijelovi X konektor zlatna</v>
          </cell>
          <cell r="O9365">
            <v>547.5</v>
          </cell>
        </row>
        <row r="9366">
          <cell r="A9366" t="str">
            <v>E707916C</v>
          </cell>
          <cell r="B9366">
            <v>307.23</v>
          </cell>
          <cell r="C9366" t="str">
            <v>CURVO 12 dijelovi X konektor krom</v>
          </cell>
          <cell r="O9366">
            <v>547.5</v>
          </cell>
        </row>
        <row r="9367">
          <cell r="A9367" t="str">
            <v>E707916N</v>
          </cell>
          <cell r="B9367">
            <v>267.19000000000005</v>
          </cell>
          <cell r="C9367" t="str">
            <v>CURVO 12 dijelovi X konektor crna</v>
          </cell>
          <cell r="O9367">
            <v>604.5</v>
          </cell>
        </row>
        <row r="9368">
          <cell r="A9368" t="str">
            <v>E707917</v>
          </cell>
          <cell r="B9368">
            <v>246.4</v>
          </cell>
          <cell r="C9368" t="str">
            <v>CURVO 12 dijelovi T konektor aluminij</v>
          </cell>
          <cell r="O9368">
            <v>690</v>
          </cell>
        </row>
        <row r="9369">
          <cell r="A9369" t="str">
            <v>E707917B</v>
          </cell>
          <cell r="B9369">
            <v>246.4</v>
          </cell>
          <cell r="C9369" t="str">
            <v>CURVO 12 dijelovi T konektor bijela</v>
          </cell>
          <cell r="O9369">
            <v>540.75</v>
          </cell>
        </row>
        <row r="9370">
          <cell r="A9370" t="str">
            <v>E707917BM</v>
          </cell>
          <cell r="B9370">
            <v>246.4</v>
          </cell>
          <cell r="C9370" t="str">
            <v>CURVO 12 dijelovi T konektor zlatna</v>
          </cell>
          <cell r="O9370">
            <v>607.5</v>
          </cell>
        </row>
        <row r="9371">
          <cell r="A9371" t="str">
            <v>E707917C</v>
          </cell>
          <cell r="B9371">
            <v>282.59000000000003</v>
          </cell>
          <cell r="C9371" t="str">
            <v>CURVO 12 dijelovi T konektor krom</v>
          </cell>
          <cell r="O9371">
            <v>607.5</v>
          </cell>
        </row>
        <row r="9372">
          <cell r="A9372" t="str">
            <v>E707917N</v>
          </cell>
          <cell r="B9372">
            <v>246.4</v>
          </cell>
          <cell r="C9372" t="str">
            <v>CURVO 12 dijelovi T konektor crna</v>
          </cell>
          <cell r="O9372">
            <v>607.5</v>
          </cell>
        </row>
        <row r="9373">
          <cell r="A9373" t="str">
            <v>E707918</v>
          </cell>
          <cell r="B9373">
            <v>137.82999999999998</v>
          </cell>
          <cell r="C9373" t="str">
            <v>CURVO 12 dijelovi L konektor aluminij</v>
          </cell>
          <cell r="O9373">
            <v>607.5</v>
          </cell>
        </row>
        <row r="9374">
          <cell r="A9374" t="str">
            <v>E707918B</v>
          </cell>
          <cell r="B9374">
            <v>137.82999999999998</v>
          </cell>
          <cell r="C9374" t="str">
            <v>CURVO 12 dijelovi L konektor bijela</v>
          </cell>
          <cell r="O9374">
            <v>576.75</v>
          </cell>
        </row>
        <row r="9375">
          <cell r="A9375" t="str">
            <v>E707918BM</v>
          </cell>
          <cell r="B9375">
            <v>137.82999999999998</v>
          </cell>
          <cell r="C9375" t="str">
            <v>CURVO 12 dijelovi L konektor zlatna</v>
          </cell>
          <cell r="O9375">
            <v>543</v>
          </cell>
        </row>
        <row r="9376">
          <cell r="A9376" t="str">
            <v>E707918C</v>
          </cell>
          <cell r="B9376">
            <v>157.85</v>
          </cell>
          <cell r="C9376" t="str">
            <v>CURVO 12 dijelovi L konektor krom</v>
          </cell>
          <cell r="O9376">
            <v>664.5</v>
          </cell>
        </row>
        <row r="9377">
          <cell r="A9377" t="str">
            <v>E707918N</v>
          </cell>
          <cell r="B9377">
            <v>137.82999999999998</v>
          </cell>
          <cell r="C9377" t="str">
            <v>CURVO 12 dijelovi L konektor crna</v>
          </cell>
          <cell r="O9377">
            <v>188.25</v>
          </cell>
        </row>
        <row r="9378">
          <cell r="A9378" t="str">
            <v>E707921</v>
          </cell>
          <cell r="B9378">
            <v>318.01</v>
          </cell>
          <cell r="C9378" t="str">
            <v>CURVO 12 dijelovi konektor l=2m aluminij</v>
          </cell>
          <cell r="O9378">
            <v>1000.5</v>
          </cell>
        </row>
        <row r="9379">
          <cell r="A9379" t="str">
            <v>E707921B</v>
          </cell>
          <cell r="B9379">
            <v>318.01</v>
          </cell>
          <cell r="C9379" t="str">
            <v>CURVO 12 dijelovi konektor l=2m bijela</v>
          </cell>
          <cell r="O9379">
            <v>471</v>
          </cell>
        </row>
        <row r="9380">
          <cell r="A9380" t="str">
            <v>E707921BM</v>
          </cell>
          <cell r="B9380">
            <v>318.01</v>
          </cell>
          <cell r="C9380" t="str">
            <v>CURVO 12 dijelovi konektor l=2m zlatna</v>
          </cell>
          <cell r="O9380">
            <v>173.25</v>
          </cell>
        </row>
        <row r="9381">
          <cell r="A9381" t="str">
            <v>E707921C</v>
          </cell>
          <cell r="B9381">
            <v>365.75</v>
          </cell>
          <cell r="C9381" t="str">
            <v>CURVO 12 dijelovi konektor l=2m krom</v>
          </cell>
          <cell r="O9381">
            <v>330</v>
          </cell>
        </row>
        <row r="9382">
          <cell r="A9382" t="str">
            <v>E707921N</v>
          </cell>
          <cell r="B9382">
            <v>318.01</v>
          </cell>
          <cell r="C9382" t="str">
            <v>CURVO 12 dijelovi konektor l=2m crna</v>
          </cell>
          <cell r="O9382">
            <v>279.75</v>
          </cell>
        </row>
        <row r="9383">
          <cell r="A9383" t="str">
            <v>E707922</v>
          </cell>
          <cell r="B9383">
            <v>220.99</v>
          </cell>
          <cell r="C9383" t="str">
            <v>CURVO 12 dijelovi ovjes aluminij</v>
          </cell>
          <cell r="O9383">
            <v>607.5</v>
          </cell>
        </row>
        <row r="9384">
          <cell r="A9384" t="str">
            <v>E707922B</v>
          </cell>
          <cell r="B9384">
            <v>210.21</v>
          </cell>
          <cell r="C9384" t="str">
            <v>CURVO 12 dijelovi ovjes bijela</v>
          </cell>
          <cell r="O9384">
            <v>607.5</v>
          </cell>
        </row>
        <row r="9385">
          <cell r="A9385" t="str">
            <v>E707922BM</v>
          </cell>
          <cell r="B9385">
            <v>210.21</v>
          </cell>
          <cell r="C9385" t="str">
            <v>CURVO 12 dijelovi ovjes zlatna</v>
          </cell>
          <cell r="O9385">
            <v>607.5</v>
          </cell>
        </row>
        <row r="9386">
          <cell r="A9386" t="str">
            <v>E707922C</v>
          </cell>
          <cell r="B9386">
            <v>254.1</v>
          </cell>
          <cell r="C9386" t="str">
            <v>CURVO 12 dijelovi ovjes krom</v>
          </cell>
          <cell r="O9386">
            <v>607.5</v>
          </cell>
        </row>
        <row r="9387">
          <cell r="A9387" t="str">
            <v>E707922N</v>
          </cell>
          <cell r="B9387">
            <v>210.21</v>
          </cell>
          <cell r="C9387" t="str">
            <v>CURVO 12 dijelovi ovjes crna</v>
          </cell>
          <cell r="O9387">
            <v>607.5</v>
          </cell>
        </row>
        <row r="9388">
          <cell r="A9388" t="str">
            <v>E707923</v>
          </cell>
          <cell r="B9388">
            <v>151.69</v>
          </cell>
          <cell r="C9388" t="str">
            <v>CURVO 12 dijelovi nosač zidni aluminij</v>
          </cell>
          <cell r="O9388">
            <v>810</v>
          </cell>
        </row>
        <row r="9389">
          <cell r="A9389" t="str">
            <v>E707923B</v>
          </cell>
          <cell r="B9389">
            <v>151.69</v>
          </cell>
          <cell r="C9389" t="str">
            <v>CURVO 12 dijelovi nosač zidni bijela</v>
          </cell>
          <cell r="O9389">
            <v>810</v>
          </cell>
        </row>
        <row r="9390">
          <cell r="A9390" t="str">
            <v>E707923BM</v>
          </cell>
          <cell r="B9390">
            <v>151.69</v>
          </cell>
          <cell r="C9390" t="str">
            <v>CURVO 12 dijelovi nosač zidni zlatna</v>
          </cell>
          <cell r="O9390">
            <v>810</v>
          </cell>
        </row>
        <row r="9391">
          <cell r="A9391" t="str">
            <v>E707923C</v>
          </cell>
          <cell r="B9391">
            <v>174.79</v>
          </cell>
          <cell r="C9391" t="str">
            <v>CURVO 12 dijelovi nosač zidni krom</v>
          </cell>
          <cell r="O9391">
            <v>810</v>
          </cell>
        </row>
        <row r="9392">
          <cell r="A9392" t="str">
            <v>E707923N</v>
          </cell>
          <cell r="B9392">
            <v>151.69</v>
          </cell>
          <cell r="C9392" t="str">
            <v>CURVO 12 dijelovi nosač zidni crna</v>
          </cell>
          <cell r="O9392">
            <v>810</v>
          </cell>
        </row>
        <row r="9393">
          <cell r="A9393" t="str">
            <v>E707930</v>
          </cell>
          <cell r="B9393">
            <v>290.29000000000002</v>
          </cell>
          <cell r="C9393" t="str">
            <v>CURVO 12 adaptor za Jack system krom</v>
          </cell>
          <cell r="O9393">
            <v>1065</v>
          </cell>
        </row>
        <row r="9394">
          <cell r="A9394" t="str">
            <v>E707934</v>
          </cell>
          <cell r="B9394">
            <v>254.1</v>
          </cell>
          <cell r="C9394" t="str">
            <v>CURVO 12 adaptor za Jack system bijeli</v>
          </cell>
          <cell r="O9394">
            <v>1065</v>
          </cell>
        </row>
        <row r="9395">
          <cell r="A9395" t="str">
            <v>E707935</v>
          </cell>
          <cell r="B9395">
            <v>254.1</v>
          </cell>
          <cell r="C9395" t="str">
            <v>CURVO 12 adaptor za Jack system crni</v>
          </cell>
          <cell r="O9395">
            <v>1065</v>
          </cell>
        </row>
        <row r="9396">
          <cell r="A9396" t="str">
            <v>E707938</v>
          </cell>
          <cell r="B9396">
            <v>254.1</v>
          </cell>
          <cell r="C9396" t="str">
            <v>CURVO 12 adaptor za Jack system sivi</v>
          </cell>
          <cell r="O9396">
            <v>1065</v>
          </cell>
        </row>
        <row r="9397">
          <cell r="A9397" t="str">
            <v>E707939</v>
          </cell>
          <cell r="B9397">
            <v>254.1</v>
          </cell>
          <cell r="C9397" t="str">
            <v>CURVO 12 adaptor za Jack system aluminij</v>
          </cell>
          <cell r="O9397">
            <v>1065</v>
          </cell>
        </row>
        <row r="9398">
          <cell r="A9398" t="str">
            <v>E708700</v>
          </cell>
          <cell r="B9398">
            <v>583.66</v>
          </cell>
          <cell r="C9398" t="str">
            <v>BLOCK reflektor l=25cm, staklo transparent</v>
          </cell>
          <cell r="O9398">
            <v>1192.5</v>
          </cell>
        </row>
        <row r="9399">
          <cell r="A9399" t="str">
            <v>E708700C</v>
          </cell>
          <cell r="B9399">
            <v>677.6</v>
          </cell>
          <cell r="C9399" t="str">
            <v>BLOCK reflektor l=25cm, staklo krom</v>
          </cell>
          <cell r="O9399">
            <v>1192.5</v>
          </cell>
        </row>
        <row r="9400">
          <cell r="A9400" t="str">
            <v>E708704</v>
          </cell>
          <cell r="B9400">
            <v>520.52</v>
          </cell>
          <cell r="C9400" t="str">
            <v>BLOCK reflektor l=25cm, staklo opal</v>
          </cell>
          <cell r="O9400">
            <v>1192.5</v>
          </cell>
        </row>
        <row r="9401">
          <cell r="A9401" t="str">
            <v>E708704B</v>
          </cell>
          <cell r="B9401">
            <v>592.9</v>
          </cell>
          <cell r="C9401" t="str">
            <v>BLOCK reflektor l=25cm, staklo bijelo</v>
          </cell>
          <cell r="O9401">
            <v>1192.5</v>
          </cell>
        </row>
        <row r="9402">
          <cell r="A9402" t="str">
            <v>E708705</v>
          </cell>
          <cell r="B9402">
            <v>592.9</v>
          </cell>
          <cell r="C9402" t="str">
            <v>BLOCK reflektor l=25cm, staklo crno</v>
          </cell>
          <cell r="O9402">
            <v>1192.5</v>
          </cell>
        </row>
        <row r="9403">
          <cell r="A9403" t="str">
            <v>E708708</v>
          </cell>
          <cell r="B9403">
            <v>592.9</v>
          </cell>
          <cell r="C9403" t="str">
            <v>BLOCK reflektor l=25cm, staklo sivo</v>
          </cell>
          <cell r="O9403">
            <v>1972.5</v>
          </cell>
        </row>
        <row r="9404">
          <cell r="A9404" t="str">
            <v>E708709</v>
          </cell>
          <cell r="B9404">
            <v>592.9</v>
          </cell>
          <cell r="C9404" t="str">
            <v>BLOCK reflektor l=25cm, staklo aluminij</v>
          </cell>
          <cell r="O9404">
            <v>1972.5</v>
          </cell>
        </row>
        <row r="9405">
          <cell r="A9405" t="str">
            <v>E708710</v>
          </cell>
          <cell r="B9405">
            <v>568.26</v>
          </cell>
          <cell r="C9405" t="str">
            <v>BLOCK reflektor l=10cm, staklo transparent</v>
          </cell>
          <cell r="O9405">
            <v>1972.5</v>
          </cell>
        </row>
        <row r="9406">
          <cell r="A9406" t="str">
            <v>E708710C</v>
          </cell>
          <cell r="B9406">
            <v>646.80000000000007</v>
          </cell>
          <cell r="C9406" t="str">
            <v>BLOCK reflektor l=10cm, staklo krom</v>
          </cell>
          <cell r="O9406">
            <v>1972.5</v>
          </cell>
        </row>
        <row r="9407">
          <cell r="A9407" t="str">
            <v>E708714B</v>
          </cell>
          <cell r="B9407">
            <v>562.1</v>
          </cell>
          <cell r="C9407" t="str">
            <v>BLOCK reflektor l=10cm, staklo bijelo</v>
          </cell>
          <cell r="O9407">
            <v>1972.5</v>
          </cell>
        </row>
        <row r="9408">
          <cell r="A9408" t="str">
            <v>E708715</v>
          </cell>
          <cell r="B9408">
            <v>562.1</v>
          </cell>
          <cell r="C9408" t="str">
            <v>BLOCK reflektor l=10cm, staklo crno</v>
          </cell>
          <cell r="O9408">
            <v>592.5</v>
          </cell>
        </row>
        <row r="9409">
          <cell r="A9409" t="str">
            <v>E708718</v>
          </cell>
          <cell r="B9409">
            <v>562.1</v>
          </cell>
          <cell r="C9409" t="str">
            <v>BLOCK reflektor l=10cm, staklo sivo</v>
          </cell>
          <cell r="O9409">
            <v>457.5</v>
          </cell>
        </row>
        <row r="9410">
          <cell r="A9410" t="str">
            <v>E708719</v>
          </cell>
          <cell r="B9410">
            <v>562.1</v>
          </cell>
          <cell r="C9410" t="str">
            <v>BLOCK reflektor l=10cm, staklo aluminij</v>
          </cell>
          <cell r="O9410">
            <v>592.5</v>
          </cell>
        </row>
        <row r="9411">
          <cell r="A9411" t="str">
            <v>E708720</v>
          </cell>
          <cell r="B9411">
            <v>620.62</v>
          </cell>
          <cell r="C9411" t="str">
            <v>BLOCK reflektor l=50cm, staklo transparent</v>
          </cell>
          <cell r="O9411">
            <v>457.5</v>
          </cell>
        </row>
        <row r="9412">
          <cell r="A9412" t="str">
            <v>E708720C</v>
          </cell>
          <cell r="B9412">
            <v>708.4</v>
          </cell>
          <cell r="C9412" t="str">
            <v>BLOCK reflektor l=50cm, staklo krom</v>
          </cell>
          <cell r="O9412">
            <v>592.5</v>
          </cell>
        </row>
        <row r="9413">
          <cell r="A9413" t="str">
            <v>E708724</v>
          </cell>
          <cell r="B9413">
            <v>555.16999999999996</v>
          </cell>
          <cell r="C9413" t="str">
            <v>BLOCK reflektor l=50cm, staklo opal</v>
          </cell>
          <cell r="O9413">
            <v>457.5</v>
          </cell>
        </row>
        <row r="9414">
          <cell r="A9414" t="str">
            <v>E708724B</v>
          </cell>
          <cell r="B9414">
            <v>623.70000000000005</v>
          </cell>
          <cell r="C9414" t="str">
            <v>BLOCK reflektor l=50cm, staklo bijelo</v>
          </cell>
          <cell r="O9414">
            <v>592.5</v>
          </cell>
        </row>
        <row r="9415">
          <cell r="A9415" t="str">
            <v>E708725</v>
          </cell>
          <cell r="B9415">
            <v>623.70000000000005</v>
          </cell>
          <cell r="C9415" t="str">
            <v>BLOCK reflektor l=50cm, staklo crno</v>
          </cell>
          <cell r="O9415">
            <v>457.5</v>
          </cell>
        </row>
        <row r="9416">
          <cell r="A9416" t="str">
            <v>E708728</v>
          </cell>
          <cell r="B9416">
            <v>623.70000000000005</v>
          </cell>
          <cell r="C9416" t="str">
            <v>BLOCK reflektor l=50cm, staklo sivo</v>
          </cell>
          <cell r="O9416">
            <v>465</v>
          </cell>
        </row>
        <row r="9417">
          <cell r="A9417" t="str">
            <v>E708729</v>
          </cell>
          <cell r="B9417">
            <v>623.70000000000005</v>
          </cell>
          <cell r="C9417" t="str">
            <v>BLOCK reflektor l=55cm, staklo aluminij</v>
          </cell>
          <cell r="O9417">
            <v>352.5</v>
          </cell>
        </row>
        <row r="9418">
          <cell r="A9418" t="str">
            <v>E708790</v>
          </cell>
          <cell r="B9418">
            <v>592.13000000000011</v>
          </cell>
          <cell r="C9418" t="str">
            <v>BLOCK reflektor za CURVO 12, 50W GU5,3, staklo transparentno</v>
          </cell>
          <cell r="O9418">
            <v>592.5</v>
          </cell>
        </row>
        <row r="9419">
          <cell r="A9419" t="str">
            <v>E708794</v>
          </cell>
          <cell r="B9419">
            <v>557.48</v>
          </cell>
          <cell r="C9419" t="str">
            <v>BLOCK reflektor za CURVO 12, 50W GU5,3, staklo opalno</v>
          </cell>
          <cell r="O9419">
            <v>409.5</v>
          </cell>
        </row>
        <row r="9420">
          <cell r="A9420" t="str">
            <v>E708799</v>
          </cell>
          <cell r="B9420">
            <v>682.22</v>
          </cell>
          <cell r="C9420" t="str">
            <v>BLOCK reflektor za CURVO 12, 50W GU5,3, tijelo aluminij</v>
          </cell>
          <cell r="O9420">
            <v>810</v>
          </cell>
        </row>
        <row r="9421">
          <cell r="A9421" t="str">
            <v>E709900</v>
          </cell>
          <cell r="B9421">
            <v>193.27</v>
          </cell>
          <cell r="C9421" t="str">
            <v>CURVO 12 difuzor 11x3,5cm</v>
          </cell>
          <cell r="O9421">
            <v>637.5</v>
          </cell>
        </row>
        <row r="9422">
          <cell r="A9422" t="str">
            <v>E710629</v>
          </cell>
          <cell r="B9422">
            <v>1027.18</v>
          </cell>
          <cell r="C9422" t="str">
            <v>GENEX reflektor l=70cm, el. transformator</v>
          </cell>
          <cell r="O9422">
            <v>810</v>
          </cell>
        </row>
        <row r="9423">
          <cell r="A9423" t="str">
            <v>E710799</v>
          </cell>
          <cell r="B9423">
            <v>483.56</v>
          </cell>
          <cell r="C9423" t="str">
            <v>GENEX reflektor za CURVO 12, 50W GU5,3, tijelo aluminij</v>
          </cell>
          <cell r="O9423">
            <v>637.5</v>
          </cell>
        </row>
        <row r="9424">
          <cell r="A9424" t="str">
            <v>E711704</v>
          </cell>
          <cell r="B9424">
            <v>177.87</v>
          </cell>
          <cell r="C9424" t="str">
            <v>CANDELINA za Curvo 12 GY6,35 35W opal</v>
          </cell>
          <cell r="O9424">
            <v>810</v>
          </cell>
        </row>
        <row r="9425">
          <cell r="A9425" t="str">
            <v>E711719</v>
          </cell>
          <cell r="B9425">
            <v>338.8</v>
          </cell>
          <cell r="C9425" t="str">
            <v>DANY za Curvo 12 GU5,3 50W aluminij</v>
          </cell>
          <cell r="O9425">
            <v>637.5</v>
          </cell>
        </row>
        <row r="9426">
          <cell r="A9426" t="str">
            <v>E711729</v>
          </cell>
          <cell r="B9426">
            <v>287.20999999999998</v>
          </cell>
          <cell r="C9426" t="str">
            <v>KAPITAL za Curvo 12 G53 50W aluminij</v>
          </cell>
          <cell r="O9426">
            <v>810</v>
          </cell>
        </row>
        <row r="9427">
          <cell r="A9427" t="str">
            <v>E712600A</v>
          </cell>
          <cell r="B9427">
            <v>623.70000000000005</v>
          </cell>
          <cell r="C9427" t="str">
            <v>PROFILE PLUS modul L=60cm orange</v>
          </cell>
          <cell r="O9427">
            <v>637.5</v>
          </cell>
        </row>
        <row r="9428">
          <cell r="A9428" t="str">
            <v>E712600B</v>
          </cell>
          <cell r="B9428">
            <v>623.70000000000005</v>
          </cell>
          <cell r="C9428" t="str">
            <v>PROFILE PLUS modul L=60cm white</v>
          </cell>
          <cell r="O9428">
            <v>638.25</v>
          </cell>
        </row>
        <row r="9429">
          <cell r="A9429" t="str">
            <v>E712600G</v>
          </cell>
          <cell r="B9429">
            <v>623.70000000000005</v>
          </cell>
          <cell r="C9429" t="str">
            <v>PROFILE PLUS modul L=60cm grey</v>
          </cell>
          <cell r="O9429">
            <v>555</v>
          </cell>
        </row>
        <row r="9430">
          <cell r="A9430" t="str">
            <v>E712600N</v>
          </cell>
          <cell r="B9430">
            <v>623.70000000000005</v>
          </cell>
          <cell r="C9430" t="str">
            <v>PROFILE PLUS modul L=60cm black</v>
          </cell>
          <cell r="O9430">
            <v>810</v>
          </cell>
        </row>
        <row r="9431">
          <cell r="A9431" t="str">
            <v>E712600V</v>
          </cell>
          <cell r="B9431">
            <v>623.70000000000005</v>
          </cell>
          <cell r="C9431" t="str">
            <v>PROFILE PLUS modul L=60cm green</v>
          </cell>
          <cell r="O9431">
            <v>637.5</v>
          </cell>
        </row>
        <row r="9432">
          <cell r="A9432" t="str">
            <v>E712601A</v>
          </cell>
          <cell r="B9432">
            <v>831.6</v>
          </cell>
          <cell r="C9432" t="str">
            <v>PROFILE PLUS modul L=90cm orange</v>
          </cell>
          <cell r="O9432">
            <v>1041.75</v>
          </cell>
        </row>
        <row r="9433">
          <cell r="A9433" t="str">
            <v>E712601B</v>
          </cell>
          <cell r="B9433">
            <v>831.6</v>
          </cell>
          <cell r="C9433" t="str">
            <v>PROFILE PLUS modul L=90cm white</v>
          </cell>
          <cell r="O9433">
            <v>862.5</v>
          </cell>
        </row>
        <row r="9434">
          <cell r="A9434" t="str">
            <v>E712601G</v>
          </cell>
          <cell r="B9434">
            <v>831.6</v>
          </cell>
          <cell r="C9434" t="str">
            <v>PROFILE PLUS modul L=90cm grey</v>
          </cell>
          <cell r="O9434">
            <v>1041.75</v>
          </cell>
        </row>
        <row r="9435">
          <cell r="A9435" t="str">
            <v>E712601N</v>
          </cell>
          <cell r="B9435">
            <v>831.6</v>
          </cell>
          <cell r="C9435" t="str">
            <v>PROFILE PLUS modul L=90cm black</v>
          </cell>
          <cell r="O9435">
            <v>862.5</v>
          </cell>
        </row>
        <row r="9436">
          <cell r="A9436" t="str">
            <v>E712601V</v>
          </cell>
          <cell r="B9436">
            <v>831.6</v>
          </cell>
          <cell r="C9436" t="str">
            <v>PROFILE PLUS modul L=90cm green</v>
          </cell>
          <cell r="O9436">
            <v>1041.75</v>
          </cell>
        </row>
        <row r="9437">
          <cell r="A9437" t="str">
            <v>E712602A</v>
          </cell>
          <cell r="B9437">
            <v>1093.4000000000001</v>
          </cell>
          <cell r="C9437" t="str">
            <v>PROFILE PLUS modul L=120cm orange</v>
          </cell>
          <cell r="O9437">
            <v>862.5</v>
          </cell>
        </row>
        <row r="9438">
          <cell r="A9438" t="str">
            <v>E712602B</v>
          </cell>
          <cell r="B9438">
            <v>1093.4000000000001</v>
          </cell>
          <cell r="C9438" t="str">
            <v>PROFILE PLUS modul L=120cm white</v>
          </cell>
          <cell r="O9438">
            <v>1041.75</v>
          </cell>
        </row>
        <row r="9439">
          <cell r="A9439" t="str">
            <v>E712602G</v>
          </cell>
          <cell r="B9439">
            <v>1093.4000000000001</v>
          </cell>
          <cell r="C9439" t="str">
            <v>PROFILE PLUS modul L=120cm grey</v>
          </cell>
          <cell r="O9439">
            <v>862.5</v>
          </cell>
        </row>
        <row r="9440">
          <cell r="A9440" t="str">
            <v>E712602N</v>
          </cell>
          <cell r="B9440">
            <v>1093.4000000000001</v>
          </cell>
          <cell r="C9440" t="str">
            <v>PROFILE PLUS modul L=120cm black</v>
          </cell>
          <cell r="O9440">
            <v>847.5</v>
          </cell>
        </row>
        <row r="9441">
          <cell r="A9441" t="str">
            <v>E712602V</v>
          </cell>
          <cell r="B9441">
            <v>1093.4000000000001</v>
          </cell>
          <cell r="C9441" t="str">
            <v>PROFILE PLUS modul L=120cm green</v>
          </cell>
          <cell r="O9441">
            <v>727.5</v>
          </cell>
        </row>
        <row r="9442">
          <cell r="A9442" t="str">
            <v>E712603A</v>
          </cell>
          <cell r="B9442">
            <v>1224.3</v>
          </cell>
          <cell r="C9442" t="str">
            <v>PROFILE PLUS modul L=150cm orange</v>
          </cell>
          <cell r="O9442">
            <v>1041.75</v>
          </cell>
        </row>
        <row r="9443">
          <cell r="A9443" t="str">
            <v>E712603B</v>
          </cell>
          <cell r="B9443">
            <v>1224.3</v>
          </cell>
          <cell r="C9443" t="str">
            <v>PROFILE PLUS modul L=150cm white</v>
          </cell>
          <cell r="O9443">
            <v>862.5</v>
          </cell>
        </row>
        <row r="9444">
          <cell r="A9444" t="str">
            <v>E712603G</v>
          </cell>
          <cell r="B9444">
            <v>1224.3</v>
          </cell>
          <cell r="C9444" t="str">
            <v>PROFILE PLUS modul L=150cm grey</v>
          </cell>
          <cell r="O9444">
            <v>1170</v>
          </cell>
        </row>
        <row r="9445">
          <cell r="A9445" t="str">
            <v>E712603N</v>
          </cell>
          <cell r="B9445">
            <v>1224.3</v>
          </cell>
          <cell r="C9445" t="str">
            <v>PROFILE PLUS modul L=150cm black</v>
          </cell>
          <cell r="O9445">
            <v>967.5</v>
          </cell>
        </row>
        <row r="9446">
          <cell r="A9446" t="str">
            <v>E712603V</v>
          </cell>
          <cell r="B9446">
            <v>1224.3</v>
          </cell>
          <cell r="C9446" t="str">
            <v>PROFILE PLUS modul L=150cm green</v>
          </cell>
          <cell r="O9446">
            <v>1170</v>
          </cell>
        </row>
        <row r="9447">
          <cell r="A9447" t="str">
            <v>E712604A</v>
          </cell>
          <cell r="B9447">
            <v>2025.1000000000001</v>
          </cell>
          <cell r="C9447" t="str">
            <v>PROFILE PLUS modul L=300cm orange</v>
          </cell>
          <cell r="O9447">
            <v>967.5</v>
          </cell>
        </row>
        <row r="9448">
          <cell r="A9448" t="str">
            <v>E712604B</v>
          </cell>
          <cell r="B9448">
            <v>2025.1000000000001</v>
          </cell>
          <cell r="C9448" t="str">
            <v>PROFILE PLUS modul L=300cm white</v>
          </cell>
          <cell r="O9448">
            <v>1170</v>
          </cell>
        </row>
        <row r="9449">
          <cell r="A9449" t="str">
            <v>E712604G</v>
          </cell>
          <cell r="B9449">
            <v>2025.1000000000001</v>
          </cell>
          <cell r="C9449" t="str">
            <v>PROFILE PLUS modul L=300cm grey</v>
          </cell>
          <cell r="O9449">
            <v>967.5</v>
          </cell>
        </row>
        <row r="9450">
          <cell r="A9450" t="str">
            <v>E712604N</v>
          </cell>
          <cell r="B9450">
            <v>2025.1000000000001</v>
          </cell>
          <cell r="C9450" t="str">
            <v>PROFILE PLUS modul L=300cm black</v>
          </cell>
          <cell r="O9450">
            <v>1170</v>
          </cell>
        </row>
        <row r="9451">
          <cell r="A9451" t="str">
            <v>E712604V</v>
          </cell>
          <cell r="B9451">
            <v>2025.1000000000001</v>
          </cell>
          <cell r="C9451" t="str">
            <v>PROFILE PLUS modul L=300cm green</v>
          </cell>
          <cell r="O9451">
            <v>967.5</v>
          </cell>
        </row>
        <row r="9452">
          <cell r="A9452" t="str">
            <v>E712900A</v>
          </cell>
          <cell r="B9452">
            <v>608.30000000000007</v>
          </cell>
          <cell r="C9452" t="str">
            <v>PROFILE PLUS komponente L=60cm orange</v>
          </cell>
          <cell r="O9452">
            <v>822</v>
          </cell>
        </row>
        <row r="9453">
          <cell r="A9453" t="str">
            <v>E712900AC</v>
          </cell>
          <cell r="B9453">
            <v>469.7</v>
          </cell>
          <cell r="C9453" t="str">
            <v>profile 0,6m</v>
          </cell>
          <cell r="O9453">
            <v>727.5</v>
          </cell>
        </row>
        <row r="9454">
          <cell r="A9454" t="str">
            <v>E712900B</v>
          </cell>
          <cell r="B9454">
            <v>608.30000000000007</v>
          </cell>
          <cell r="C9454" t="str">
            <v>PROFILE PLUS komponente L=60cm white</v>
          </cell>
          <cell r="O9454">
            <v>1170</v>
          </cell>
        </row>
        <row r="9455">
          <cell r="A9455" t="str">
            <v>E712900BC</v>
          </cell>
          <cell r="B9455">
            <v>469.7</v>
          </cell>
          <cell r="C9455" t="str">
            <v>profile 0,6m</v>
          </cell>
          <cell r="O9455">
            <v>967.5</v>
          </cell>
        </row>
        <row r="9456">
          <cell r="A9456" t="str">
            <v>E712900G</v>
          </cell>
          <cell r="B9456">
            <v>608.30000000000007</v>
          </cell>
          <cell r="C9456" t="str">
            <v>PROFILE PLUS komponente L=60cm grey</v>
          </cell>
          <cell r="O9456">
            <v>1942.5</v>
          </cell>
        </row>
        <row r="9457">
          <cell r="A9457" t="str">
            <v>E712900GC</v>
          </cell>
          <cell r="B9457">
            <v>469.7</v>
          </cell>
          <cell r="C9457" t="str">
            <v>profile 0,6m</v>
          </cell>
          <cell r="O9457">
            <v>1702.5</v>
          </cell>
        </row>
        <row r="9458">
          <cell r="A9458" t="str">
            <v>E712900N</v>
          </cell>
          <cell r="B9458">
            <v>608.30000000000007</v>
          </cell>
          <cell r="C9458" t="str">
            <v>PROFILE PLUS komponente L=60cm black</v>
          </cell>
          <cell r="O9458">
            <v>1942.5</v>
          </cell>
        </row>
        <row r="9459">
          <cell r="A9459" t="str">
            <v>E712900NC</v>
          </cell>
          <cell r="B9459">
            <v>469.7</v>
          </cell>
          <cell r="C9459" t="str">
            <v>profile 0,6m</v>
          </cell>
          <cell r="O9459">
            <v>1702.5</v>
          </cell>
        </row>
        <row r="9460">
          <cell r="A9460" t="str">
            <v>E712900SG</v>
          </cell>
          <cell r="B9460">
            <v>477.40000000000003</v>
          </cell>
          <cell r="C9460" t="str">
            <v>profile 0,6m</v>
          </cell>
          <cell r="O9460">
            <v>1942.5</v>
          </cell>
        </row>
        <row r="9461">
          <cell r="A9461" t="str">
            <v>E712900SN</v>
          </cell>
          <cell r="B9461">
            <v>361.90000000000003</v>
          </cell>
          <cell r="C9461" t="str">
            <v>profile 0,6m</v>
          </cell>
          <cell r="O9461">
            <v>1702.5</v>
          </cell>
        </row>
        <row r="9462">
          <cell r="A9462" t="str">
            <v>E712900V</v>
          </cell>
          <cell r="B9462">
            <v>608.30000000000007</v>
          </cell>
          <cell r="C9462" t="str">
            <v>PROFILE PLUS komponente L=60cm green</v>
          </cell>
          <cell r="O9462">
            <v>1942.5</v>
          </cell>
        </row>
        <row r="9463">
          <cell r="A9463" t="str">
            <v>E712900VC</v>
          </cell>
          <cell r="B9463">
            <v>420.42</v>
          </cell>
          <cell r="C9463" t="str">
            <v>profile 0,6m</v>
          </cell>
          <cell r="O9463">
            <v>1702.5</v>
          </cell>
        </row>
        <row r="9464">
          <cell r="A9464" t="str">
            <v>E712901A</v>
          </cell>
          <cell r="B9464">
            <v>831.6</v>
          </cell>
          <cell r="C9464" t="str">
            <v>PROFILE PLUS komponente L=90cm orange</v>
          </cell>
        </row>
      </sheetData>
      <sheetData sheetId="1"/>
      <sheetData sheetId="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00515-DBAB-442D-B9A0-5B57A6A7D49A}">
  <sheetPr>
    <tabColor theme="5" tint="-0.249977111117893"/>
  </sheetPr>
  <dimension ref="A1:G21"/>
  <sheetViews>
    <sheetView view="pageBreakPreview" zoomScaleNormal="83" zoomScaleSheetLayoutView="100" workbookViewId="0">
      <selection activeCell="A3" sqref="A3:C3"/>
    </sheetView>
  </sheetViews>
  <sheetFormatPr defaultColWidth="9.28515625" defaultRowHeight="15.75"/>
  <cols>
    <col min="1" max="1" width="7.7109375" style="494" customWidth="1"/>
    <col min="2" max="2" width="59.140625" style="494" customWidth="1"/>
    <col min="3" max="3" width="21.28515625" style="495" customWidth="1"/>
    <col min="4" max="6" width="9.28515625" style="494"/>
    <col min="7" max="7" width="18.42578125" style="495" customWidth="1"/>
    <col min="8" max="16384" width="9.28515625" style="494"/>
  </cols>
  <sheetData>
    <row r="1" spans="1:5" ht="16.5" thickBot="1"/>
    <row r="2" spans="1:5" ht="33.75" customHeight="1" thickBot="1">
      <c r="A2" s="726" t="s">
        <v>891</v>
      </c>
      <c r="B2" s="727"/>
      <c r="C2" s="728"/>
    </row>
    <row r="3" spans="1:5" ht="16.5" thickBot="1">
      <c r="A3" s="729"/>
      <c r="B3" s="730"/>
      <c r="C3" s="731"/>
    </row>
    <row r="4" spans="1:5" ht="21" customHeight="1" thickBot="1">
      <c r="A4" s="736" t="s">
        <v>716</v>
      </c>
      <c r="B4" s="737"/>
      <c r="C4" s="509">
        <f>REKAPITULACIJA!G33</f>
        <v>0</v>
      </c>
    </row>
    <row r="5" spans="1:5" ht="16.5" thickBot="1">
      <c r="C5" s="504"/>
    </row>
    <row r="6" spans="1:5" ht="16.5" thickBot="1">
      <c r="A6" s="738" t="s">
        <v>717</v>
      </c>
      <c r="B6" s="739"/>
      <c r="C6" s="508">
        <f>ELEKTRO!F318</f>
        <v>0</v>
      </c>
    </row>
    <row r="7" spans="1:5" ht="16.5" thickBot="1">
      <c r="C7" s="504"/>
    </row>
    <row r="8" spans="1:5" ht="16.5" thickBot="1">
      <c r="A8" s="740" t="s">
        <v>718</v>
      </c>
      <c r="B8" s="741"/>
      <c r="C8" s="507">
        <f>VIK!F86</f>
        <v>0</v>
      </c>
      <c r="D8" s="506"/>
      <c r="E8" s="505"/>
    </row>
    <row r="9" spans="1:5" ht="16.5" thickBot="1">
      <c r="C9" s="504"/>
    </row>
    <row r="10" spans="1:5" ht="24.75" customHeight="1">
      <c r="A10" s="742" t="s">
        <v>89</v>
      </c>
      <c r="B10" s="743"/>
      <c r="C10" s="503">
        <f>C4+C6+C8</f>
        <v>0</v>
      </c>
    </row>
    <row r="11" spans="1:5" ht="24.75" customHeight="1">
      <c r="A11" s="744" t="s">
        <v>88</v>
      </c>
      <c r="B11" s="745"/>
      <c r="C11" s="502">
        <f>C10*0.25</f>
        <v>0</v>
      </c>
    </row>
    <row r="12" spans="1:5" ht="24.75" customHeight="1" thickBot="1">
      <c r="A12" s="746" t="s">
        <v>92</v>
      </c>
      <c r="B12" s="747"/>
      <c r="C12" s="499">
        <f>C10+C11</f>
        <v>0</v>
      </c>
    </row>
    <row r="13" spans="1:5" ht="24.75" customHeight="1">
      <c r="A13" s="742" t="s">
        <v>90</v>
      </c>
      <c r="B13" s="743"/>
      <c r="C13" s="503">
        <f>C10*0.015</f>
        <v>0</v>
      </c>
    </row>
    <row r="14" spans="1:5" ht="24.75" customHeight="1">
      <c r="A14" s="744" t="s">
        <v>88</v>
      </c>
      <c r="B14" s="745"/>
      <c r="C14" s="502">
        <f>C13*0.25</f>
        <v>0</v>
      </c>
    </row>
    <row r="15" spans="1:5" ht="22.5" customHeight="1" thickBot="1">
      <c r="A15" s="501" t="s">
        <v>91</v>
      </c>
      <c r="B15" s="500"/>
      <c r="C15" s="499">
        <f>C13+C14</f>
        <v>0</v>
      </c>
    </row>
    <row r="16" spans="1:5" ht="22.5" customHeight="1">
      <c r="A16" s="748" t="s">
        <v>93</v>
      </c>
      <c r="B16" s="749"/>
      <c r="C16" s="498">
        <f>C10+C13</f>
        <v>0</v>
      </c>
    </row>
    <row r="17" spans="1:3" ht="22.5" customHeight="1">
      <c r="A17" s="732" t="s">
        <v>94</v>
      </c>
      <c r="B17" s="733"/>
      <c r="C17" s="497">
        <f>C11+C14</f>
        <v>0</v>
      </c>
    </row>
    <row r="18" spans="1:3" ht="22.5" customHeight="1" thickBot="1">
      <c r="A18" s="734" t="s">
        <v>95</v>
      </c>
      <c r="B18" s="735"/>
      <c r="C18" s="496">
        <f>C12+C15</f>
        <v>0</v>
      </c>
    </row>
    <row r="19" spans="1:3" ht="30" customHeight="1"/>
    <row r="20" spans="1:3" ht="30" customHeight="1"/>
    <row r="21" spans="1:3" ht="30" customHeight="1"/>
  </sheetData>
  <mergeCells count="13">
    <mergeCell ref="A2:C2"/>
    <mergeCell ref="A3:C3"/>
    <mergeCell ref="A17:B17"/>
    <mergeCell ref="A18:B18"/>
    <mergeCell ref="A4:B4"/>
    <mergeCell ref="A6:B6"/>
    <mergeCell ref="A8:B8"/>
    <mergeCell ref="A10:B10"/>
    <mergeCell ref="A11:B11"/>
    <mergeCell ref="A12:B12"/>
    <mergeCell ref="A14:B14"/>
    <mergeCell ref="A13:B13"/>
    <mergeCell ref="A16:B16"/>
  </mergeCells>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DP183"/>
  <sheetViews>
    <sheetView view="pageBreakPreview" zoomScale="140" zoomScaleNormal="100" zoomScaleSheetLayoutView="140" workbookViewId="0">
      <selection sqref="A1:H2"/>
    </sheetView>
  </sheetViews>
  <sheetFormatPr defaultColWidth="12.42578125" defaultRowHeight="15"/>
  <cols>
    <col min="1" max="3" width="4.28515625" style="131" customWidth="1"/>
    <col min="4" max="4" width="50" style="131" customWidth="1"/>
    <col min="5" max="5" width="11.28515625" style="131" customWidth="1"/>
    <col min="6" max="6" width="11.28515625" style="30" customWidth="1"/>
    <col min="7" max="7" width="13.140625" style="30" customWidth="1"/>
    <col min="8" max="8" width="14.7109375" style="30" customWidth="1"/>
    <col min="9" max="9" width="3.42578125" style="30" customWidth="1"/>
    <col min="10" max="10" width="11.28515625" style="30" customWidth="1"/>
    <col min="11" max="11" width="3.42578125" style="30" customWidth="1"/>
    <col min="12" max="12" width="11.28515625" style="30" customWidth="1"/>
    <col min="13" max="13" width="3.42578125" style="30" customWidth="1"/>
    <col min="14" max="14" width="11.28515625" style="30" customWidth="1"/>
    <col min="15" max="15" width="3.42578125" style="30" customWidth="1"/>
    <col min="16" max="16" width="11.28515625" style="30" customWidth="1"/>
    <col min="17" max="17" width="3.42578125" style="30" customWidth="1"/>
    <col min="18" max="18" width="11.28515625" style="30" customWidth="1"/>
    <col min="19" max="19" width="3.42578125" style="30" customWidth="1"/>
    <col min="20" max="20" width="11.28515625" style="30" customWidth="1"/>
    <col min="21" max="21" width="3.42578125" style="30" customWidth="1"/>
    <col min="22" max="22" width="11.28515625" style="30" customWidth="1"/>
    <col min="23" max="23" width="3.42578125" style="30" customWidth="1"/>
    <col min="24" max="24" width="11.28515625" style="30" customWidth="1"/>
    <col min="25" max="25" width="3.42578125" style="30" customWidth="1"/>
    <col min="26" max="26" width="11.28515625" style="30" customWidth="1"/>
    <col min="27" max="27" width="3.42578125" style="30" customWidth="1"/>
    <col min="28" max="28" width="11.28515625" style="30" customWidth="1"/>
    <col min="29" max="29" width="3.42578125" style="30" customWidth="1"/>
    <col min="30" max="30" width="11.28515625" style="30" customWidth="1"/>
    <col min="31" max="31" width="3.42578125" style="30" customWidth="1"/>
    <col min="32" max="32" width="11.28515625" style="30" customWidth="1"/>
    <col min="33" max="33" width="3.42578125" style="30" customWidth="1"/>
    <col min="34" max="34" width="11.28515625" style="30" customWidth="1"/>
    <col min="35" max="35" width="3.42578125" style="30" customWidth="1"/>
    <col min="36" max="36" width="11.28515625" style="30" customWidth="1"/>
    <col min="37" max="37" width="3.42578125" style="30" customWidth="1"/>
    <col min="38" max="38" width="11.28515625" style="30" customWidth="1"/>
    <col min="39" max="39" width="3.42578125" style="30" customWidth="1"/>
    <col min="40" max="40" width="11.28515625" style="30" customWidth="1"/>
    <col min="41" max="41" width="3.42578125" style="30" customWidth="1"/>
    <col min="42" max="42" width="11.28515625" style="30" customWidth="1"/>
    <col min="43" max="43" width="3.42578125" style="30" customWidth="1"/>
    <col min="44" max="44" width="11.28515625" style="30" customWidth="1"/>
    <col min="45" max="45" width="3.42578125" style="30" customWidth="1"/>
    <col min="46" max="46" width="11.28515625" style="30" customWidth="1"/>
    <col min="47" max="47" width="3.42578125" style="30" customWidth="1"/>
    <col min="48" max="48" width="11.28515625" style="30" customWidth="1"/>
    <col min="49" max="49" width="3.42578125" style="30" customWidth="1"/>
    <col min="50" max="50" width="11.28515625" style="30" customWidth="1"/>
    <col min="51" max="51" width="3.42578125" style="31" customWidth="1"/>
    <col min="52" max="52" width="11.28515625" style="31" customWidth="1"/>
    <col min="53" max="53" width="3.42578125" style="31" customWidth="1"/>
    <col min="54" max="54" width="11.28515625" style="31" customWidth="1"/>
    <col min="55" max="55" width="3.42578125" style="31" customWidth="1"/>
    <col min="56" max="56" width="11.28515625" style="31" customWidth="1"/>
    <col min="57" max="57" width="3.42578125" style="31" customWidth="1"/>
    <col min="58" max="58" width="11.28515625" style="31" customWidth="1"/>
    <col min="59" max="59" width="3.42578125" style="31" customWidth="1"/>
    <col min="60" max="60" width="11.28515625" style="31" customWidth="1"/>
    <col min="61" max="61" width="3.42578125" style="31" customWidth="1"/>
    <col min="62" max="62" width="11.28515625" style="31" customWidth="1"/>
    <col min="63" max="63" width="3.42578125" style="31" customWidth="1"/>
    <col min="64" max="64" width="11.28515625" style="31" customWidth="1"/>
    <col min="65" max="65" width="3.42578125" style="31" customWidth="1"/>
    <col min="66" max="66" width="11.28515625" style="31" customWidth="1"/>
    <col min="67" max="67" width="3.42578125" style="31" customWidth="1"/>
    <col min="68" max="68" width="11.28515625" style="31" customWidth="1"/>
    <col min="69" max="69" width="3.42578125" style="31" customWidth="1"/>
    <col min="70" max="70" width="11.28515625" style="31" customWidth="1"/>
    <col min="71" max="71" width="3.42578125" style="31" customWidth="1"/>
    <col min="72" max="72" width="11.28515625" style="31" customWidth="1"/>
    <col min="73" max="73" width="3.42578125" style="31" customWidth="1"/>
    <col min="74" max="74" width="11.28515625" style="31" customWidth="1"/>
    <col min="75" max="75" width="3.42578125" style="31" customWidth="1"/>
    <col min="76" max="76" width="11.28515625" style="31" customWidth="1"/>
    <col min="77" max="77" width="3.42578125" style="31" customWidth="1"/>
    <col min="78" max="78" width="11.28515625" style="31" customWidth="1"/>
    <col min="79" max="79" width="3.42578125" style="31" customWidth="1"/>
    <col min="80" max="80" width="11.28515625" style="31" customWidth="1"/>
    <col min="81" max="81" width="3.42578125" style="31" customWidth="1"/>
    <col min="82" max="82" width="11.28515625" style="31" customWidth="1"/>
    <col min="83" max="83" width="3.42578125" style="31" customWidth="1"/>
    <col min="84" max="84" width="11.28515625" style="31" customWidth="1"/>
    <col min="85" max="85" width="3.42578125" style="31" customWidth="1"/>
    <col min="86" max="86" width="11.28515625" style="31" customWidth="1"/>
    <col min="87" max="87" width="3.42578125" style="31" customWidth="1"/>
    <col min="88" max="88" width="11.28515625" style="31" customWidth="1"/>
    <col min="89" max="89" width="3.42578125" style="31" customWidth="1"/>
    <col min="90" max="90" width="11.28515625" style="31" customWidth="1"/>
    <col min="91" max="91" width="3.42578125" style="31" customWidth="1"/>
    <col min="92" max="92" width="11.28515625" style="31" customWidth="1"/>
    <col min="93" max="93" width="3.42578125" style="31" customWidth="1"/>
    <col min="94" max="94" width="11.28515625" style="31" customWidth="1"/>
    <col min="95" max="95" width="3.42578125" style="31" customWidth="1"/>
    <col min="96" max="96" width="11.28515625" style="31" customWidth="1"/>
    <col min="97" max="97" width="3.42578125" style="31" customWidth="1"/>
    <col min="98" max="98" width="11.28515625" style="31" customWidth="1"/>
    <col min="99" max="99" width="3.42578125" style="31" customWidth="1"/>
    <col min="100" max="100" width="11.28515625" style="31" customWidth="1"/>
    <col min="101" max="101" width="3.42578125" style="31" customWidth="1"/>
    <col min="102" max="102" width="11.28515625" style="31" customWidth="1"/>
    <col min="103" max="103" width="3.42578125" style="31" customWidth="1"/>
    <col min="104" max="104" width="11.28515625" style="31" customWidth="1"/>
    <col min="105" max="105" width="3.42578125" style="31" customWidth="1"/>
    <col min="106" max="106" width="11.28515625" style="31" customWidth="1"/>
    <col min="107" max="107" width="3.42578125" style="31" customWidth="1"/>
    <col min="108" max="108" width="11.28515625" style="31" customWidth="1"/>
    <col min="109" max="109" width="3.42578125" style="31" customWidth="1"/>
    <col min="110" max="110" width="11.28515625" style="31" customWidth="1"/>
    <col min="111" max="111" width="3.42578125" style="31" customWidth="1"/>
    <col min="112" max="112" width="11.28515625" style="31" customWidth="1"/>
    <col min="113" max="113" width="3.42578125" style="31" customWidth="1"/>
    <col min="114" max="114" width="11.28515625" style="31" customWidth="1"/>
    <col min="115" max="115" width="3.42578125" style="31" customWidth="1"/>
    <col min="116" max="116" width="11.28515625" style="31" customWidth="1"/>
    <col min="117" max="117" width="3.42578125" style="31" customWidth="1"/>
    <col min="118" max="118" width="11.28515625" style="31" customWidth="1"/>
    <col min="119" max="16384" width="12.42578125" style="32"/>
  </cols>
  <sheetData>
    <row r="1" spans="1:118" s="28" customFormat="1" ht="15.75" customHeight="1">
      <c r="A1" s="752" t="s">
        <v>524</v>
      </c>
      <c r="B1" s="752"/>
      <c r="C1" s="752"/>
      <c r="D1" s="752"/>
      <c r="E1" s="752"/>
      <c r="F1" s="752"/>
      <c r="G1" s="752"/>
      <c r="H1" s="752"/>
    </row>
    <row r="2" spans="1:118" s="28" customFormat="1" ht="15.75" customHeight="1" thickBot="1">
      <c r="A2" s="753"/>
      <c r="B2" s="753"/>
      <c r="C2" s="753"/>
      <c r="D2" s="753"/>
      <c r="E2" s="753"/>
      <c r="F2" s="753"/>
      <c r="G2" s="753"/>
      <c r="H2" s="753"/>
    </row>
    <row r="3" spans="1:118" s="28" customFormat="1" ht="12.75">
      <c r="A3" s="200"/>
      <c r="B3" s="200"/>
      <c r="C3" s="200"/>
      <c r="D3" s="200"/>
      <c r="E3" s="200"/>
    </row>
    <row r="4" spans="1:118" s="28" customFormat="1" ht="12.75">
      <c r="A4" s="200"/>
      <c r="B4" s="200"/>
      <c r="C4" s="200"/>
      <c r="D4" s="200"/>
      <c r="E4" s="200"/>
    </row>
    <row r="5" spans="1:118" s="28" customFormat="1" ht="25.5" customHeight="1">
      <c r="A5" s="772" t="s">
        <v>525</v>
      </c>
      <c r="B5" s="772"/>
      <c r="C5" s="772"/>
      <c r="D5" s="772"/>
      <c r="E5" s="772"/>
      <c r="F5" s="772"/>
      <c r="G5" s="772"/>
      <c r="H5" s="772"/>
    </row>
    <row r="6" spans="1:118" s="28" customFormat="1" ht="114.75" customHeight="1">
      <c r="A6" s="755" t="s">
        <v>229</v>
      </c>
      <c r="B6" s="755"/>
      <c r="C6" s="755"/>
      <c r="D6" s="755"/>
      <c r="E6" s="755"/>
      <c r="F6" s="755"/>
      <c r="G6" s="755"/>
      <c r="H6" s="755"/>
      <c r="M6" s="774"/>
      <c r="N6" s="774"/>
      <c r="O6" s="774"/>
      <c r="P6" s="774"/>
      <c r="Q6" s="774"/>
    </row>
    <row r="7" spans="1:118" s="28" customFormat="1" ht="12.75" customHeight="1">
      <c r="A7" s="205" t="s">
        <v>267</v>
      </c>
      <c r="B7" s="772" t="s">
        <v>859</v>
      </c>
      <c r="C7" s="772"/>
      <c r="D7" s="772"/>
      <c r="E7" s="772"/>
      <c r="F7" s="772"/>
      <c r="G7" s="772"/>
      <c r="H7" s="772"/>
    </row>
    <row r="8" spans="1:118" s="28" customFormat="1" ht="12.75" customHeight="1">
      <c r="A8" s="205" t="s">
        <v>267</v>
      </c>
      <c r="B8" s="772" t="s">
        <v>526</v>
      </c>
      <c r="C8" s="772"/>
      <c r="D8" s="772"/>
      <c r="E8" s="772"/>
      <c r="F8" s="772"/>
      <c r="G8" s="772"/>
      <c r="H8" s="772"/>
    </row>
    <row r="9" spans="1:118" s="28" customFormat="1" ht="12.75" customHeight="1">
      <c r="A9" s="205" t="s">
        <v>267</v>
      </c>
      <c r="B9" s="772" t="s">
        <v>857</v>
      </c>
      <c r="C9" s="772"/>
      <c r="D9" s="772"/>
      <c r="E9" s="772"/>
      <c r="F9" s="772"/>
      <c r="G9" s="772"/>
      <c r="H9" s="772"/>
    </row>
    <row r="10" spans="1:118" s="28" customFormat="1" ht="12.75" customHeight="1">
      <c r="A10" s="205" t="s">
        <v>267</v>
      </c>
      <c r="B10" s="772" t="s">
        <v>858</v>
      </c>
      <c r="C10" s="772"/>
      <c r="D10" s="772"/>
      <c r="E10" s="772"/>
      <c r="F10" s="772"/>
      <c r="G10" s="772"/>
      <c r="H10" s="772"/>
    </row>
    <row r="11" spans="1:118" s="28" customFormat="1" ht="12.75" customHeight="1">
      <c r="A11" s="205" t="s">
        <v>267</v>
      </c>
      <c r="B11" s="772" t="s">
        <v>475</v>
      </c>
      <c r="C11" s="772"/>
      <c r="D11" s="772"/>
      <c r="E11" s="772"/>
      <c r="F11" s="772"/>
      <c r="G11" s="772"/>
      <c r="H11" s="772"/>
    </row>
    <row r="12" spans="1:118" s="28" customFormat="1" ht="12.75">
      <c r="A12" s="202"/>
      <c r="B12" s="202"/>
      <c r="C12" s="202"/>
      <c r="D12" s="202"/>
      <c r="E12" s="202"/>
      <c r="F12" s="204"/>
      <c r="G12" s="204"/>
      <c r="H12" s="204"/>
    </row>
    <row r="13" spans="1:118" ht="15" customHeight="1">
      <c r="A13" s="772" t="s">
        <v>527</v>
      </c>
      <c r="B13" s="772"/>
      <c r="C13" s="772"/>
      <c r="D13" s="772"/>
      <c r="E13" s="772"/>
      <c r="F13" s="772"/>
      <c r="G13" s="772"/>
      <c r="H13" s="77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row>
    <row r="14" spans="1:118" ht="25.5" customHeight="1">
      <c r="A14" s="772" t="s">
        <v>528</v>
      </c>
      <c r="B14" s="772"/>
      <c r="C14" s="772"/>
      <c r="D14" s="772"/>
      <c r="E14" s="772"/>
      <c r="F14" s="772"/>
      <c r="G14" s="772"/>
      <c r="H14" s="77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row>
    <row r="15" spans="1:118" ht="38.25" customHeight="1">
      <c r="A15" s="772" t="s">
        <v>529</v>
      </c>
      <c r="B15" s="772"/>
      <c r="C15" s="772"/>
      <c r="D15" s="772"/>
      <c r="E15" s="772"/>
      <c r="F15" s="772"/>
      <c r="G15" s="772"/>
      <c r="H15" s="77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row>
    <row r="16" spans="1:118" ht="25.5" customHeight="1">
      <c r="A16" s="772" t="s">
        <v>530</v>
      </c>
      <c r="B16" s="772"/>
      <c r="C16" s="772"/>
      <c r="D16" s="772"/>
      <c r="E16" s="772"/>
      <c r="F16" s="772"/>
      <c r="G16" s="772"/>
      <c r="H16" s="77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row>
    <row r="17" spans="1:118" ht="25.5" customHeight="1">
      <c r="A17" s="772" t="s">
        <v>531</v>
      </c>
      <c r="B17" s="772"/>
      <c r="C17" s="772"/>
      <c r="D17" s="772"/>
      <c r="E17" s="772"/>
      <c r="F17" s="772"/>
      <c r="G17" s="772"/>
      <c r="H17" s="77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row>
    <row r="18" spans="1:118">
      <c r="A18" s="202"/>
      <c r="B18" s="207"/>
      <c r="C18" s="202"/>
      <c r="D18" s="202"/>
      <c r="E18" s="202"/>
      <c r="F18" s="101"/>
      <c r="G18" s="101"/>
      <c r="H18" s="101"/>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row>
    <row r="19" spans="1:118" ht="15" customHeight="1">
      <c r="A19" s="775" t="s">
        <v>532</v>
      </c>
      <c r="B19" s="775"/>
      <c r="C19" s="775"/>
      <c r="D19" s="775"/>
      <c r="E19" s="775"/>
      <c r="F19" s="101"/>
      <c r="G19" s="101"/>
      <c r="H19" s="101"/>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row>
    <row r="20" spans="1:118">
      <c r="A20" s="202"/>
      <c r="B20" s="207"/>
      <c r="C20" s="202"/>
      <c r="D20" s="202"/>
      <c r="E20" s="202"/>
      <c r="F20" s="101"/>
      <c r="G20" s="101"/>
      <c r="H20" s="101"/>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row>
    <row r="21" spans="1:118" ht="25.5" customHeight="1">
      <c r="A21" s="772" t="s">
        <v>533</v>
      </c>
      <c r="B21" s="772"/>
      <c r="C21" s="772"/>
      <c r="D21" s="772"/>
      <c r="E21" s="772"/>
      <c r="F21" s="772"/>
      <c r="G21" s="772"/>
      <c r="H21" s="77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row>
    <row r="22" spans="1:118">
      <c r="A22" s="202"/>
      <c r="B22" s="207"/>
      <c r="C22" s="202"/>
      <c r="D22" s="202"/>
      <c r="E22" s="202"/>
      <c r="F22" s="101"/>
      <c r="G22" s="101"/>
      <c r="H22" s="101"/>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row>
    <row r="23" spans="1:118" ht="15" customHeight="1">
      <c r="A23" s="775" t="s">
        <v>534</v>
      </c>
      <c r="B23" s="775"/>
      <c r="C23" s="775"/>
      <c r="D23" s="775"/>
      <c r="E23" s="775"/>
      <c r="F23" s="101"/>
      <c r="G23" s="101"/>
      <c r="H23" s="101"/>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row>
    <row r="24" spans="1:118" ht="25.5" customHeight="1">
      <c r="A24" s="772" t="s">
        <v>535</v>
      </c>
      <c r="B24" s="772"/>
      <c r="C24" s="772"/>
      <c r="D24" s="772"/>
      <c r="E24" s="772"/>
      <c r="F24" s="772"/>
      <c r="G24" s="772"/>
      <c r="H24" s="77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row>
    <row r="25" spans="1:118">
      <c r="A25" s="202"/>
      <c r="B25" s="207"/>
      <c r="C25" s="202"/>
      <c r="D25" s="202"/>
      <c r="E25" s="202"/>
      <c r="F25" s="101"/>
      <c r="G25" s="101"/>
      <c r="H25" s="101"/>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row>
    <row r="26" spans="1:118" ht="15" customHeight="1">
      <c r="A26" s="772" t="s">
        <v>536</v>
      </c>
      <c r="B26" s="772"/>
      <c r="C26" s="772"/>
      <c r="D26" s="772"/>
      <c r="E26" s="772"/>
      <c r="F26" s="772"/>
      <c r="G26" s="772"/>
      <c r="H26" s="77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row>
    <row r="27" spans="1:118" ht="15" customHeight="1">
      <c r="A27" s="205" t="s">
        <v>267</v>
      </c>
      <c r="B27" s="772" t="s">
        <v>537</v>
      </c>
      <c r="C27" s="772"/>
      <c r="D27" s="772"/>
      <c r="E27" s="772"/>
      <c r="F27" s="101"/>
      <c r="G27" s="101"/>
      <c r="H27" s="101"/>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row>
    <row r="28" spans="1:118" ht="15" customHeight="1">
      <c r="A28" s="205" t="s">
        <v>267</v>
      </c>
      <c r="B28" s="772" t="s">
        <v>538</v>
      </c>
      <c r="C28" s="772"/>
      <c r="D28" s="772"/>
      <c r="E28" s="772"/>
      <c r="F28" s="101"/>
      <c r="G28" s="101"/>
      <c r="H28" s="101"/>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row>
    <row r="29" spans="1:118">
      <c r="A29" s="202"/>
      <c r="B29" s="207"/>
      <c r="C29" s="202"/>
      <c r="D29" s="202"/>
      <c r="E29" s="202"/>
      <c r="F29" s="101"/>
      <c r="G29" s="101"/>
      <c r="H29" s="101"/>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row>
    <row r="30" spans="1:118" ht="25.5" customHeight="1">
      <c r="A30" s="772" t="s">
        <v>539</v>
      </c>
      <c r="B30" s="772"/>
      <c r="C30" s="772"/>
      <c r="D30" s="772"/>
      <c r="E30" s="772"/>
      <c r="F30" s="772"/>
      <c r="G30" s="772"/>
      <c r="H30" s="77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row>
    <row r="31" spans="1:118">
      <c r="A31" s="202"/>
      <c r="B31" s="207"/>
      <c r="C31" s="202"/>
      <c r="D31" s="202"/>
      <c r="E31" s="202"/>
      <c r="F31" s="101"/>
      <c r="G31" s="101"/>
      <c r="H31" s="101"/>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row>
    <row r="32" spans="1:118" ht="15" customHeight="1">
      <c r="A32" s="772" t="s">
        <v>540</v>
      </c>
      <c r="B32" s="772"/>
      <c r="C32" s="772"/>
      <c r="D32" s="772"/>
      <c r="E32" s="772"/>
      <c r="F32" s="772"/>
      <c r="G32" s="772"/>
      <c r="H32" s="77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row>
    <row r="33" spans="1:118" ht="15" customHeight="1">
      <c r="A33" s="205" t="s">
        <v>10</v>
      </c>
      <c r="B33" s="772" t="s">
        <v>541</v>
      </c>
      <c r="C33" s="772"/>
      <c r="D33" s="772"/>
      <c r="E33" s="772"/>
      <c r="F33" s="772"/>
      <c r="G33" s="772"/>
      <c r="H33" s="77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row>
    <row r="34" spans="1:118" ht="15" customHeight="1">
      <c r="A34" s="202"/>
      <c r="B34" s="205" t="s">
        <v>267</v>
      </c>
      <c r="C34" s="772" t="s">
        <v>542</v>
      </c>
      <c r="D34" s="772"/>
      <c r="E34" s="772"/>
      <c r="F34" s="772"/>
      <c r="G34" s="772"/>
      <c r="H34" s="77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row>
    <row r="35" spans="1:118" ht="25.5" customHeight="1">
      <c r="A35" s="202"/>
      <c r="B35" s="205" t="s">
        <v>267</v>
      </c>
      <c r="C35" s="772" t="s">
        <v>543</v>
      </c>
      <c r="D35" s="772"/>
      <c r="E35" s="772"/>
      <c r="F35" s="772"/>
      <c r="G35" s="772"/>
      <c r="H35" s="77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row>
    <row r="36" spans="1:118" ht="25.5" customHeight="1">
      <c r="A36" s="205" t="s">
        <v>11</v>
      </c>
      <c r="B36" s="772" t="s">
        <v>544</v>
      </c>
      <c r="C36" s="772"/>
      <c r="D36" s="772"/>
      <c r="E36" s="772"/>
      <c r="F36" s="772"/>
      <c r="G36" s="772"/>
      <c r="H36" s="77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row>
    <row r="37" spans="1:118" ht="15" customHeight="1">
      <c r="A37" s="205" t="s">
        <v>12</v>
      </c>
      <c r="B37" s="772" t="s">
        <v>545</v>
      </c>
      <c r="C37" s="772"/>
      <c r="D37" s="772"/>
      <c r="E37" s="772"/>
      <c r="F37" s="772"/>
      <c r="G37" s="772"/>
      <c r="H37" s="77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row>
    <row r="38" spans="1:118">
      <c r="A38" s="202"/>
      <c r="B38" s="207"/>
      <c r="C38" s="202"/>
      <c r="D38" s="202"/>
      <c r="E38" s="202"/>
      <c r="F38" s="101"/>
      <c r="G38" s="101"/>
      <c r="H38" s="101"/>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row>
    <row r="39" spans="1:118" ht="15" customHeight="1">
      <c r="A39" s="772" t="s">
        <v>546</v>
      </c>
      <c r="B39" s="772"/>
      <c r="C39" s="772"/>
      <c r="D39" s="772"/>
      <c r="E39" s="772"/>
      <c r="F39" s="101"/>
      <c r="G39" s="101"/>
      <c r="H39" s="101"/>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row>
    <row r="40" spans="1:118" ht="25.5" customHeight="1">
      <c r="A40" s="205" t="s">
        <v>10</v>
      </c>
      <c r="B40" s="772" t="s">
        <v>547</v>
      </c>
      <c r="C40" s="772"/>
      <c r="D40" s="772"/>
      <c r="E40" s="772"/>
      <c r="F40" s="772"/>
      <c r="G40" s="772"/>
      <c r="H40" s="77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row>
    <row r="41" spans="1:118" ht="15" customHeight="1">
      <c r="A41" s="205" t="s">
        <v>11</v>
      </c>
      <c r="B41" s="772" t="s">
        <v>548</v>
      </c>
      <c r="C41" s="772"/>
      <c r="D41" s="772"/>
      <c r="E41" s="772"/>
      <c r="F41" s="772"/>
      <c r="G41" s="772"/>
      <c r="H41" s="77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row>
    <row r="42" spans="1:118" ht="15" customHeight="1">
      <c r="A42" s="205" t="s">
        <v>12</v>
      </c>
      <c r="B42" s="772" t="s">
        <v>549</v>
      </c>
      <c r="C42" s="772"/>
      <c r="D42" s="772"/>
      <c r="E42" s="772"/>
      <c r="F42" s="772"/>
      <c r="G42" s="772"/>
      <c r="H42" s="77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row>
    <row r="43" spans="1:118" ht="25.5" customHeight="1">
      <c r="A43" s="772" t="s">
        <v>550</v>
      </c>
      <c r="B43" s="772"/>
      <c r="C43" s="772"/>
      <c r="D43" s="772"/>
      <c r="E43" s="772"/>
      <c r="F43" s="772"/>
      <c r="G43" s="772"/>
      <c r="H43" s="77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row>
    <row r="44" spans="1:118" ht="15" customHeight="1">
      <c r="A44" s="772" t="s">
        <v>551</v>
      </c>
      <c r="B44" s="772"/>
      <c r="C44" s="772"/>
      <c r="D44" s="772"/>
      <c r="E44" s="772"/>
      <c r="F44" s="772"/>
      <c r="G44" s="772"/>
      <c r="H44" s="77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row>
    <row r="45" spans="1:118" ht="15" customHeight="1">
      <c r="A45" s="205" t="s">
        <v>10</v>
      </c>
      <c r="B45" s="772" t="s">
        <v>552</v>
      </c>
      <c r="C45" s="772"/>
      <c r="D45" s="772"/>
      <c r="E45" s="772"/>
      <c r="F45" s="101"/>
      <c r="G45" s="101"/>
      <c r="H45" s="101"/>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row>
    <row r="46" spans="1:118" ht="15" customHeight="1">
      <c r="A46" s="205" t="s">
        <v>11</v>
      </c>
      <c r="B46" s="772" t="s">
        <v>553</v>
      </c>
      <c r="C46" s="772"/>
      <c r="D46" s="772"/>
      <c r="E46" s="772"/>
      <c r="F46" s="101"/>
      <c r="G46" s="101"/>
      <c r="H46" s="101"/>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row>
    <row r="47" spans="1:118" ht="15" customHeight="1">
      <c r="A47" s="205" t="s">
        <v>12</v>
      </c>
      <c r="B47" s="772" t="s">
        <v>554</v>
      </c>
      <c r="C47" s="772"/>
      <c r="D47" s="772"/>
      <c r="E47" s="772"/>
      <c r="F47" s="101"/>
      <c r="G47" s="101"/>
      <c r="H47" s="101"/>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row>
    <row r="48" spans="1:118" ht="15" customHeight="1">
      <c r="A48" s="205" t="s">
        <v>13</v>
      </c>
      <c r="B48" s="772" t="s">
        <v>555</v>
      </c>
      <c r="C48" s="772"/>
      <c r="D48" s="772"/>
      <c r="E48" s="772"/>
      <c r="F48" s="772"/>
      <c r="G48" s="772"/>
      <c r="H48" s="77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row>
    <row r="49" spans="1:118" ht="15" customHeight="1">
      <c r="A49" s="775" t="s">
        <v>556</v>
      </c>
      <c r="B49" s="775"/>
      <c r="C49" s="775"/>
      <c r="D49" s="775"/>
      <c r="E49" s="775"/>
      <c r="F49" s="101"/>
      <c r="G49" s="101"/>
      <c r="H49" s="101"/>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row>
    <row r="50" spans="1:118" ht="15" customHeight="1">
      <c r="A50" s="205" t="s">
        <v>267</v>
      </c>
      <c r="B50" s="772" t="s">
        <v>557</v>
      </c>
      <c r="C50" s="772"/>
      <c r="D50" s="772"/>
      <c r="E50" s="772"/>
      <c r="F50" s="772"/>
      <c r="G50" s="772"/>
      <c r="H50" s="77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row>
    <row r="51" spans="1:118" ht="25.5" customHeight="1">
      <c r="A51" s="205" t="s">
        <v>267</v>
      </c>
      <c r="B51" s="772" t="s">
        <v>558</v>
      </c>
      <c r="C51" s="772"/>
      <c r="D51" s="772"/>
      <c r="E51" s="772"/>
      <c r="F51" s="772"/>
      <c r="G51" s="772"/>
      <c r="H51" s="77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row>
    <row r="52" spans="1:118" ht="15" customHeight="1">
      <c r="A52" s="205" t="s">
        <v>267</v>
      </c>
      <c r="B52" s="772" t="s">
        <v>559</v>
      </c>
      <c r="C52" s="772"/>
      <c r="D52" s="772"/>
      <c r="E52" s="772"/>
      <c r="F52" s="772"/>
      <c r="G52" s="772"/>
      <c r="H52" s="77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row>
    <row r="53" spans="1:118" ht="15" customHeight="1">
      <c r="A53" s="205" t="s">
        <v>267</v>
      </c>
      <c r="B53" s="772" t="s">
        <v>560</v>
      </c>
      <c r="C53" s="772"/>
      <c r="D53" s="772"/>
      <c r="E53" s="772"/>
      <c r="F53" s="772"/>
      <c r="G53" s="772"/>
      <c r="H53" s="77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row>
    <row r="54" spans="1:118" ht="15" customHeight="1">
      <c r="A54" s="205" t="s">
        <v>267</v>
      </c>
      <c r="B54" s="772" t="s">
        <v>561</v>
      </c>
      <c r="C54" s="772"/>
      <c r="D54" s="772"/>
      <c r="E54" s="772"/>
      <c r="F54" s="772"/>
      <c r="G54" s="772"/>
      <c r="H54" s="101"/>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row>
    <row r="55" spans="1:118" ht="15" customHeight="1">
      <c r="A55" s="205" t="s">
        <v>267</v>
      </c>
      <c r="B55" s="772" t="s">
        <v>817</v>
      </c>
      <c r="C55" s="772"/>
      <c r="D55" s="772"/>
      <c r="E55" s="772"/>
      <c r="F55" s="101"/>
      <c r="G55" s="101"/>
      <c r="H55" s="101"/>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row>
    <row r="56" spans="1:118" ht="15" customHeight="1">
      <c r="A56" s="205" t="s">
        <v>267</v>
      </c>
      <c r="B56" s="772" t="s">
        <v>562</v>
      </c>
      <c r="C56" s="772"/>
      <c r="D56" s="772"/>
      <c r="E56" s="772"/>
      <c r="F56" s="101"/>
      <c r="G56" s="101"/>
      <c r="H56" s="101"/>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row>
    <row r="57" spans="1:118" ht="15" customHeight="1">
      <c r="A57" s="205" t="s">
        <v>267</v>
      </c>
      <c r="B57" s="772" t="s">
        <v>563</v>
      </c>
      <c r="C57" s="772"/>
      <c r="D57" s="772"/>
      <c r="E57" s="772"/>
      <c r="F57" s="772"/>
      <c r="G57" s="772"/>
      <c r="H57" s="77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row>
    <row r="58" spans="1:118" ht="15" customHeight="1">
      <c r="A58" s="205" t="s">
        <v>267</v>
      </c>
      <c r="B58" s="772" t="s">
        <v>564</v>
      </c>
      <c r="C58" s="772"/>
      <c r="D58" s="772"/>
      <c r="E58" s="772"/>
      <c r="F58" s="101"/>
      <c r="G58" s="101"/>
      <c r="H58" s="101"/>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row>
    <row r="59" spans="1:118" ht="15" customHeight="1">
      <c r="A59" s="205" t="s">
        <v>267</v>
      </c>
      <c r="B59" s="772" t="s">
        <v>565</v>
      </c>
      <c r="C59" s="772"/>
      <c r="D59" s="772"/>
      <c r="E59" s="772"/>
      <c r="F59" s="101"/>
      <c r="G59" s="101"/>
      <c r="H59" s="101"/>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row>
    <row r="60" spans="1:118" ht="15" customHeight="1">
      <c r="A60" s="205" t="s">
        <v>267</v>
      </c>
      <c r="B60" s="772" t="s">
        <v>566</v>
      </c>
      <c r="C60" s="772"/>
      <c r="D60" s="772"/>
      <c r="E60" s="772"/>
      <c r="F60" s="101"/>
      <c r="G60" s="101"/>
      <c r="H60" s="101"/>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row>
    <row r="61" spans="1:118" ht="15" customHeight="1">
      <c r="A61" s="205" t="s">
        <v>267</v>
      </c>
      <c r="B61" s="772" t="s">
        <v>567</v>
      </c>
      <c r="C61" s="772"/>
      <c r="D61" s="772"/>
      <c r="E61" s="772"/>
      <c r="F61" s="101"/>
      <c r="G61" s="101"/>
      <c r="H61" s="101"/>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row>
    <row r="62" spans="1:118" ht="15" customHeight="1">
      <c r="A62" s="205" t="s">
        <v>267</v>
      </c>
      <c r="B62" s="772" t="s">
        <v>568</v>
      </c>
      <c r="C62" s="772"/>
      <c r="D62" s="772"/>
      <c r="E62" s="772"/>
      <c r="F62" s="101"/>
      <c r="G62" s="101"/>
      <c r="H62" s="101"/>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row>
    <row r="63" spans="1:118" ht="15" customHeight="1">
      <c r="A63" s="205" t="s">
        <v>267</v>
      </c>
      <c r="B63" s="772" t="s">
        <v>569</v>
      </c>
      <c r="C63" s="772"/>
      <c r="D63" s="772"/>
      <c r="E63" s="772"/>
      <c r="F63" s="772"/>
      <c r="G63" s="772"/>
      <c r="H63" s="77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row>
    <row r="64" spans="1:118" ht="15" customHeight="1">
      <c r="A64" s="205" t="s">
        <v>267</v>
      </c>
      <c r="B64" s="772" t="s">
        <v>570</v>
      </c>
      <c r="C64" s="772"/>
      <c r="D64" s="772"/>
      <c r="E64" s="772"/>
      <c r="F64" s="101"/>
      <c r="G64" s="101"/>
      <c r="H64" s="101"/>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row>
    <row r="65" spans="1:120" ht="15" customHeight="1">
      <c r="A65" s="205" t="s">
        <v>267</v>
      </c>
      <c r="B65" s="772" t="s">
        <v>571</v>
      </c>
      <c r="C65" s="772"/>
      <c r="D65" s="772"/>
      <c r="E65" s="772"/>
      <c r="F65" s="772"/>
      <c r="G65" s="772"/>
      <c r="H65" s="77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row>
    <row r="66" spans="1:120" ht="15" customHeight="1">
      <c r="A66" s="205" t="s">
        <v>267</v>
      </c>
      <c r="B66" s="772" t="s">
        <v>343</v>
      </c>
      <c r="C66" s="772"/>
      <c r="D66" s="772"/>
      <c r="E66" s="772"/>
      <c r="F66" s="101"/>
      <c r="G66" s="101"/>
      <c r="H66" s="101"/>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row>
    <row r="67" spans="1:120" ht="15" customHeight="1">
      <c r="A67" s="205" t="s">
        <v>267</v>
      </c>
      <c r="B67" s="772" t="s">
        <v>572</v>
      </c>
      <c r="C67" s="772"/>
      <c r="D67" s="772"/>
      <c r="E67" s="772"/>
      <c r="F67" s="101"/>
      <c r="G67" s="101"/>
      <c r="H67" s="101"/>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row>
    <row r="68" spans="1:120">
      <c r="A68" s="202"/>
      <c r="B68" s="207"/>
      <c r="C68" s="202"/>
      <c r="D68" s="202"/>
      <c r="E68" s="202"/>
      <c r="F68" s="101"/>
      <c r="G68" s="101"/>
      <c r="H68" s="101"/>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row>
    <row r="69" spans="1:120" ht="15" customHeight="1">
      <c r="A69" s="772" t="s">
        <v>228</v>
      </c>
      <c r="B69" s="772"/>
      <c r="C69" s="772"/>
      <c r="D69" s="772"/>
      <c r="E69" s="772"/>
      <c r="F69" s="101"/>
      <c r="G69" s="101"/>
      <c r="H69" s="101"/>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row>
    <row r="70" spans="1:120" ht="51" customHeight="1">
      <c r="A70" s="772" t="s">
        <v>573</v>
      </c>
      <c r="B70" s="772"/>
      <c r="C70" s="772"/>
      <c r="D70" s="772"/>
      <c r="E70" s="772"/>
      <c r="F70" s="772"/>
      <c r="G70" s="772"/>
      <c r="H70" s="77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row>
    <row r="71" spans="1:120">
      <c r="A71" s="200"/>
      <c r="B71" s="269"/>
      <c r="C71" s="200"/>
      <c r="D71" s="200"/>
      <c r="E71" s="200"/>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row>
    <row r="72" spans="1:120" ht="22.5" customHeight="1" thickBot="1">
      <c r="A72" s="153" t="s">
        <v>78</v>
      </c>
      <c r="B72" s="154" t="s">
        <v>67</v>
      </c>
      <c r="C72" s="155"/>
      <c r="D72" s="156" t="s">
        <v>574</v>
      </c>
      <c r="E72" s="208" t="s">
        <v>436</v>
      </c>
      <c r="F72" s="209" t="s">
        <v>231</v>
      </c>
      <c r="G72" s="104" t="s">
        <v>861</v>
      </c>
      <c r="H72" s="105" t="s">
        <v>862</v>
      </c>
    </row>
    <row r="73" spans="1:120">
      <c r="A73" s="158"/>
      <c r="B73" s="159"/>
      <c r="C73" s="160"/>
      <c r="D73" s="308"/>
      <c r="E73" s="309"/>
      <c r="F73" s="310"/>
      <c r="G73" s="162"/>
      <c r="H73" s="161"/>
    </row>
    <row r="74" spans="1:120">
      <c r="A74" s="165" t="s">
        <v>78</v>
      </c>
      <c r="B74" s="166" t="s">
        <v>11</v>
      </c>
      <c r="C74" s="167">
        <v>1</v>
      </c>
      <c r="D74" s="308" t="s">
        <v>575</v>
      </c>
      <c r="E74" s="308"/>
      <c r="F74" s="310"/>
      <c r="G74" s="264"/>
      <c r="H74" s="264"/>
    </row>
    <row r="75" spans="1:120" ht="208.5" customHeight="1">
      <c r="A75" s="165"/>
      <c r="B75" s="166"/>
      <c r="C75" s="167"/>
      <c r="D75" s="311" t="s">
        <v>576</v>
      </c>
      <c r="E75" s="308"/>
      <c r="F75" s="310"/>
      <c r="G75" s="264"/>
      <c r="H75" s="264"/>
    </row>
    <row r="76" spans="1:120" ht="26.25" customHeight="1">
      <c r="A76" s="165"/>
      <c r="B76" s="166"/>
      <c r="C76" s="167"/>
      <c r="D76" s="312" t="s">
        <v>577</v>
      </c>
      <c r="E76" s="308"/>
      <c r="F76" s="310"/>
      <c r="G76" s="184"/>
      <c r="H76" s="184"/>
    </row>
    <row r="77" spans="1:120" s="161" customFormat="1" ht="12.75">
      <c r="A77" s="165"/>
      <c r="B77" s="166"/>
      <c r="C77" s="167"/>
      <c r="D77" s="265" t="s">
        <v>578</v>
      </c>
      <c r="E77" s="183"/>
      <c r="F77" s="170"/>
      <c r="G77" s="184"/>
      <c r="H77" s="184"/>
      <c r="I77" s="164"/>
      <c r="J77" s="164"/>
      <c r="K77" s="164"/>
      <c r="L77" s="266"/>
      <c r="M77" s="164"/>
      <c r="N77" s="266"/>
      <c r="O77" s="164"/>
      <c r="P77" s="215"/>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164"/>
      <c r="DO77" s="164"/>
      <c r="DP77" s="164"/>
    </row>
    <row r="78" spans="1:120">
      <c r="A78" s="174"/>
      <c r="B78" s="175"/>
      <c r="C78" s="186"/>
      <c r="D78" s="313" t="s">
        <v>730</v>
      </c>
      <c r="E78" s="314" t="s">
        <v>26</v>
      </c>
      <c r="F78" s="315">
        <v>1</v>
      </c>
      <c r="G78" s="316"/>
      <c r="H78" s="317">
        <f>F78*G78</f>
        <v>0</v>
      </c>
    </row>
    <row r="79" spans="1:120" ht="15" customHeight="1">
      <c r="A79" s="318"/>
      <c r="B79" s="319"/>
      <c r="C79" s="320"/>
      <c r="D79" s="321"/>
      <c r="E79" s="124"/>
      <c r="AY79" s="30"/>
      <c r="AZ79" s="30"/>
      <c r="DO79" s="31"/>
      <c r="DP79" s="31"/>
    </row>
    <row r="80" spans="1:120" s="263" customFormat="1" ht="15" customHeight="1">
      <c r="A80" s="256"/>
      <c r="B80" s="257"/>
      <c r="C80" s="258"/>
      <c r="D80" s="259"/>
      <c r="E80" s="260"/>
      <c r="F80" s="261"/>
      <c r="G80" s="261"/>
      <c r="H80" s="261"/>
      <c r="I80" s="261"/>
      <c r="J80" s="261"/>
      <c r="K80" s="261"/>
      <c r="L80" s="261"/>
      <c r="M80" s="261"/>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2"/>
      <c r="BB80" s="262"/>
      <c r="BC80" s="262"/>
      <c r="BD80" s="262"/>
      <c r="BE80" s="262"/>
      <c r="BF80" s="262"/>
      <c r="BG80" s="262"/>
      <c r="BH80" s="262"/>
      <c r="BI80" s="262"/>
      <c r="BJ80" s="262"/>
      <c r="BK80" s="262"/>
      <c r="BL80" s="262"/>
      <c r="BM80" s="262"/>
      <c r="BN80" s="262"/>
      <c r="BO80" s="262"/>
      <c r="BP80" s="262"/>
      <c r="BQ80" s="262"/>
      <c r="BR80" s="262"/>
      <c r="BS80" s="262"/>
      <c r="BT80" s="262"/>
      <c r="BU80" s="262"/>
      <c r="BV80" s="262"/>
      <c r="BW80" s="262"/>
      <c r="BX80" s="262"/>
      <c r="BY80" s="262"/>
      <c r="BZ80" s="262"/>
      <c r="CA80" s="262"/>
      <c r="CB80" s="262"/>
      <c r="CC80" s="262"/>
      <c r="CD80" s="262"/>
      <c r="CE80" s="262"/>
      <c r="CF80" s="262"/>
      <c r="CG80" s="262"/>
      <c r="CH80" s="262"/>
      <c r="CI80" s="262"/>
      <c r="CJ80" s="262"/>
      <c r="CK80" s="262"/>
      <c r="CL80" s="262"/>
      <c r="CM80" s="262"/>
      <c r="CN80" s="262"/>
      <c r="CO80" s="262"/>
      <c r="CP80" s="262"/>
      <c r="CQ80" s="262"/>
      <c r="CR80" s="262"/>
      <c r="CS80" s="262"/>
      <c r="CT80" s="262"/>
      <c r="CU80" s="262"/>
      <c r="CV80" s="262"/>
      <c r="CW80" s="262"/>
      <c r="CX80" s="262"/>
      <c r="CY80" s="262"/>
      <c r="CZ80" s="262"/>
      <c r="DA80" s="262"/>
      <c r="DB80" s="262"/>
      <c r="DC80" s="262"/>
      <c r="DD80" s="262"/>
      <c r="DE80" s="262"/>
      <c r="DF80" s="262"/>
      <c r="DG80" s="262"/>
      <c r="DH80" s="262"/>
      <c r="DI80" s="262"/>
      <c r="DJ80" s="262"/>
      <c r="DK80" s="262"/>
      <c r="DL80" s="262"/>
      <c r="DM80" s="262"/>
      <c r="DN80" s="262"/>
      <c r="DO80" s="262"/>
      <c r="DP80" s="262"/>
    </row>
    <row r="81" spans="1:8" s="32" customFormat="1" ht="16.5" thickBot="1">
      <c r="A81" s="153" t="s">
        <v>78</v>
      </c>
      <c r="B81" s="154" t="s">
        <v>67</v>
      </c>
      <c r="C81" s="155"/>
      <c r="D81" s="322" t="s">
        <v>579</v>
      </c>
      <c r="E81" s="322"/>
      <c r="F81" s="322"/>
      <c r="G81" s="323"/>
      <c r="H81" s="323">
        <f>H78</f>
        <v>0</v>
      </c>
    </row>
    <row r="82" spans="1:8" s="32" customFormat="1">
      <c r="A82" s="129"/>
      <c r="B82" s="129"/>
      <c r="C82" s="129"/>
      <c r="D82" s="129"/>
      <c r="E82" s="129"/>
      <c r="F82" s="30"/>
      <c r="G82" s="30"/>
      <c r="H82" s="30"/>
    </row>
    <row r="83" spans="1:8" s="32" customFormat="1">
      <c r="A83" s="129"/>
      <c r="B83" s="129"/>
      <c r="C83" s="129"/>
      <c r="D83" s="129"/>
      <c r="E83" s="129"/>
      <c r="F83" s="30"/>
      <c r="G83" s="30"/>
      <c r="H83" s="30"/>
    </row>
    <row r="84" spans="1:8" s="32" customFormat="1">
      <c r="A84" s="129"/>
      <c r="B84" s="129"/>
      <c r="C84" s="129"/>
      <c r="D84" s="129"/>
      <c r="E84" s="129"/>
      <c r="F84" s="30"/>
      <c r="G84" s="30"/>
      <c r="H84" s="30"/>
    </row>
    <row r="85" spans="1:8" s="32" customFormat="1">
      <c r="A85" s="129"/>
      <c r="B85" s="129"/>
      <c r="C85" s="129"/>
      <c r="D85" s="129"/>
      <c r="E85" s="129"/>
      <c r="F85" s="30"/>
      <c r="G85" s="30"/>
      <c r="H85" s="30"/>
    </row>
    <row r="86" spans="1:8" s="32" customFormat="1">
      <c r="A86" s="129"/>
      <c r="B86" s="129"/>
      <c r="C86" s="129"/>
      <c r="D86" s="129"/>
      <c r="E86" s="129"/>
      <c r="F86" s="30"/>
      <c r="G86" s="30"/>
      <c r="H86" s="30"/>
    </row>
    <row r="87" spans="1:8" s="32" customFormat="1">
      <c r="A87" s="129"/>
      <c r="B87" s="129"/>
      <c r="C87" s="129"/>
      <c r="D87" s="129"/>
      <c r="E87" s="129"/>
      <c r="F87" s="30"/>
      <c r="G87" s="30"/>
      <c r="H87" s="30"/>
    </row>
    <row r="88" spans="1:8" s="32" customFormat="1">
      <c r="A88" s="129"/>
      <c r="B88" s="129"/>
      <c r="C88" s="129"/>
      <c r="D88" s="129"/>
      <c r="E88" s="129"/>
      <c r="F88" s="30"/>
      <c r="G88" s="30"/>
      <c r="H88" s="30"/>
    </row>
    <row r="89" spans="1:8" s="32" customFormat="1">
      <c r="A89" s="129"/>
      <c r="B89" s="129"/>
      <c r="C89" s="129"/>
      <c r="D89" s="129"/>
      <c r="E89" s="129"/>
      <c r="F89" s="30"/>
      <c r="G89" s="30"/>
      <c r="H89" s="30"/>
    </row>
    <row r="90" spans="1:8" s="32" customFormat="1">
      <c r="A90" s="129"/>
      <c r="B90" s="129"/>
      <c r="C90" s="129"/>
      <c r="D90" s="129"/>
      <c r="E90" s="129"/>
      <c r="F90" s="30"/>
      <c r="G90" s="30"/>
      <c r="H90" s="30"/>
    </row>
    <row r="91" spans="1:8" s="32" customFormat="1">
      <c r="A91" s="129"/>
      <c r="B91" s="129"/>
      <c r="C91" s="129"/>
      <c r="D91" s="129"/>
      <c r="E91" s="129"/>
      <c r="F91" s="30"/>
      <c r="G91" s="30"/>
      <c r="H91" s="30"/>
    </row>
    <row r="92" spans="1:8" s="32" customFormat="1">
      <c r="A92" s="129"/>
      <c r="B92" s="129"/>
      <c r="C92" s="129"/>
      <c r="D92" s="129"/>
      <c r="E92" s="129"/>
      <c r="F92" s="30"/>
      <c r="G92" s="30"/>
      <c r="H92" s="30"/>
    </row>
    <row r="93" spans="1:8" s="32" customFormat="1">
      <c r="A93" s="129"/>
      <c r="B93" s="129"/>
      <c r="C93" s="129"/>
      <c r="D93" s="129"/>
      <c r="E93" s="129"/>
      <c r="F93" s="30"/>
      <c r="G93" s="30"/>
      <c r="H93" s="30"/>
    </row>
    <row r="94" spans="1:8" s="32" customFormat="1">
      <c r="A94" s="129"/>
      <c r="B94" s="129"/>
      <c r="C94" s="129"/>
      <c r="D94" s="129"/>
      <c r="E94" s="129"/>
      <c r="F94" s="30"/>
      <c r="G94" s="30"/>
      <c r="H94" s="30"/>
    </row>
    <row r="95" spans="1:8" s="32" customFormat="1">
      <c r="A95" s="129"/>
      <c r="B95" s="129"/>
      <c r="C95" s="129"/>
      <c r="D95" s="129"/>
      <c r="E95" s="129"/>
      <c r="F95" s="30"/>
      <c r="G95" s="30"/>
      <c r="H95" s="30"/>
    </row>
    <row r="96" spans="1:8" s="32" customFormat="1">
      <c r="A96" s="129"/>
      <c r="B96" s="129"/>
      <c r="C96" s="129"/>
      <c r="D96" s="129"/>
      <c r="E96" s="129"/>
      <c r="F96" s="30"/>
      <c r="G96" s="30"/>
      <c r="H96" s="30"/>
    </row>
    <row r="97" spans="1:5" s="32" customFormat="1">
      <c r="A97" s="129"/>
      <c r="B97" s="129"/>
      <c r="C97" s="129"/>
      <c r="D97" s="129"/>
      <c r="E97" s="129"/>
    </row>
    <row r="98" spans="1:5" s="32" customFormat="1">
      <c r="A98" s="129"/>
      <c r="B98" s="129"/>
      <c r="C98" s="129"/>
      <c r="D98" s="129"/>
      <c r="E98" s="129"/>
    </row>
    <row r="99" spans="1:5" s="32" customFormat="1">
      <c r="A99" s="129"/>
      <c r="B99" s="129"/>
      <c r="C99" s="129"/>
      <c r="D99" s="129"/>
      <c r="E99" s="129"/>
    </row>
    <row r="100" spans="1:5" s="32" customFormat="1">
      <c r="A100" s="129"/>
      <c r="B100" s="129"/>
      <c r="C100" s="129"/>
      <c r="D100" s="129"/>
      <c r="E100" s="129"/>
    </row>
    <row r="101" spans="1:5" s="32" customFormat="1">
      <c r="A101" s="129"/>
      <c r="B101" s="129"/>
      <c r="C101" s="129"/>
      <c r="D101" s="129"/>
      <c r="E101" s="129"/>
    </row>
    <row r="102" spans="1:5" s="32" customFormat="1">
      <c r="A102" s="129"/>
      <c r="B102" s="129"/>
      <c r="C102" s="129"/>
      <c r="D102" s="129"/>
      <c r="E102" s="129"/>
    </row>
    <row r="103" spans="1:5" s="32" customFormat="1">
      <c r="A103" s="129"/>
      <c r="B103" s="129"/>
      <c r="C103" s="129"/>
      <c r="D103" s="129"/>
      <c r="E103" s="129"/>
    </row>
    <row r="104" spans="1:5" s="32" customFormat="1">
      <c r="A104" s="129"/>
      <c r="B104" s="129"/>
      <c r="C104" s="129"/>
      <c r="D104" s="129"/>
      <c r="E104" s="129"/>
    </row>
    <row r="105" spans="1:5" s="32" customFormat="1">
      <c r="A105" s="129"/>
      <c r="B105" s="129"/>
      <c r="C105" s="129"/>
      <c r="D105" s="129"/>
      <c r="E105" s="129"/>
    </row>
    <row r="106" spans="1:5" s="32" customFormat="1">
      <c r="A106" s="129"/>
      <c r="B106" s="129"/>
      <c r="C106" s="129"/>
      <c r="D106" s="129"/>
      <c r="E106" s="129"/>
    </row>
    <row r="107" spans="1:5" s="32" customFormat="1">
      <c r="A107" s="129"/>
      <c r="B107" s="129"/>
      <c r="C107" s="129"/>
      <c r="D107" s="129"/>
      <c r="E107" s="129"/>
    </row>
    <row r="108" spans="1:5" s="32" customFormat="1">
      <c r="A108" s="129"/>
      <c r="B108" s="129"/>
      <c r="C108" s="129"/>
      <c r="D108" s="129"/>
      <c r="E108" s="129"/>
    </row>
    <row r="109" spans="1:5" s="32" customFormat="1">
      <c r="A109" s="129"/>
      <c r="B109" s="129"/>
      <c r="C109" s="129"/>
      <c r="D109" s="129"/>
      <c r="E109" s="129"/>
    </row>
    <row r="110" spans="1:5" s="32" customFormat="1">
      <c r="A110" s="129"/>
      <c r="B110" s="129"/>
      <c r="C110" s="129"/>
      <c r="D110" s="129"/>
      <c r="E110" s="129"/>
    </row>
    <row r="111" spans="1:5" s="32" customFormat="1">
      <c r="A111" s="129"/>
      <c r="B111" s="129"/>
      <c r="C111" s="129"/>
      <c r="D111" s="129"/>
      <c r="E111" s="129"/>
    </row>
    <row r="112" spans="1:5" s="32" customFormat="1">
      <c r="A112" s="129"/>
      <c r="B112" s="129"/>
      <c r="C112" s="129"/>
      <c r="D112" s="129"/>
      <c r="E112" s="129"/>
    </row>
    <row r="113" spans="1:5" s="32" customFormat="1">
      <c r="A113" s="129"/>
      <c r="B113" s="129"/>
      <c r="C113" s="129"/>
      <c r="D113" s="129"/>
      <c r="E113" s="129"/>
    </row>
    <row r="114" spans="1:5" s="32" customFormat="1">
      <c r="A114" s="129"/>
      <c r="B114" s="129"/>
      <c r="C114" s="129"/>
      <c r="D114" s="129"/>
      <c r="E114" s="129"/>
    </row>
    <row r="115" spans="1:5" s="32" customFormat="1">
      <c r="A115" s="129"/>
      <c r="B115" s="129"/>
      <c r="C115" s="129"/>
      <c r="D115" s="129"/>
      <c r="E115" s="129"/>
    </row>
    <row r="116" spans="1:5" s="32" customFormat="1">
      <c r="A116" s="129"/>
      <c r="B116" s="129"/>
      <c r="C116" s="129"/>
      <c r="D116" s="129"/>
      <c r="E116" s="129"/>
    </row>
    <row r="117" spans="1:5" s="32" customFormat="1">
      <c r="A117" s="129"/>
      <c r="B117" s="129"/>
      <c r="C117" s="129"/>
      <c r="D117" s="129"/>
      <c r="E117" s="129"/>
    </row>
    <row r="118" spans="1:5" s="32" customFormat="1">
      <c r="A118" s="129"/>
      <c r="B118" s="129"/>
      <c r="C118" s="129"/>
      <c r="D118" s="129"/>
      <c r="E118" s="129"/>
    </row>
    <row r="119" spans="1:5" s="32" customFormat="1">
      <c r="A119" s="129"/>
      <c r="B119" s="129"/>
      <c r="C119" s="129"/>
      <c r="D119" s="129"/>
      <c r="E119" s="129"/>
    </row>
    <row r="120" spans="1:5" s="32" customFormat="1">
      <c r="A120" s="129"/>
      <c r="B120" s="129"/>
      <c r="C120" s="129"/>
      <c r="D120" s="129"/>
      <c r="E120" s="129"/>
    </row>
    <row r="121" spans="1:5" s="32" customFormat="1">
      <c r="A121" s="129"/>
      <c r="B121" s="129"/>
      <c r="C121" s="129"/>
      <c r="D121" s="129"/>
      <c r="E121" s="129"/>
    </row>
    <row r="122" spans="1:5" s="32" customFormat="1">
      <c r="A122" s="129"/>
      <c r="B122" s="129"/>
      <c r="C122" s="129"/>
      <c r="D122" s="129"/>
      <c r="E122" s="129"/>
    </row>
    <row r="123" spans="1:5" s="32" customFormat="1">
      <c r="A123" s="129"/>
      <c r="B123" s="129"/>
      <c r="C123" s="129"/>
      <c r="D123" s="129"/>
      <c r="E123" s="129"/>
    </row>
    <row r="124" spans="1:5" s="32" customFormat="1">
      <c r="A124" s="129"/>
      <c r="B124" s="129"/>
      <c r="C124" s="129"/>
      <c r="D124" s="129"/>
      <c r="E124" s="129"/>
    </row>
    <row r="125" spans="1:5" s="32" customFormat="1">
      <c r="A125" s="129"/>
      <c r="B125" s="129"/>
      <c r="C125" s="129"/>
      <c r="D125" s="129"/>
      <c r="E125" s="129"/>
    </row>
    <row r="126" spans="1:5" s="32" customFormat="1">
      <c r="A126" s="129"/>
      <c r="B126" s="129"/>
      <c r="C126" s="129"/>
      <c r="D126" s="129"/>
      <c r="E126" s="129"/>
    </row>
    <row r="127" spans="1:5" s="32" customFormat="1">
      <c r="A127" s="129"/>
      <c r="B127" s="129"/>
      <c r="C127" s="129"/>
      <c r="D127" s="129"/>
      <c r="E127" s="129"/>
    </row>
    <row r="128" spans="1:5" s="32" customFormat="1">
      <c r="A128" s="129"/>
      <c r="B128" s="129"/>
      <c r="C128" s="129"/>
      <c r="D128" s="129"/>
      <c r="E128" s="129"/>
    </row>
    <row r="129" spans="1:5" s="32" customFormat="1">
      <c r="A129" s="129"/>
      <c r="B129" s="129"/>
      <c r="C129" s="129"/>
      <c r="D129" s="129"/>
      <c r="E129" s="129"/>
    </row>
    <row r="130" spans="1:5" s="32" customFormat="1">
      <c r="A130" s="129"/>
      <c r="B130" s="129"/>
      <c r="C130" s="129"/>
      <c r="D130" s="129"/>
      <c r="E130" s="129"/>
    </row>
    <row r="131" spans="1:5" s="32" customFormat="1">
      <c r="A131" s="129"/>
      <c r="B131" s="129"/>
      <c r="C131" s="129"/>
      <c r="D131" s="129"/>
      <c r="E131" s="129"/>
    </row>
    <row r="132" spans="1:5" s="32" customFormat="1">
      <c r="A132" s="129"/>
      <c r="B132" s="129"/>
      <c r="C132" s="129"/>
      <c r="D132" s="129"/>
      <c r="E132" s="129"/>
    </row>
    <row r="133" spans="1:5" s="32" customFormat="1">
      <c r="A133" s="129"/>
      <c r="B133" s="129"/>
      <c r="C133" s="129"/>
      <c r="D133" s="129"/>
      <c r="E133" s="129"/>
    </row>
    <row r="134" spans="1:5" s="32" customFormat="1">
      <c r="A134" s="129"/>
      <c r="B134" s="129"/>
      <c r="C134" s="129"/>
      <c r="D134" s="129"/>
      <c r="E134" s="129"/>
    </row>
    <row r="135" spans="1:5" s="32" customFormat="1">
      <c r="A135" s="129"/>
      <c r="B135" s="129"/>
      <c r="C135" s="129"/>
      <c r="D135" s="129"/>
      <c r="E135" s="129"/>
    </row>
    <row r="136" spans="1:5" s="32" customFormat="1">
      <c r="A136" s="129"/>
      <c r="B136" s="129"/>
      <c r="C136" s="129"/>
      <c r="D136" s="129"/>
      <c r="E136" s="129"/>
    </row>
    <row r="137" spans="1:5" s="32" customFormat="1">
      <c r="A137" s="129"/>
      <c r="B137" s="129"/>
      <c r="C137" s="129"/>
      <c r="D137" s="129"/>
      <c r="E137" s="129"/>
    </row>
    <row r="138" spans="1:5" s="32" customFormat="1">
      <c r="A138" s="129"/>
      <c r="B138" s="129"/>
      <c r="C138" s="129"/>
      <c r="D138" s="129"/>
      <c r="E138" s="129"/>
    </row>
    <row r="139" spans="1:5" s="32" customFormat="1">
      <c r="A139" s="129"/>
      <c r="B139" s="129"/>
      <c r="C139" s="129"/>
      <c r="D139" s="129"/>
      <c r="E139" s="129"/>
    </row>
    <row r="140" spans="1:5" s="32" customFormat="1">
      <c r="A140" s="129"/>
      <c r="B140" s="129"/>
      <c r="C140" s="129"/>
      <c r="D140" s="129"/>
      <c r="E140" s="129"/>
    </row>
    <row r="141" spans="1:5" s="32" customFormat="1">
      <c r="A141" s="129"/>
      <c r="B141" s="129"/>
      <c r="C141" s="129"/>
      <c r="D141" s="129"/>
      <c r="E141" s="129"/>
    </row>
    <row r="142" spans="1:5" s="32" customFormat="1">
      <c r="A142" s="129"/>
      <c r="B142" s="129"/>
      <c r="C142" s="129"/>
      <c r="D142" s="129"/>
      <c r="E142" s="129"/>
    </row>
    <row r="143" spans="1:5" s="32" customFormat="1">
      <c r="A143" s="129"/>
      <c r="B143" s="129"/>
      <c r="C143" s="129"/>
      <c r="D143" s="129"/>
      <c r="E143" s="129"/>
    </row>
    <row r="144" spans="1:5" s="32" customFormat="1">
      <c r="A144" s="129"/>
      <c r="B144" s="129"/>
      <c r="C144" s="129"/>
      <c r="D144" s="129"/>
      <c r="E144" s="129"/>
    </row>
    <row r="145" spans="1:5" s="32" customFormat="1">
      <c r="A145" s="129"/>
      <c r="B145" s="129"/>
      <c r="C145" s="129"/>
      <c r="D145" s="129"/>
      <c r="E145" s="129"/>
    </row>
    <row r="146" spans="1:5" s="32" customFormat="1">
      <c r="A146" s="129"/>
      <c r="B146" s="129"/>
      <c r="C146" s="129"/>
      <c r="D146" s="129"/>
      <c r="E146" s="129"/>
    </row>
    <row r="147" spans="1:5" s="32" customFormat="1">
      <c r="A147" s="129"/>
      <c r="B147" s="129"/>
      <c r="C147" s="129"/>
      <c r="D147" s="129"/>
      <c r="E147" s="129"/>
    </row>
    <row r="148" spans="1:5" s="32" customFormat="1">
      <c r="A148" s="129"/>
      <c r="B148" s="129"/>
      <c r="C148" s="129"/>
      <c r="D148" s="129"/>
      <c r="E148" s="129"/>
    </row>
    <row r="149" spans="1:5" s="32" customFormat="1">
      <c r="A149" s="129"/>
      <c r="B149" s="129"/>
      <c r="C149" s="129"/>
      <c r="D149" s="129"/>
      <c r="E149" s="129"/>
    </row>
    <row r="150" spans="1:5" s="32" customFormat="1">
      <c r="A150" s="129"/>
      <c r="B150" s="129"/>
      <c r="C150" s="129"/>
      <c r="D150" s="129"/>
      <c r="E150" s="129"/>
    </row>
    <row r="151" spans="1:5" s="32" customFormat="1">
      <c r="A151" s="129"/>
      <c r="B151" s="129"/>
      <c r="C151" s="129"/>
      <c r="D151" s="129"/>
      <c r="E151" s="129"/>
    </row>
    <row r="152" spans="1:5" s="32" customFormat="1">
      <c r="A152" s="129"/>
      <c r="B152" s="129"/>
      <c r="C152" s="129"/>
      <c r="D152" s="129"/>
      <c r="E152" s="129"/>
    </row>
    <row r="153" spans="1:5" s="32" customFormat="1">
      <c r="A153" s="129"/>
      <c r="B153" s="129"/>
      <c r="C153" s="129"/>
      <c r="D153" s="129"/>
      <c r="E153" s="129"/>
    </row>
    <row r="154" spans="1:5" s="32" customFormat="1">
      <c r="A154" s="129"/>
      <c r="B154" s="129"/>
      <c r="C154" s="129"/>
      <c r="D154" s="129"/>
      <c r="E154" s="129"/>
    </row>
    <row r="155" spans="1:5" s="32" customFormat="1">
      <c r="A155" s="129"/>
      <c r="B155" s="129"/>
      <c r="C155" s="129"/>
      <c r="D155" s="129"/>
      <c r="E155" s="129"/>
    </row>
    <row r="156" spans="1:5" s="32" customFormat="1">
      <c r="A156" s="129"/>
      <c r="B156" s="129"/>
      <c r="C156" s="129"/>
      <c r="D156" s="129"/>
      <c r="E156" s="129"/>
    </row>
    <row r="157" spans="1:5" s="32" customFormat="1">
      <c r="A157" s="129"/>
      <c r="B157" s="129"/>
      <c r="C157" s="129"/>
      <c r="D157" s="129"/>
      <c r="E157" s="129"/>
    </row>
    <row r="158" spans="1:5" s="32" customFormat="1">
      <c r="A158" s="129"/>
      <c r="B158" s="129"/>
      <c r="C158" s="129"/>
      <c r="D158" s="129"/>
      <c r="E158" s="129"/>
    </row>
    <row r="159" spans="1:5" s="32" customFormat="1">
      <c r="A159" s="129"/>
      <c r="B159" s="129"/>
      <c r="C159" s="129"/>
      <c r="D159" s="129"/>
      <c r="E159" s="129"/>
    </row>
    <row r="160" spans="1:5" s="32" customFormat="1">
      <c r="A160" s="129"/>
      <c r="B160" s="129"/>
      <c r="C160" s="129"/>
      <c r="D160" s="129"/>
      <c r="E160" s="129"/>
    </row>
    <row r="161" spans="1:5" s="32" customFormat="1">
      <c r="A161" s="129"/>
      <c r="B161" s="129"/>
      <c r="C161" s="129"/>
      <c r="D161" s="129"/>
      <c r="E161" s="129"/>
    </row>
    <row r="162" spans="1:5" s="32" customFormat="1">
      <c r="A162" s="129"/>
      <c r="B162" s="129"/>
      <c r="C162" s="129"/>
      <c r="D162" s="129"/>
      <c r="E162" s="129"/>
    </row>
    <row r="163" spans="1:5" s="32" customFormat="1">
      <c r="A163" s="129"/>
      <c r="B163" s="129"/>
      <c r="C163" s="129"/>
      <c r="D163" s="129"/>
      <c r="E163" s="129"/>
    </row>
    <row r="164" spans="1:5" s="32" customFormat="1">
      <c r="A164" s="129"/>
      <c r="B164" s="129"/>
      <c r="C164" s="129"/>
      <c r="D164" s="129"/>
      <c r="E164" s="129"/>
    </row>
    <row r="165" spans="1:5" s="32" customFormat="1">
      <c r="A165" s="129"/>
      <c r="B165" s="129"/>
      <c r="C165" s="129"/>
      <c r="D165" s="129"/>
      <c r="E165" s="129"/>
    </row>
    <row r="166" spans="1:5" s="32" customFormat="1">
      <c r="A166" s="129"/>
      <c r="B166" s="129"/>
      <c r="C166" s="129"/>
      <c r="D166" s="129"/>
      <c r="E166" s="129"/>
    </row>
    <row r="167" spans="1:5" s="32" customFormat="1">
      <c r="A167" s="129"/>
      <c r="B167" s="129"/>
      <c r="C167" s="129"/>
      <c r="D167" s="129"/>
      <c r="E167" s="129"/>
    </row>
    <row r="168" spans="1:5" s="32" customFormat="1">
      <c r="A168" s="129"/>
      <c r="B168" s="129"/>
      <c r="C168" s="129"/>
      <c r="D168" s="129"/>
      <c r="E168" s="129"/>
    </row>
    <row r="169" spans="1:5" s="32" customFormat="1">
      <c r="A169" s="129"/>
      <c r="B169" s="129"/>
      <c r="C169" s="129"/>
      <c r="D169" s="129"/>
      <c r="E169" s="129"/>
    </row>
    <row r="170" spans="1:5" s="32" customFormat="1">
      <c r="A170" s="129"/>
      <c r="B170" s="129"/>
      <c r="C170" s="129"/>
      <c r="D170" s="129"/>
      <c r="E170" s="129"/>
    </row>
    <row r="171" spans="1:5" s="32" customFormat="1">
      <c r="A171" s="129"/>
      <c r="B171" s="129"/>
      <c r="C171" s="129"/>
      <c r="D171" s="129"/>
      <c r="E171" s="129"/>
    </row>
    <row r="172" spans="1:5" s="32" customFormat="1">
      <c r="A172" s="129"/>
      <c r="B172" s="129"/>
      <c r="C172" s="129"/>
      <c r="D172" s="129"/>
      <c r="E172" s="129"/>
    </row>
    <row r="173" spans="1:5" s="32" customFormat="1">
      <c r="A173" s="129"/>
      <c r="B173" s="129"/>
      <c r="C173" s="129"/>
      <c r="D173" s="129"/>
      <c r="E173" s="129"/>
    </row>
    <row r="174" spans="1:5" s="32" customFormat="1">
      <c r="A174" s="129"/>
      <c r="B174" s="129"/>
      <c r="C174" s="129"/>
      <c r="D174" s="129"/>
      <c r="E174" s="129"/>
    </row>
    <row r="175" spans="1:5" s="32" customFormat="1">
      <c r="A175" s="129"/>
      <c r="B175" s="129"/>
      <c r="C175" s="129"/>
      <c r="D175" s="129"/>
      <c r="E175" s="129"/>
    </row>
    <row r="176" spans="1:5" s="32" customFormat="1">
      <c r="A176" s="129"/>
      <c r="B176" s="129"/>
      <c r="C176" s="129"/>
      <c r="D176" s="129"/>
      <c r="E176" s="129"/>
    </row>
    <row r="177" spans="1:5" s="32" customFormat="1">
      <c r="A177" s="129"/>
      <c r="B177" s="129"/>
      <c r="C177" s="129"/>
      <c r="D177" s="129"/>
      <c r="E177" s="129"/>
    </row>
    <row r="178" spans="1:5" s="32" customFormat="1">
      <c r="A178" s="129"/>
      <c r="B178" s="129"/>
      <c r="C178" s="129"/>
      <c r="D178" s="129"/>
      <c r="E178" s="129"/>
    </row>
    <row r="179" spans="1:5" s="32" customFormat="1">
      <c r="A179" s="129"/>
      <c r="B179" s="129"/>
      <c r="C179" s="129"/>
      <c r="D179" s="129"/>
      <c r="E179" s="129"/>
    </row>
    <row r="180" spans="1:5" s="32" customFormat="1">
      <c r="A180" s="129"/>
      <c r="B180" s="129"/>
      <c r="C180" s="129"/>
      <c r="D180" s="129"/>
      <c r="E180" s="129"/>
    </row>
    <row r="181" spans="1:5" s="32" customFormat="1">
      <c r="A181" s="129"/>
      <c r="B181" s="129"/>
      <c r="C181" s="129"/>
      <c r="D181" s="129"/>
      <c r="E181" s="129"/>
    </row>
    <row r="182" spans="1:5" s="32" customFormat="1">
      <c r="A182" s="129"/>
      <c r="B182" s="129"/>
      <c r="C182" s="129"/>
      <c r="D182" s="129"/>
      <c r="E182" s="129"/>
    </row>
    <row r="183" spans="1:5" s="32" customFormat="1">
      <c r="A183" s="129"/>
      <c r="B183" s="129"/>
      <c r="C183" s="129"/>
      <c r="D183" s="129"/>
      <c r="E183" s="129"/>
    </row>
  </sheetData>
  <mergeCells count="59">
    <mergeCell ref="B65:H65"/>
    <mergeCell ref="B66:E66"/>
    <mergeCell ref="B67:E67"/>
    <mergeCell ref="A69:E69"/>
    <mergeCell ref="A70:H70"/>
    <mergeCell ref="B64:E64"/>
    <mergeCell ref="B53:H53"/>
    <mergeCell ref="B54:G54"/>
    <mergeCell ref="B55:E55"/>
    <mergeCell ref="B56:E56"/>
    <mergeCell ref="B57:H57"/>
    <mergeCell ref="B58:E58"/>
    <mergeCell ref="B59:E59"/>
    <mergeCell ref="B60:E60"/>
    <mergeCell ref="B61:E61"/>
    <mergeCell ref="B62:E62"/>
    <mergeCell ref="B63:H63"/>
    <mergeCell ref="B52:H52"/>
    <mergeCell ref="B41:H41"/>
    <mergeCell ref="B42:H42"/>
    <mergeCell ref="A43:H43"/>
    <mergeCell ref="A44:H44"/>
    <mergeCell ref="B45:E45"/>
    <mergeCell ref="B46:E46"/>
    <mergeCell ref="B47:E47"/>
    <mergeCell ref="B48:H48"/>
    <mergeCell ref="A49:E49"/>
    <mergeCell ref="B50:H50"/>
    <mergeCell ref="B51:H51"/>
    <mergeCell ref="B40:H40"/>
    <mergeCell ref="A26:H26"/>
    <mergeCell ref="B27:E27"/>
    <mergeCell ref="B28:E28"/>
    <mergeCell ref="A30:H30"/>
    <mergeCell ref="A32:H32"/>
    <mergeCell ref="B33:H33"/>
    <mergeCell ref="C34:H34"/>
    <mergeCell ref="C35:H35"/>
    <mergeCell ref="B36:H36"/>
    <mergeCell ref="B37:H37"/>
    <mergeCell ref="A39:E39"/>
    <mergeCell ref="A24:H24"/>
    <mergeCell ref="B9:H9"/>
    <mergeCell ref="B10:H10"/>
    <mergeCell ref="B11:H11"/>
    <mergeCell ref="A13:H13"/>
    <mergeCell ref="A14:H14"/>
    <mergeCell ref="A15:H15"/>
    <mergeCell ref="A16:H16"/>
    <mergeCell ref="A17:H17"/>
    <mergeCell ref="A19:E19"/>
    <mergeCell ref="A21:H21"/>
    <mergeCell ref="A23:E23"/>
    <mergeCell ref="B8:H8"/>
    <mergeCell ref="A1:H2"/>
    <mergeCell ref="A5:H5"/>
    <mergeCell ref="A6:H6"/>
    <mergeCell ref="M6:Q6"/>
    <mergeCell ref="B7:H7"/>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2" manualBreakCount="2">
    <brk id="31" max="7" man="1"/>
    <brk id="71" max="7" man="1"/>
  </rowBreaks>
  <colBreaks count="1" manualBreakCount="1">
    <brk id="8" max="10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DP324"/>
  <sheetViews>
    <sheetView view="pageBreakPreview" topLeftCell="A139" zoomScale="175" zoomScaleNormal="100" zoomScaleSheetLayoutView="175" workbookViewId="0">
      <selection activeCell="A3" sqref="A1:G1048576"/>
    </sheetView>
  </sheetViews>
  <sheetFormatPr defaultColWidth="12.42578125" defaultRowHeight="15"/>
  <cols>
    <col min="1" max="3" width="4.28515625" style="581" customWidth="1"/>
    <col min="4" max="4" width="48.140625" style="581" customWidth="1"/>
    <col min="5" max="5" width="11.28515625" style="581" customWidth="1"/>
    <col min="6" max="6" width="11.28515625" style="526" customWidth="1"/>
    <col min="7" max="7" width="15" style="526" customWidth="1"/>
    <col min="8" max="8" width="15.42578125" style="30" customWidth="1"/>
    <col min="9" max="9" width="3.42578125" style="30" customWidth="1"/>
    <col min="10" max="10" width="11.28515625" style="30" customWidth="1"/>
    <col min="11" max="11" width="3.42578125" style="30" customWidth="1"/>
    <col min="12" max="12" width="11.28515625" style="30" customWidth="1"/>
    <col min="13" max="13" width="3.42578125" style="30" customWidth="1"/>
    <col min="14" max="14" width="11.28515625" style="30" customWidth="1"/>
    <col min="15" max="15" width="3.42578125" style="30" customWidth="1"/>
    <col min="16" max="16" width="11.28515625" style="30" customWidth="1"/>
    <col min="17" max="17" width="3.42578125" style="30" customWidth="1"/>
    <col min="18" max="18" width="11.28515625" style="30" customWidth="1"/>
    <col min="19" max="19" width="3.42578125" style="30" customWidth="1"/>
    <col min="20" max="20" width="11.28515625" style="30" customWidth="1"/>
    <col min="21" max="21" width="3.42578125" style="30" customWidth="1"/>
    <col min="22" max="22" width="11.28515625" style="30" customWidth="1"/>
    <col min="23" max="23" width="3.42578125" style="30" customWidth="1"/>
    <col min="24" max="24" width="11.28515625" style="30" customWidth="1"/>
    <col min="25" max="25" width="3.42578125" style="30" customWidth="1"/>
    <col min="26" max="26" width="11.28515625" style="30" customWidth="1"/>
    <col min="27" max="27" width="3.42578125" style="30" customWidth="1"/>
    <col min="28" max="28" width="11.28515625" style="30" customWidth="1"/>
    <col min="29" max="29" width="3.42578125" style="30" customWidth="1"/>
    <col min="30" max="30" width="11.28515625" style="30" customWidth="1"/>
    <col min="31" max="31" width="3.42578125" style="30" customWidth="1"/>
    <col min="32" max="32" width="11.28515625" style="30" customWidth="1"/>
    <col min="33" max="33" width="3.42578125" style="30" customWidth="1"/>
    <col min="34" max="34" width="11.28515625" style="30" customWidth="1"/>
    <col min="35" max="35" width="3.42578125" style="30" customWidth="1"/>
    <col min="36" max="36" width="11.28515625" style="30" customWidth="1"/>
    <col min="37" max="37" width="3.42578125" style="30" customWidth="1"/>
    <col min="38" max="38" width="11.28515625" style="30" customWidth="1"/>
    <col min="39" max="39" width="3.42578125" style="30" customWidth="1"/>
    <col min="40" max="40" width="11.28515625" style="30" customWidth="1"/>
    <col min="41" max="41" width="3.42578125" style="30" customWidth="1"/>
    <col min="42" max="42" width="11.28515625" style="30" customWidth="1"/>
    <col min="43" max="43" width="3.42578125" style="30" customWidth="1"/>
    <col min="44" max="44" width="11.28515625" style="30" customWidth="1"/>
    <col min="45" max="45" width="3.42578125" style="30" customWidth="1"/>
    <col min="46" max="46" width="11.28515625" style="30" customWidth="1"/>
    <col min="47" max="47" width="3.42578125" style="30" customWidth="1"/>
    <col min="48" max="48" width="11.28515625" style="30" customWidth="1"/>
    <col min="49" max="49" width="3.42578125" style="30" customWidth="1"/>
    <col min="50" max="50" width="11.28515625" style="30" customWidth="1"/>
    <col min="51" max="51" width="3.42578125" style="30" customWidth="1"/>
    <col min="52" max="52" width="11.28515625" style="30" customWidth="1"/>
    <col min="53" max="53" width="3.42578125" style="31" customWidth="1"/>
    <col min="54" max="54" width="11.28515625" style="31" customWidth="1"/>
    <col min="55" max="55" width="3.42578125" style="31" customWidth="1"/>
    <col min="56" max="56" width="11.28515625" style="31" customWidth="1"/>
    <col min="57" max="57" width="3.42578125" style="31" customWidth="1"/>
    <col min="58" max="58" width="11.28515625" style="31" customWidth="1"/>
    <col min="59" max="59" width="3.42578125" style="31" customWidth="1"/>
    <col min="60" max="60" width="11.28515625" style="31" customWidth="1"/>
    <col min="61" max="61" width="3.42578125" style="31" customWidth="1"/>
    <col min="62" max="62" width="11.28515625" style="31" customWidth="1"/>
    <col min="63" max="63" width="3.42578125" style="31" customWidth="1"/>
    <col min="64" max="64" width="11.28515625" style="31" customWidth="1"/>
    <col min="65" max="65" width="3.42578125" style="31" customWidth="1"/>
    <col min="66" max="66" width="11.28515625" style="31" customWidth="1"/>
    <col min="67" max="67" width="3.42578125" style="31" customWidth="1"/>
    <col min="68" max="68" width="11.28515625" style="31" customWidth="1"/>
    <col min="69" max="69" width="3.42578125" style="31" customWidth="1"/>
    <col min="70" max="70" width="11.28515625" style="31" customWidth="1"/>
    <col min="71" max="71" width="3.42578125" style="31" customWidth="1"/>
    <col min="72" max="72" width="11.28515625" style="31" customWidth="1"/>
    <col min="73" max="73" width="3.42578125" style="31" customWidth="1"/>
    <col min="74" max="74" width="11.28515625" style="31" customWidth="1"/>
    <col min="75" max="75" width="3.42578125" style="31" customWidth="1"/>
    <col min="76" max="76" width="11.28515625" style="31" customWidth="1"/>
    <col min="77" max="77" width="3.42578125" style="31" customWidth="1"/>
    <col min="78" max="78" width="11.28515625" style="31" customWidth="1"/>
    <col min="79" max="79" width="3.42578125" style="31" customWidth="1"/>
    <col min="80" max="80" width="11.28515625" style="31" customWidth="1"/>
    <col min="81" max="81" width="3.42578125" style="31" customWidth="1"/>
    <col min="82" max="82" width="11.28515625" style="31" customWidth="1"/>
    <col min="83" max="83" width="3.42578125" style="31" customWidth="1"/>
    <col min="84" max="84" width="11.28515625" style="31" customWidth="1"/>
    <col min="85" max="85" width="3.42578125" style="31" customWidth="1"/>
    <col min="86" max="86" width="11.28515625" style="31" customWidth="1"/>
    <col min="87" max="87" width="3.42578125" style="31" customWidth="1"/>
    <col min="88" max="88" width="11.28515625" style="31" customWidth="1"/>
    <col min="89" max="89" width="3.42578125" style="31" customWidth="1"/>
    <col min="90" max="90" width="11.28515625" style="31" customWidth="1"/>
    <col min="91" max="91" width="3.42578125" style="31" customWidth="1"/>
    <col min="92" max="92" width="11.28515625" style="31" customWidth="1"/>
    <col min="93" max="93" width="3.42578125" style="31" customWidth="1"/>
    <col min="94" max="94" width="11.28515625" style="31" customWidth="1"/>
    <col min="95" max="95" width="3.42578125" style="31" customWidth="1"/>
    <col min="96" max="96" width="11.28515625" style="31" customWidth="1"/>
    <col min="97" max="97" width="3.42578125" style="31" customWidth="1"/>
    <col min="98" max="98" width="11.28515625" style="31" customWidth="1"/>
    <col min="99" max="99" width="3.42578125" style="31" customWidth="1"/>
    <col min="100" max="100" width="11.28515625" style="31" customWidth="1"/>
    <col min="101" max="101" width="3.42578125" style="31" customWidth="1"/>
    <col min="102" max="102" width="11.28515625" style="31" customWidth="1"/>
    <col min="103" max="103" width="3.42578125" style="31" customWidth="1"/>
    <col min="104" max="104" width="11.28515625" style="31" customWidth="1"/>
    <col min="105" max="105" width="3.42578125" style="31" customWidth="1"/>
    <col min="106" max="106" width="11.28515625" style="31" customWidth="1"/>
    <col min="107" max="107" width="3.42578125" style="31" customWidth="1"/>
    <col min="108" max="108" width="11.28515625" style="31" customWidth="1"/>
    <col min="109" max="109" width="3.42578125" style="31" customWidth="1"/>
    <col min="110" max="110" width="11.28515625" style="31" customWidth="1"/>
    <col min="111" max="111" width="3.42578125" style="31" customWidth="1"/>
    <col min="112" max="112" width="11.28515625" style="31" customWidth="1"/>
    <col min="113" max="113" width="3.42578125" style="31" customWidth="1"/>
    <col min="114" max="114" width="11.28515625" style="31" customWidth="1"/>
    <col min="115" max="115" width="3.42578125" style="31" customWidth="1"/>
    <col min="116" max="116" width="11.28515625" style="31" customWidth="1"/>
    <col min="117" max="117" width="3.42578125" style="31" customWidth="1"/>
    <col min="118" max="118" width="11.28515625" style="31" customWidth="1"/>
    <col min="119" max="119" width="3.42578125" style="31" customWidth="1"/>
    <col min="120" max="120" width="11.28515625" style="31" customWidth="1"/>
    <col min="121" max="16384" width="12.42578125" style="32"/>
  </cols>
  <sheetData>
    <row r="1" spans="1:17" s="28" customFormat="1" ht="15.75" customHeight="1">
      <c r="A1" s="752" t="s">
        <v>580</v>
      </c>
      <c r="B1" s="752"/>
      <c r="C1" s="752"/>
      <c r="D1" s="752"/>
      <c r="E1" s="752"/>
      <c r="F1" s="752"/>
      <c r="G1" s="752"/>
      <c r="H1" s="752"/>
    </row>
    <row r="2" spans="1:17" s="28" customFormat="1" ht="15.75" customHeight="1" thickBot="1">
      <c r="A2" s="753"/>
      <c r="B2" s="753"/>
      <c r="C2" s="753"/>
      <c r="D2" s="753"/>
      <c r="E2" s="753"/>
      <c r="F2" s="753"/>
      <c r="G2" s="753"/>
      <c r="H2" s="753"/>
    </row>
    <row r="3" spans="1:17" s="28" customFormat="1" ht="12.75">
      <c r="A3" s="516"/>
      <c r="B3" s="516"/>
      <c r="C3" s="516"/>
      <c r="D3" s="516"/>
      <c r="E3" s="516"/>
      <c r="F3" s="517"/>
      <c r="G3" s="517"/>
    </row>
    <row r="4" spans="1:17" s="28" customFormat="1" ht="12.75" customHeight="1">
      <c r="A4" s="777" t="s">
        <v>581</v>
      </c>
      <c r="B4" s="777"/>
      <c r="C4" s="777"/>
      <c r="D4" s="777"/>
      <c r="E4" s="777"/>
      <c r="F4" s="777"/>
      <c r="G4" s="777"/>
      <c r="H4" s="777"/>
    </row>
    <row r="5" spans="1:17" s="28" customFormat="1" ht="12.75">
      <c r="A5" s="516"/>
      <c r="B5" s="516"/>
      <c r="C5" s="516"/>
      <c r="D5" s="516"/>
      <c r="E5" s="516"/>
      <c r="F5" s="517"/>
      <c r="G5" s="517"/>
    </row>
    <row r="6" spans="1:17" s="28" customFormat="1" ht="114.75" customHeight="1">
      <c r="A6" s="755" t="s">
        <v>229</v>
      </c>
      <c r="B6" s="755"/>
      <c r="C6" s="755"/>
      <c r="D6" s="755"/>
      <c r="E6" s="755"/>
      <c r="F6" s="755"/>
      <c r="G6" s="755"/>
      <c r="H6" s="755"/>
      <c r="M6" s="774"/>
      <c r="N6" s="774"/>
      <c r="O6" s="774"/>
      <c r="P6" s="774"/>
      <c r="Q6" s="774"/>
    </row>
    <row r="7" spans="1:17" s="28" customFormat="1" ht="12.75">
      <c r="A7" s="516"/>
      <c r="B7" s="516"/>
      <c r="C7" s="516"/>
      <c r="D7" s="516"/>
      <c r="E7" s="516"/>
      <c r="F7" s="517"/>
      <c r="G7" s="517"/>
    </row>
    <row r="8" spans="1:17" s="28" customFormat="1" ht="38.25" customHeight="1">
      <c r="A8" s="772" t="s">
        <v>582</v>
      </c>
      <c r="B8" s="772"/>
      <c r="C8" s="772"/>
      <c r="D8" s="772"/>
      <c r="E8" s="772"/>
      <c r="F8" s="772"/>
      <c r="G8" s="772"/>
      <c r="H8" s="772"/>
    </row>
    <row r="9" spans="1:17" s="28" customFormat="1" ht="25.5" customHeight="1">
      <c r="A9" s="772" t="s">
        <v>583</v>
      </c>
      <c r="B9" s="772"/>
      <c r="C9" s="772"/>
      <c r="D9" s="772"/>
      <c r="E9" s="772"/>
      <c r="F9" s="772"/>
      <c r="G9" s="772"/>
      <c r="H9" s="772"/>
    </row>
    <row r="10" spans="1:17" s="28" customFormat="1" ht="12.75">
      <c r="A10" s="518"/>
      <c r="B10" s="518"/>
      <c r="C10" s="518"/>
      <c r="D10" s="518"/>
      <c r="E10" s="518"/>
      <c r="F10" s="519"/>
      <c r="G10" s="519"/>
      <c r="H10" s="204"/>
    </row>
    <row r="11" spans="1:17" s="28" customFormat="1" ht="25.5" customHeight="1">
      <c r="A11" s="772" t="s">
        <v>584</v>
      </c>
      <c r="B11" s="772"/>
      <c r="C11" s="772"/>
      <c r="D11" s="772"/>
      <c r="E11" s="772"/>
      <c r="F11" s="772"/>
      <c r="G11" s="772"/>
      <c r="H11" s="772"/>
    </row>
    <row r="12" spans="1:17" s="28" customFormat="1" ht="12.75">
      <c r="A12" s="518"/>
      <c r="B12" s="518"/>
      <c r="C12" s="518"/>
      <c r="D12" s="518"/>
      <c r="E12" s="518"/>
      <c r="F12" s="519"/>
      <c r="G12" s="519"/>
      <c r="H12" s="204"/>
    </row>
    <row r="13" spans="1:17" s="28" customFormat="1" ht="38.25" customHeight="1">
      <c r="A13" s="772" t="s">
        <v>585</v>
      </c>
      <c r="B13" s="772"/>
      <c r="C13" s="772"/>
      <c r="D13" s="772"/>
      <c r="E13" s="772"/>
      <c r="F13" s="772"/>
      <c r="G13" s="772"/>
      <c r="H13" s="772"/>
    </row>
    <row r="14" spans="1:17" s="28" customFormat="1" ht="12.75">
      <c r="A14" s="518"/>
      <c r="B14" s="518"/>
      <c r="C14" s="518"/>
      <c r="D14" s="518"/>
      <c r="E14" s="518"/>
      <c r="F14" s="519"/>
      <c r="G14" s="519"/>
      <c r="H14" s="204"/>
    </row>
    <row r="15" spans="1:17" s="28" customFormat="1" ht="12.75" customHeight="1">
      <c r="A15" s="772" t="s">
        <v>586</v>
      </c>
      <c r="B15" s="772"/>
      <c r="C15" s="772"/>
      <c r="D15" s="772"/>
      <c r="E15" s="772"/>
      <c r="F15" s="772"/>
      <c r="G15" s="772"/>
      <c r="H15" s="772"/>
    </row>
    <row r="16" spans="1:17" s="28" customFormat="1" ht="25.5" customHeight="1">
      <c r="A16" s="772" t="s">
        <v>587</v>
      </c>
      <c r="B16" s="772"/>
      <c r="C16" s="772"/>
      <c r="D16" s="772"/>
      <c r="E16" s="772"/>
      <c r="F16" s="772"/>
      <c r="G16" s="772"/>
      <c r="H16" s="772"/>
    </row>
    <row r="17" spans="1:8" s="28" customFormat="1" ht="12.75">
      <c r="A17" s="518"/>
      <c r="B17" s="518"/>
      <c r="C17" s="518"/>
      <c r="D17" s="518"/>
      <c r="E17" s="518"/>
      <c r="F17" s="519"/>
      <c r="G17" s="519"/>
      <c r="H17" s="204"/>
    </row>
    <row r="18" spans="1:8" s="28" customFormat="1" ht="12.75" customHeight="1">
      <c r="A18" s="778" t="s">
        <v>588</v>
      </c>
      <c r="B18" s="778"/>
      <c r="C18" s="778"/>
      <c r="D18" s="778"/>
      <c r="E18" s="778"/>
      <c r="F18" s="519"/>
      <c r="G18" s="519"/>
      <c r="H18" s="204"/>
    </row>
    <row r="19" spans="1:8" s="28" customFormat="1" ht="25.5" customHeight="1">
      <c r="A19" s="772" t="s">
        <v>589</v>
      </c>
      <c r="B19" s="772"/>
      <c r="C19" s="772"/>
      <c r="D19" s="772"/>
      <c r="E19" s="772"/>
      <c r="F19" s="772"/>
      <c r="G19" s="772"/>
      <c r="H19" s="772"/>
    </row>
    <row r="20" spans="1:8" s="28" customFormat="1" ht="12.75">
      <c r="A20" s="518"/>
      <c r="B20" s="518"/>
      <c r="C20" s="518"/>
      <c r="D20" s="518"/>
      <c r="E20" s="518"/>
      <c r="F20" s="519"/>
      <c r="G20" s="519"/>
      <c r="H20" s="204"/>
    </row>
    <row r="21" spans="1:8" s="28" customFormat="1" ht="12.75" customHeight="1">
      <c r="A21" s="779" t="s">
        <v>590</v>
      </c>
      <c r="B21" s="779"/>
      <c r="C21" s="779"/>
      <c r="D21" s="779"/>
      <c r="E21" s="779"/>
      <c r="F21" s="519"/>
      <c r="G21" s="519"/>
      <c r="H21" s="204"/>
    </row>
    <row r="22" spans="1:8" s="28" customFormat="1" ht="12.75" customHeight="1">
      <c r="A22" s="772" t="s">
        <v>591</v>
      </c>
      <c r="B22" s="772"/>
      <c r="C22" s="772"/>
      <c r="D22" s="772"/>
      <c r="E22" s="772"/>
      <c r="F22" s="772"/>
      <c r="G22" s="772"/>
      <c r="H22" s="772"/>
    </row>
    <row r="23" spans="1:8" s="28" customFormat="1" ht="12.75">
      <c r="A23" s="772"/>
      <c r="B23" s="772"/>
      <c r="C23" s="772"/>
      <c r="D23" s="772"/>
      <c r="E23" s="772"/>
      <c r="F23" s="772"/>
      <c r="G23" s="772"/>
      <c r="H23" s="772"/>
    </row>
    <row r="24" spans="1:8" s="28" customFormat="1" ht="25.5" customHeight="1">
      <c r="A24" s="772" t="s">
        <v>592</v>
      </c>
      <c r="B24" s="772"/>
      <c r="C24" s="772"/>
      <c r="D24" s="772"/>
      <c r="E24" s="772"/>
      <c r="F24" s="772"/>
      <c r="G24" s="772"/>
      <c r="H24" s="772"/>
    </row>
    <row r="25" spans="1:8" s="28" customFormat="1" ht="12.75" customHeight="1">
      <c r="A25" s="772" t="s">
        <v>593</v>
      </c>
      <c r="B25" s="772"/>
      <c r="C25" s="772"/>
      <c r="D25" s="772"/>
      <c r="E25" s="772"/>
      <c r="F25" s="772"/>
      <c r="G25" s="772"/>
      <c r="H25" s="772"/>
    </row>
    <row r="26" spans="1:8" s="28" customFormat="1" ht="12.75">
      <c r="A26" s="518"/>
      <c r="B26" s="518"/>
      <c r="C26" s="518"/>
      <c r="D26" s="518" t="s">
        <v>34</v>
      </c>
      <c r="E26" s="518"/>
      <c r="F26" s="519"/>
      <c r="G26" s="519"/>
      <c r="H26" s="204"/>
    </row>
    <row r="27" spans="1:8" s="28" customFormat="1" ht="12.75" customHeight="1">
      <c r="A27" s="779" t="s">
        <v>594</v>
      </c>
      <c r="B27" s="779"/>
      <c r="C27" s="779"/>
      <c r="D27" s="779"/>
      <c r="E27" s="779"/>
      <c r="F27" s="519"/>
      <c r="G27" s="519"/>
      <c r="H27" s="204"/>
    </row>
    <row r="28" spans="1:8" s="28" customFormat="1" ht="12.75">
      <c r="A28" s="518"/>
      <c r="B28" s="518"/>
      <c r="C28" s="518"/>
      <c r="D28" s="518"/>
      <c r="E28" s="518"/>
      <c r="F28" s="519"/>
      <c r="G28" s="519"/>
      <c r="H28" s="204"/>
    </row>
    <row r="29" spans="1:8" s="28" customFormat="1" ht="12.75" customHeight="1">
      <c r="A29" s="772" t="s">
        <v>595</v>
      </c>
      <c r="B29" s="772"/>
      <c r="C29" s="772"/>
      <c r="D29" s="772"/>
      <c r="E29" s="772"/>
      <c r="F29" s="772"/>
      <c r="G29" s="772"/>
      <c r="H29" s="772"/>
    </row>
    <row r="30" spans="1:8" s="28" customFormat="1" ht="25.5" customHeight="1">
      <c r="A30" s="772" t="s">
        <v>596</v>
      </c>
      <c r="B30" s="772"/>
      <c r="C30" s="772"/>
      <c r="D30" s="772"/>
      <c r="E30" s="772"/>
      <c r="F30" s="772"/>
      <c r="G30" s="772"/>
      <c r="H30" s="772"/>
    </row>
    <row r="31" spans="1:8" s="28" customFormat="1" ht="25.5" customHeight="1">
      <c r="A31" s="772" t="s">
        <v>597</v>
      </c>
      <c r="B31" s="772"/>
      <c r="C31" s="772"/>
      <c r="D31" s="772"/>
      <c r="E31" s="772"/>
      <c r="F31" s="772"/>
      <c r="G31" s="772"/>
      <c r="H31" s="772"/>
    </row>
    <row r="32" spans="1:8" s="28" customFormat="1" ht="38.25" customHeight="1">
      <c r="A32" s="772" t="s">
        <v>598</v>
      </c>
      <c r="B32" s="772"/>
      <c r="C32" s="772"/>
      <c r="D32" s="772"/>
      <c r="E32" s="772"/>
      <c r="F32" s="772"/>
      <c r="G32" s="772"/>
      <c r="H32" s="772"/>
    </row>
    <row r="33" spans="1:8" s="28" customFormat="1" ht="25.5" customHeight="1">
      <c r="A33" s="772" t="s">
        <v>599</v>
      </c>
      <c r="B33" s="772"/>
      <c r="C33" s="772"/>
      <c r="D33" s="772"/>
      <c r="E33" s="772"/>
      <c r="F33" s="772"/>
      <c r="G33" s="772"/>
      <c r="H33" s="772"/>
    </row>
    <row r="34" spans="1:8" s="28" customFormat="1" ht="12.75" customHeight="1">
      <c r="A34" s="772" t="s">
        <v>600</v>
      </c>
      <c r="B34" s="772"/>
      <c r="C34" s="772"/>
      <c r="D34" s="772"/>
      <c r="E34" s="772"/>
      <c r="F34" s="772"/>
      <c r="G34" s="772"/>
      <c r="H34" s="772"/>
    </row>
    <row r="35" spans="1:8" s="28" customFormat="1" ht="12.75">
      <c r="A35" s="518"/>
      <c r="B35" s="518"/>
      <c r="C35" s="518"/>
      <c r="D35" s="518"/>
      <c r="E35" s="518"/>
      <c r="F35" s="519"/>
      <c r="G35" s="519"/>
      <c r="H35" s="204"/>
    </row>
    <row r="36" spans="1:8" s="28" customFormat="1" ht="12.75" customHeight="1">
      <c r="A36" s="779" t="s">
        <v>477</v>
      </c>
      <c r="B36" s="779"/>
      <c r="C36" s="779"/>
      <c r="D36" s="779"/>
      <c r="E36" s="779"/>
      <c r="F36" s="519"/>
      <c r="G36" s="519"/>
      <c r="H36" s="204"/>
    </row>
    <row r="37" spans="1:8" s="28" customFormat="1" ht="12.75">
      <c r="A37" s="518"/>
      <c r="B37" s="518"/>
      <c r="C37" s="518"/>
      <c r="D37" s="518"/>
      <c r="E37" s="518"/>
      <c r="F37" s="519"/>
      <c r="G37" s="519"/>
      <c r="H37" s="204"/>
    </row>
    <row r="38" spans="1:8" s="28" customFormat="1" ht="25.5" customHeight="1">
      <c r="A38" s="772" t="s">
        <v>601</v>
      </c>
      <c r="B38" s="772"/>
      <c r="C38" s="772"/>
      <c r="D38" s="772"/>
      <c r="E38" s="772"/>
      <c r="F38" s="772"/>
      <c r="G38" s="772"/>
      <c r="H38" s="772"/>
    </row>
    <row r="39" spans="1:8" s="28" customFormat="1" ht="12.75">
      <c r="A39" s="518"/>
      <c r="B39" s="518"/>
      <c r="C39" s="518"/>
      <c r="D39" s="518"/>
      <c r="E39" s="518"/>
      <c r="F39" s="519"/>
      <c r="G39" s="519"/>
      <c r="H39" s="204"/>
    </row>
    <row r="40" spans="1:8" s="28" customFormat="1" ht="51" customHeight="1">
      <c r="A40" s="772" t="s">
        <v>602</v>
      </c>
      <c r="B40" s="772"/>
      <c r="C40" s="772"/>
      <c r="D40" s="772"/>
      <c r="E40" s="772"/>
      <c r="F40" s="772"/>
      <c r="G40" s="772"/>
      <c r="H40" s="772"/>
    </row>
    <row r="41" spans="1:8" s="28" customFormat="1" ht="12.75">
      <c r="A41" s="518"/>
      <c r="B41" s="518"/>
      <c r="C41" s="518"/>
      <c r="D41" s="518"/>
      <c r="E41" s="518"/>
      <c r="F41" s="519"/>
      <c r="G41" s="519"/>
      <c r="H41" s="204"/>
    </row>
    <row r="42" spans="1:8" s="28" customFormat="1" ht="51" customHeight="1">
      <c r="A42" s="772" t="s">
        <v>603</v>
      </c>
      <c r="B42" s="772"/>
      <c r="C42" s="772"/>
      <c r="D42" s="772"/>
      <c r="E42" s="772"/>
      <c r="F42" s="772"/>
      <c r="G42" s="772"/>
      <c r="H42" s="772"/>
    </row>
    <row r="43" spans="1:8" s="28" customFormat="1" ht="12.75">
      <c r="A43" s="516"/>
      <c r="B43" s="516"/>
      <c r="C43" s="516"/>
      <c r="D43" s="516"/>
      <c r="E43" s="516"/>
      <c r="F43" s="517"/>
      <c r="G43" s="517"/>
    </row>
    <row r="44" spans="1:8" s="28" customFormat="1" ht="12.75">
      <c r="A44" s="516"/>
      <c r="B44" s="516"/>
      <c r="C44" s="516"/>
      <c r="D44" s="516"/>
      <c r="E44" s="516"/>
      <c r="F44" s="517"/>
      <c r="G44" s="517"/>
    </row>
    <row r="45" spans="1:8" s="28" customFormat="1" ht="12.75">
      <c r="A45" s="781" t="s">
        <v>604</v>
      </c>
      <c r="B45" s="781"/>
      <c r="C45" s="781"/>
      <c r="D45" s="781"/>
      <c r="E45" s="781"/>
      <c r="F45" s="517"/>
      <c r="G45" s="517"/>
    </row>
    <row r="46" spans="1:8" s="28" customFormat="1" ht="12.75">
      <c r="A46" s="516"/>
      <c r="B46" s="780" t="s">
        <v>498</v>
      </c>
      <c r="C46" s="780"/>
      <c r="D46" s="780"/>
      <c r="E46" s="780"/>
      <c r="F46" s="517"/>
      <c r="G46" s="517"/>
    </row>
    <row r="47" spans="1:8" s="28" customFormat="1" ht="12.75">
      <c r="A47" s="516"/>
      <c r="B47" s="780" t="s">
        <v>499</v>
      </c>
      <c r="C47" s="780"/>
      <c r="D47" s="780"/>
      <c r="E47" s="780"/>
      <c r="F47" s="517"/>
      <c r="G47" s="517"/>
    </row>
    <row r="48" spans="1:8" s="28" customFormat="1" ht="12.75">
      <c r="A48" s="516"/>
      <c r="B48" s="780" t="s">
        <v>501</v>
      </c>
      <c r="C48" s="780"/>
      <c r="D48" s="780"/>
      <c r="E48" s="780"/>
      <c r="F48" s="517"/>
      <c r="G48" s="517"/>
    </row>
    <row r="49" spans="1:120" s="28" customFormat="1" ht="12.75">
      <c r="A49" s="516"/>
      <c r="B49" s="780" t="s">
        <v>605</v>
      </c>
      <c r="C49" s="780"/>
      <c r="D49" s="780"/>
      <c r="E49" s="780"/>
      <c r="F49" s="517"/>
      <c r="G49" s="517"/>
    </row>
    <row r="50" spans="1:120" s="28" customFormat="1" ht="12.75">
      <c r="A50" s="516"/>
      <c r="B50" s="780" t="s">
        <v>606</v>
      </c>
      <c r="C50" s="780"/>
      <c r="D50" s="780"/>
      <c r="E50" s="780"/>
      <c r="F50" s="517"/>
      <c r="G50" s="517"/>
    </row>
    <row r="51" spans="1:120" s="28" customFormat="1" ht="12.75">
      <c r="A51" s="516"/>
      <c r="B51" s="780" t="s">
        <v>607</v>
      </c>
      <c r="C51" s="780"/>
      <c r="D51" s="780"/>
      <c r="E51" s="780"/>
      <c r="F51" s="517"/>
      <c r="G51" s="517"/>
    </row>
    <row r="52" spans="1:120" s="28" customFormat="1" ht="12.75">
      <c r="A52" s="516"/>
      <c r="B52" s="780" t="s">
        <v>608</v>
      </c>
      <c r="C52" s="780"/>
      <c r="D52" s="780"/>
      <c r="E52" s="780"/>
      <c r="F52" s="517"/>
      <c r="G52" s="517"/>
    </row>
    <row r="53" spans="1:120" s="28" customFormat="1" ht="12.75">
      <c r="A53" s="516"/>
      <c r="B53" s="780" t="s">
        <v>609</v>
      </c>
      <c r="C53" s="780"/>
      <c r="D53" s="780"/>
      <c r="E53" s="780"/>
      <c r="F53" s="517"/>
      <c r="G53" s="517"/>
    </row>
    <row r="54" spans="1:120" s="28" customFormat="1" ht="12.75">
      <c r="A54" s="516"/>
      <c r="B54" s="780" t="s">
        <v>610</v>
      </c>
      <c r="C54" s="780"/>
      <c r="D54" s="780"/>
      <c r="E54" s="780"/>
      <c r="F54" s="517"/>
      <c r="G54" s="517"/>
    </row>
    <row r="55" spans="1:120" s="28" customFormat="1" ht="12.75">
      <c r="A55" s="516"/>
      <c r="B55" s="780" t="s">
        <v>611</v>
      </c>
      <c r="C55" s="780"/>
      <c r="D55" s="780"/>
      <c r="E55" s="780"/>
      <c r="F55" s="517"/>
      <c r="G55" s="517"/>
    </row>
    <row r="56" spans="1:120" s="28" customFormat="1" ht="12.75">
      <c r="A56" s="516"/>
      <c r="B56" s="780" t="s">
        <v>503</v>
      </c>
      <c r="C56" s="780"/>
      <c r="D56" s="780"/>
      <c r="E56" s="780"/>
      <c r="F56" s="517"/>
      <c r="G56" s="517"/>
    </row>
    <row r="57" spans="1:120" s="28" customFormat="1" ht="12.75">
      <c r="A57" s="516"/>
      <c r="B57" s="780" t="s">
        <v>612</v>
      </c>
      <c r="C57" s="780"/>
      <c r="D57" s="780"/>
      <c r="E57" s="780"/>
      <c r="F57" s="517"/>
      <c r="G57" s="517"/>
    </row>
    <row r="58" spans="1:120" s="28" customFormat="1" ht="12.75">
      <c r="A58" s="516"/>
      <c r="B58" s="780" t="s">
        <v>613</v>
      </c>
      <c r="C58" s="780"/>
      <c r="D58" s="780"/>
      <c r="E58" s="780"/>
      <c r="F58" s="517"/>
      <c r="G58" s="517"/>
    </row>
    <row r="59" spans="1:120" s="28" customFormat="1" ht="12.75">
      <c r="A59" s="516"/>
      <c r="B59" s="780" t="s">
        <v>614</v>
      </c>
      <c r="C59" s="780"/>
      <c r="D59" s="780"/>
      <c r="E59" s="780"/>
      <c r="F59" s="517"/>
      <c r="G59" s="517"/>
    </row>
    <row r="60" spans="1:120" s="28" customFormat="1" ht="12.75">
      <c r="A60" s="516"/>
      <c r="B60" s="780" t="s">
        <v>615</v>
      </c>
      <c r="C60" s="780"/>
      <c r="D60" s="780"/>
      <c r="E60" s="780"/>
      <c r="F60" s="517"/>
      <c r="G60" s="517"/>
    </row>
    <row r="61" spans="1:120" s="28" customFormat="1" ht="12.75">
      <c r="A61" s="516"/>
      <c r="B61" s="780" t="s">
        <v>616</v>
      </c>
      <c r="C61" s="780"/>
      <c r="D61" s="780"/>
      <c r="E61" s="780"/>
      <c r="F61" s="517"/>
      <c r="G61" s="517"/>
    </row>
    <row r="62" spans="1:120" s="28" customFormat="1" ht="12.75">
      <c r="A62" s="516"/>
      <c r="B62" s="516"/>
      <c r="C62" s="516"/>
      <c r="D62" s="516"/>
      <c r="E62" s="516"/>
      <c r="F62" s="517"/>
      <c r="G62" s="517"/>
    </row>
    <row r="63" spans="1:120">
      <c r="A63" s="516"/>
      <c r="B63" s="516"/>
      <c r="C63" s="516"/>
      <c r="D63" s="516"/>
      <c r="E63" s="516"/>
      <c r="F63" s="520"/>
      <c r="G63" s="520"/>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row>
    <row r="64" spans="1:120" ht="22.5" customHeight="1">
      <c r="A64" s="521"/>
      <c r="B64" s="522"/>
      <c r="C64" s="523"/>
      <c r="D64" s="524" t="s">
        <v>617</v>
      </c>
      <c r="E64" s="525"/>
    </row>
    <row r="65" spans="1:120" ht="22.5" customHeight="1" thickBot="1">
      <c r="A65" s="527" t="s">
        <v>78</v>
      </c>
      <c r="B65" s="528" t="s">
        <v>69</v>
      </c>
      <c r="C65" s="529"/>
      <c r="D65" s="530" t="s">
        <v>618</v>
      </c>
      <c r="E65" s="531" t="s">
        <v>436</v>
      </c>
      <c r="F65" s="531" t="s">
        <v>231</v>
      </c>
      <c r="G65" s="532" t="s">
        <v>861</v>
      </c>
      <c r="H65" s="105" t="s">
        <v>862</v>
      </c>
    </row>
    <row r="66" spans="1:120" ht="15" customHeight="1">
      <c r="A66" s="533"/>
      <c r="B66" s="534"/>
      <c r="C66" s="535"/>
      <c r="D66" s="536"/>
      <c r="E66" s="537"/>
    </row>
    <row r="67" spans="1:120" s="161" customFormat="1" ht="39" customHeight="1">
      <c r="A67" s="538" t="s">
        <v>78</v>
      </c>
      <c r="B67" s="539" t="s">
        <v>12</v>
      </c>
      <c r="C67" s="540">
        <v>1</v>
      </c>
      <c r="D67" s="515" t="s">
        <v>914</v>
      </c>
      <c r="E67" s="541"/>
      <c r="F67" s="542"/>
      <c r="G67" s="543"/>
      <c r="H67" s="2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c r="CA67" s="164"/>
      <c r="CB67" s="164"/>
      <c r="CC67" s="164"/>
      <c r="CD67" s="164"/>
      <c r="CE67" s="164"/>
      <c r="CF67" s="164"/>
      <c r="CG67" s="164"/>
      <c r="CH67" s="164"/>
      <c r="CI67" s="164"/>
      <c r="CJ67" s="164"/>
      <c r="CK67" s="164"/>
      <c r="CL67" s="164"/>
      <c r="CM67" s="164"/>
      <c r="CN67" s="164"/>
      <c r="CO67" s="164"/>
      <c r="CP67" s="164"/>
      <c r="CQ67" s="164"/>
      <c r="CR67" s="164"/>
      <c r="CS67" s="164"/>
      <c r="CT67" s="164"/>
      <c r="CU67" s="164"/>
      <c r="CV67" s="164"/>
      <c r="CW67" s="164"/>
      <c r="CX67" s="164"/>
      <c r="CY67" s="164"/>
      <c r="CZ67" s="164"/>
      <c r="DA67" s="164"/>
      <c r="DB67" s="164"/>
      <c r="DC67" s="164"/>
      <c r="DD67" s="164"/>
      <c r="DE67" s="164"/>
      <c r="DF67" s="164"/>
      <c r="DG67" s="164"/>
      <c r="DH67" s="164"/>
      <c r="DI67" s="164"/>
      <c r="DJ67" s="164"/>
      <c r="DK67" s="164"/>
      <c r="DL67" s="164"/>
      <c r="DM67" s="164"/>
      <c r="DN67" s="164"/>
      <c r="DO67" s="164"/>
      <c r="DP67" s="164"/>
    </row>
    <row r="68" spans="1:120" s="326" customFormat="1" ht="331.5">
      <c r="A68" s="538"/>
      <c r="B68" s="539"/>
      <c r="C68" s="540"/>
      <c r="D68" s="514" t="s">
        <v>731</v>
      </c>
      <c r="E68" s="541"/>
      <c r="F68" s="542"/>
      <c r="G68" s="544"/>
      <c r="H68" s="324"/>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c r="CF68" s="325"/>
      <c r="CG68" s="325"/>
      <c r="CH68" s="325"/>
      <c r="CI68" s="325"/>
      <c r="CJ68" s="325"/>
      <c r="CK68" s="325"/>
      <c r="CL68" s="325"/>
      <c r="CM68" s="325"/>
      <c r="CN68" s="325"/>
      <c r="CO68" s="325"/>
      <c r="CP68" s="325"/>
      <c r="CQ68" s="325"/>
      <c r="CR68" s="325"/>
      <c r="CS68" s="325"/>
      <c r="CT68" s="325"/>
      <c r="CU68" s="325"/>
      <c r="CV68" s="325"/>
      <c r="CW68" s="325"/>
      <c r="CX68" s="325"/>
      <c r="CY68" s="325"/>
      <c r="CZ68" s="325"/>
      <c r="DA68" s="325"/>
      <c r="DB68" s="325"/>
      <c r="DC68" s="325"/>
      <c r="DD68" s="325"/>
      <c r="DE68" s="325"/>
      <c r="DF68" s="325"/>
      <c r="DG68" s="325"/>
      <c r="DH68" s="325"/>
      <c r="DI68" s="325"/>
      <c r="DJ68" s="325"/>
      <c r="DK68" s="325"/>
      <c r="DL68" s="325"/>
      <c r="DM68" s="325"/>
      <c r="DN68" s="325"/>
      <c r="DO68" s="325"/>
      <c r="DP68" s="325"/>
    </row>
    <row r="69" spans="1:120" s="326" customFormat="1" ht="114.75">
      <c r="A69" s="538"/>
      <c r="B69" s="539"/>
      <c r="C69" s="540"/>
      <c r="D69" s="545" t="s">
        <v>619</v>
      </c>
      <c r="E69" s="541"/>
      <c r="F69" s="542"/>
      <c r="G69" s="544"/>
      <c r="H69" s="324"/>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c r="BZ69" s="325"/>
      <c r="CA69" s="325"/>
      <c r="CB69" s="325"/>
      <c r="CC69" s="325"/>
      <c r="CD69" s="325"/>
      <c r="CE69" s="325"/>
      <c r="CF69" s="325"/>
      <c r="CG69" s="325"/>
      <c r="CH69" s="325"/>
      <c r="CI69" s="325"/>
      <c r="CJ69" s="325"/>
      <c r="CK69" s="325"/>
      <c r="CL69" s="325"/>
      <c r="CM69" s="325"/>
      <c r="CN69" s="325"/>
      <c r="CO69" s="325"/>
      <c r="CP69" s="325"/>
      <c r="CQ69" s="325"/>
      <c r="CR69" s="325"/>
      <c r="CS69" s="325"/>
      <c r="CT69" s="325"/>
      <c r="CU69" s="325"/>
      <c r="CV69" s="325"/>
      <c r="CW69" s="325"/>
      <c r="CX69" s="325"/>
      <c r="CY69" s="325"/>
      <c r="CZ69" s="325"/>
      <c r="DA69" s="325"/>
      <c r="DB69" s="325"/>
      <c r="DC69" s="325"/>
      <c r="DD69" s="325"/>
      <c r="DE69" s="325"/>
      <c r="DF69" s="325"/>
      <c r="DG69" s="325"/>
      <c r="DH69" s="325"/>
      <c r="DI69" s="325"/>
      <c r="DJ69" s="325"/>
      <c r="DK69" s="325"/>
      <c r="DL69" s="325"/>
      <c r="DM69" s="325"/>
      <c r="DN69" s="325"/>
      <c r="DO69" s="325"/>
      <c r="DP69" s="325"/>
    </row>
    <row r="70" spans="1:120" s="326" customFormat="1" ht="41.25" customHeight="1">
      <c r="A70" s="538"/>
      <c r="B70" s="539"/>
      <c r="C70" s="540"/>
      <c r="D70" s="546" t="s">
        <v>620</v>
      </c>
      <c r="E70" s="541"/>
      <c r="F70" s="542"/>
      <c r="G70" s="543"/>
      <c r="H70" s="327"/>
      <c r="I70" s="325"/>
      <c r="J70" s="325"/>
      <c r="K70" s="325"/>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c r="BZ70" s="325"/>
      <c r="CA70" s="325"/>
      <c r="CB70" s="325"/>
      <c r="CC70" s="325"/>
      <c r="CD70" s="325"/>
      <c r="CE70" s="325"/>
      <c r="CF70" s="325"/>
      <c r="CG70" s="325"/>
      <c r="CH70" s="325"/>
      <c r="CI70" s="325"/>
      <c r="CJ70" s="325"/>
      <c r="CK70" s="325"/>
      <c r="CL70" s="325"/>
      <c r="CM70" s="325"/>
      <c r="CN70" s="325"/>
      <c r="CO70" s="325"/>
      <c r="CP70" s="325"/>
      <c r="CQ70" s="325"/>
      <c r="CR70" s="325"/>
      <c r="CS70" s="325"/>
      <c r="CT70" s="325"/>
      <c r="CU70" s="325"/>
      <c r="CV70" s="325"/>
      <c r="CW70" s="325"/>
      <c r="CX70" s="325"/>
      <c r="CY70" s="325"/>
      <c r="CZ70" s="325"/>
      <c r="DA70" s="325"/>
      <c r="DB70" s="325"/>
      <c r="DC70" s="325"/>
      <c r="DD70" s="325"/>
      <c r="DE70" s="325"/>
      <c r="DF70" s="325"/>
      <c r="DG70" s="325"/>
      <c r="DH70" s="325"/>
      <c r="DI70" s="325"/>
      <c r="DJ70" s="325"/>
      <c r="DK70" s="325"/>
      <c r="DL70" s="325"/>
      <c r="DM70" s="325"/>
      <c r="DN70" s="325"/>
      <c r="DO70" s="325"/>
      <c r="DP70" s="325"/>
    </row>
    <row r="71" spans="1:120" s="326" customFormat="1" ht="12.75">
      <c r="A71" s="538"/>
      <c r="B71" s="539"/>
      <c r="C71" s="540"/>
      <c r="D71" s="514" t="s">
        <v>578</v>
      </c>
      <c r="E71" s="541"/>
      <c r="F71" s="542"/>
      <c r="G71" s="544"/>
      <c r="H71" s="324"/>
      <c r="I71" s="325"/>
      <c r="J71" s="325"/>
      <c r="K71" s="325"/>
      <c r="L71" s="328"/>
      <c r="M71" s="325"/>
      <c r="N71" s="328"/>
      <c r="O71" s="325"/>
      <c r="P71" s="329"/>
      <c r="Q71" s="325"/>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5"/>
      <c r="BW71" s="325"/>
      <c r="BX71" s="325"/>
      <c r="BY71" s="325"/>
      <c r="BZ71" s="325"/>
      <c r="CA71" s="325"/>
      <c r="CB71" s="325"/>
      <c r="CC71" s="325"/>
      <c r="CD71" s="325"/>
      <c r="CE71" s="325"/>
      <c r="CF71" s="325"/>
      <c r="CG71" s="325"/>
      <c r="CH71" s="325"/>
      <c r="CI71" s="325"/>
      <c r="CJ71" s="325"/>
      <c r="CK71" s="325"/>
      <c r="CL71" s="325"/>
      <c r="CM71" s="325"/>
      <c r="CN71" s="325"/>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5"/>
      <c r="DL71" s="325"/>
      <c r="DM71" s="325"/>
      <c r="DN71" s="325"/>
      <c r="DO71" s="325"/>
      <c r="DP71" s="325"/>
    </row>
    <row r="72" spans="1:120" s="161" customFormat="1" ht="25.5">
      <c r="A72" s="538"/>
      <c r="B72" s="539"/>
      <c r="C72" s="540"/>
      <c r="D72" s="513" t="s">
        <v>621</v>
      </c>
      <c r="E72" s="541"/>
      <c r="F72" s="542"/>
      <c r="G72" s="544"/>
      <c r="H72" s="184"/>
      <c r="I72" s="164"/>
      <c r="J72" s="164"/>
      <c r="K72" s="164"/>
      <c r="L72" s="164"/>
      <c r="M72" s="164"/>
      <c r="N72" s="266"/>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c r="BL72" s="164"/>
      <c r="BM72" s="164"/>
      <c r="BN72" s="164"/>
      <c r="BO72" s="164"/>
      <c r="BP72" s="164"/>
      <c r="BQ72" s="164"/>
      <c r="BR72" s="164"/>
      <c r="BS72" s="164"/>
      <c r="BT72" s="164"/>
      <c r="BU72" s="164"/>
      <c r="BV72" s="164"/>
      <c r="BW72" s="164"/>
      <c r="BX72" s="164"/>
      <c r="BY72" s="164"/>
      <c r="BZ72" s="164"/>
      <c r="CA72" s="164"/>
      <c r="CB72" s="164"/>
      <c r="CC72" s="164"/>
      <c r="CD72" s="164"/>
      <c r="CE72" s="164"/>
      <c r="CF72" s="164"/>
      <c r="CG72" s="164"/>
      <c r="CH72" s="164"/>
      <c r="CI72" s="164"/>
      <c r="CJ72" s="164"/>
      <c r="CK72" s="164"/>
      <c r="CL72" s="164"/>
      <c r="CM72" s="164"/>
      <c r="CN72" s="164"/>
      <c r="CO72" s="164"/>
      <c r="CP72" s="164"/>
      <c r="CQ72" s="164"/>
      <c r="CR72" s="164"/>
      <c r="CS72" s="164"/>
      <c r="CT72" s="164"/>
      <c r="CU72" s="164"/>
      <c r="CV72" s="164"/>
      <c r="CW72" s="164"/>
      <c r="CX72" s="164"/>
      <c r="CY72" s="164"/>
      <c r="CZ72" s="164"/>
      <c r="DA72" s="164"/>
      <c r="DB72" s="164"/>
      <c r="DC72" s="164"/>
      <c r="DD72" s="164"/>
      <c r="DE72" s="164"/>
      <c r="DF72" s="164"/>
      <c r="DG72" s="164"/>
      <c r="DH72" s="164"/>
      <c r="DI72" s="164"/>
      <c r="DJ72" s="164"/>
      <c r="DK72" s="164"/>
      <c r="DL72" s="164"/>
      <c r="DM72" s="164"/>
      <c r="DN72" s="164"/>
      <c r="DO72" s="164"/>
      <c r="DP72" s="164"/>
    </row>
    <row r="73" spans="1:120" s="161" customFormat="1" ht="53.25" customHeight="1">
      <c r="A73" s="538"/>
      <c r="B73" s="539"/>
      <c r="C73" s="540"/>
      <c r="D73" s="514" t="s">
        <v>622</v>
      </c>
      <c r="E73" s="541"/>
      <c r="F73" s="542"/>
      <c r="G73" s="544"/>
      <c r="H73" s="184"/>
      <c r="I73" s="164"/>
      <c r="J73" s="164"/>
      <c r="K73" s="164"/>
      <c r="L73" s="266"/>
      <c r="M73" s="164"/>
      <c r="N73" s="266"/>
      <c r="O73" s="164"/>
      <c r="P73" s="215"/>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c r="BL73" s="164"/>
      <c r="BM73" s="164"/>
      <c r="BN73" s="164"/>
      <c r="BO73" s="164"/>
      <c r="BP73" s="164"/>
      <c r="BQ73" s="164"/>
      <c r="BR73" s="164"/>
      <c r="BS73" s="164"/>
      <c r="BT73" s="164"/>
      <c r="BU73" s="164"/>
      <c r="BV73" s="164"/>
      <c r="BW73" s="164"/>
      <c r="BX73" s="164"/>
      <c r="BY73" s="164"/>
      <c r="BZ73" s="164"/>
      <c r="CA73" s="164"/>
      <c r="CB73" s="164"/>
      <c r="CC73" s="164"/>
      <c r="CD73" s="164"/>
      <c r="CE73" s="164"/>
      <c r="CF73" s="164"/>
      <c r="CG73" s="164"/>
      <c r="CH73" s="164"/>
      <c r="CI73" s="164"/>
      <c r="CJ73" s="164"/>
      <c r="CK73" s="164"/>
      <c r="CL73" s="164"/>
      <c r="CM73" s="164"/>
      <c r="CN73" s="164"/>
      <c r="CO73" s="164"/>
      <c r="CP73" s="164"/>
      <c r="CQ73" s="164"/>
      <c r="CR73" s="164"/>
      <c r="CS73" s="164"/>
      <c r="CT73" s="164"/>
      <c r="CU73" s="164"/>
      <c r="CV73" s="164"/>
      <c r="CW73" s="164"/>
      <c r="CX73" s="164"/>
      <c r="CY73" s="164"/>
      <c r="CZ73" s="164"/>
      <c r="DA73" s="164"/>
      <c r="DB73" s="164"/>
      <c r="DC73" s="164"/>
      <c r="DD73" s="164"/>
      <c r="DE73" s="164"/>
      <c r="DF73" s="164"/>
      <c r="DG73" s="164"/>
      <c r="DH73" s="164"/>
      <c r="DI73" s="164"/>
      <c r="DJ73" s="164"/>
      <c r="DK73" s="164"/>
      <c r="DL73" s="164"/>
      <c r="DM73" s="164"/>
      <c r="DN73" s="164"/>
      <c r="DO73" s="164"/>
      <c r="DP73" s="164"/>
    </row>
    <row r="74" spans="1:120" s="161" customFormat="1" ht="12.75">
      <c r="A74" s="538"/>
      <c r="B74" s="539"/>
      <c r="C74" s="540"/>
      <c r="D74" s="545" t="s">
        <v>902</v>
      </c>
      <c r="E74" s="541"/>
      <c r="F74" s="542"/>
      <c r="G74" s="544"/>
      <c r="H74" s="184"/>
      <c r="I74" s="164"/>
      <c r="J74" s="164"/>
      <c r="K74" s="164"/>
      <c r="L74" s="266"/>
      <c r="M74" s="164"/>
      <c r="N74" s="266"/>
      <c r="O74" s="164"/>
      <c r="P74" s="215"/>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c r="BL74" s="164"/>
      <c r="BM74" s="164"/>
      <c r="BN74" s="164"/>
      <c r="BO74" s="164"/>
      <c r="BP74" s="164"/>
      <c r="BQ74" s="164"/>
      <c r="BR74" s="164"/>
      <c r="BS74" s="164"/>
      <c r="BT74" s="164"/>
      <c r="BU74" s="164"/>
      <c r="BV74" s="164"/>
      <c r="BW74" s="164"/>
      <c r="BX74" s="164"/>
      <c r="BY74" s="164"/>
      <c r="BZ74" s="164"/>
      <c r="CA74" s="164"/>
      <c r="CB74" s="164"/>
      <c r="CC74" s="164"/>
      <c r="CD74" s="164"/>
      <c r="CE74" s="164"/>
      <c r="CF74" s="164"/>
      <c r="CG74" s="164"/>
      <c r="CH74" s="164"/>
      <c r="CI74" s="164"/>
      <c r="CJ74" s="164"/>
      <c r="CK74" s="164"/>
      <c r="CL74" s="164"/>
      <c r="CM74" s="164"/>
      <c r="CN74" s="164"/>
      <c r="CO74" s="164"/>
      <c r="CP74" s="164"/>
      <c r="CQ74" s="164"/>
      <c r="CR74" s="164"/>
      <c r="CS74" s="164"/>
      <c r="CT74" s="164"/>
      <c r="CU74" s="164"/>
      <c r="CV74" s="164"/>
      <c r="CW74" s="164"/>
      <c r="CX74" s="164"/>
      <c r="CY74" s="164"/>
      <c r="CZ74" s="164"/>
      <c r="DA74" s="164"/>
      <c r="DB74" s="164"/>
      <c r="DC74" s="164"/>
      <c r="DD74" s="164"/>
      <c r="DE74" s="164"/>
      <c r="DF74" s="164"/>
      <c r="DG74" s="164"/>
      <c r="DH74" s="164"/>
      <c r="DI74" s="164"/>
      <c r="DJ74" s="164"/>
      <c r="DK74" s="164"/>
      <c r="DL74" s="164"/>
      <c r="DM74" s="164"/>
      <c r="DN74" s="164"/>
      <c r="DO74" s="164"/>
      <c r="DP74" s="164"/>
    </row>
    <row r="75" spans="1:120" s="161" customFormat="1" ht="12.75" customHeight="1">
      <c r="A75" s="547"/>
      <c r="B75" s="548"/>
      <c r="C75" s="549"/>
      <c r="D75" s="550" t="s">
        <v>747</v>
      </c>
      <c r="E75" s="551" t="s">
        <v>26</v>
      </c>
      <c r="F75" s="552">
        <v>5</v>
      </c>
      <c r="G75" s="553"/>
      <c r="H75" s="330">
        <f>F75*G75</f>
        <v>0</v>
      </c>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4"/>
      <c r="BY75" s="164"/>
      <c r="BZ75" s="164"/>
      <c r="CA75" s="164"/>
      <c r="CB75" s="164"/>
      <c r="CC75" s="164"/>
      <c r="CD75" s="164"/>
      <c r="CE75" s="164"/>
      <c r="CF75" s="164"/>
      <c r="CG75" s="164"/>
      <c r="CH75" s="164"/>
      <c r="CI75" s="164"/>
      <c r="CJ75" s="164"/>
      <c r="CK75" s="164"/>
      <c r="CL75" s="164"/>
      <c r="CM75" s="164"/>
      <c r="CN75" s="164"/>
      <c r="CO75" s="164"/>
      <c r="CP75" s="164"/>
      <c r="CQ75" s="164"/>
      <c r="CR75" s="164"/>
      <c r="CS75" s="164"/>
      <c r="CT75" s="164"/>
      <c r="CU75" s="164"/>
      <c r="CV75" s="164"/>
      <c r="CW75" s="164"/>
      <c r="CX75" s="164"/>
      <c r="CY75" s="164"/>
      <c r="CZ75" s="164"/>
      <c r="DA75" s="164"/>
      <c r="DB75" s="164"/>
      <c r="DC75" s="164"/>
      <c r="DD75" s="164"/>
      <c r="DE75" s="164"/>
      <c r="DF75" s="164"/>
      <c r="DG75" s="164"/>
      <c r="DH75" s="164"/>
      <c r="DI75" s="164"/>
      <c r="DJ75" s="164"/>
      <c r="DK75" s="164"/>
      <c r="DL75" s="164"/>
      <c r="DM75" s="164"/>
      <c r="DN75" s="164"/>
      <c r="DO75" s="164"/>
      <c r="DP75" s="164"/>
    </row>
    <row r="76" spans="1:120" ht="15" customHeight="1">
      <c r="A76" s="533"/>
      <c r="B76" s="534"/>
      <c r="C76" s="535"/>
      <c r="D76" s="536"/>
      <c r="E76" s="537"/>
    </row>
    <row r="77" spans="1:120" s="161" customFormat="1" ht="25.5">
      <c r="A77" s="538" t="s">
        <v>78</v>
      </c>
      <c r="B77" s="539" t="s">
        <v>12</v>
      </c>
      <c r="C77" s="540">
        <v>2</v>
      </c>
      <c r="D77" s="546" t="s">
        <v>733</v>
      </c>
      <c r="E77" s="541"/>
      <c r="F77" s="542"/>
      <c r="G77" s="543"/>
      <c r="H77" s="264"/>
      <c r="I77" s="164"/>
      <c r="J77" s="164"/>
      <c r="K77" s="164"/>
      <c r="L77" s="164"/>
      <c r="M77" s="164"/>
      <c r="N77" s="164"/>
      <c r="O77" s="164"/>
      <c r="P77" s="164"/>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c r="BL77" s="164"/>
      <c r="BM77" s="164"/>
      <c r="BN77" s="164"/>
      <c r="BO77" s="164"/>
      <c r="BP77" s="164"/>
      <c r="BQ77" s="164"/>
      <c r="BR77" s="164"/>
      <c r="BS77" s="164"/>
      <c r="BT77" s="164"/>
      <c r="BU77" s="164"/>
      <c r="BV77" s="164"/>
      <c r="BW77" s="164"/>
      <c r="BX77" s="164"/>
      <c r="BY77" s="164"/>
      <c r="BZ77" s="164"/>
      <c r="CA77" s="164"/>
      <c r="CB77" s="164"/>
      <c r="CC77" s="164"/>
      <c r="CD77" s="164"/>
      <c r="CE77" s="164"/>
      <c r="CF77" s="164"/>
      <c r="CG77" s="164"/>
      <c r="CH77" s="164"/>
      <c r="CI77" s="164"/>
      <c r="CJ77" s="164"/>
      <c r="CK77" s="164"/>
      <c r="CL77" s="164"/>
      <c r="CM77" s="164"/>
      <c r="CN77" s="164"/>
      <c r="CO77" s="164"/>
      <c r="CP77" s="164"/>
      <c r="CQ77" s="164"/>
      <c r="CR77" s="164"/>
      <c r="CS77" s="164"/>
      <c r="CT77" s="164"/>
      <c r="CU77" s="164"/>
      <c r="CV77" s="164"/>
      <c r="CW77" s="164"/>
      <c r="CX77" s="164"/>
      <c r="CY77" s="164"/>
      <c r="CZ77" s="164"/>
      <c r="DA77" s="164"/>
      <c r="DB77" s="164"/>
      <c r="DC77" s="164"/>
      <c r="DD77" s="164"/>
      <c r="DE77" s="164"/>
      <c r="DF77" s="164"/>
      <c r="DG77" s="164"/>
      <c r="DH77" s="164"/>
      <c r="DI77" s="164"/>
      <c r="DJ77" s="164"/>
      <c r="DK77" s="164"/>
      <c r="DL77" s="164"/>
      <c r="DM77" s="164"/>
      <c r="DN77" s="164"/>
      <c r="DO77" s="164"/>
      <c r="DP77" s="164"/>
    </row>
    <row r="78" spans="1:120" s="161" customFormat="1" ht="25.5">
      <c r="A78" s="538"/>
      <c r="B78" s="539"/>
      <c r="C78" s="540"/>
      <c r="D78" s="514" t="s">
        <v>732</v>
      </c>
      <c r="E78" s="541"/>
      <c r="F78" s="542"/>
      <c r="G78" s="544"/>
      <c r="H78" s="18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c r="BL78" s="164"/>
      <c r="BM78" s="164"/>
      <c r="BN78" s="164"/>
      <c r="BO78" s="164"/>
      <c r="BP78" s="164"/>
      <c r="BQ78" s="164"/>
      <c r="BR78" s="164"/>
      <c r="BS78" s="164"/>
      <c r="BT78" s="164"/>
      <c r="BU78" s="164"/>
      <c r="BV78" s="164"/>
      <c r="BW78" s="164"/>
      <c r="BX78" s="164"/>
      <c r="BY78" s="164"/>
      <c r="BZ78" s="164"/>
      <c r="CA78" s="164"/>
      <c r="CB78" s="164"/>
      <c r="CC78" s="164"/>
      <c r="CD78" s="164"/>
      <c r="CE78" s="164"/>
      <c r="CF78" s="164"/>
      <c r="CG78" s="164"/>
      <c r="CH78" s="164"/>
      <c r="CI78" s="164"/>
      <c r="CJ78" s="164"/>
      <c r="CK78" s="164"/>
      <c r="CL78" s="164"/>
      <c r="CM78" s="164"/>
      <c r="CN78" s="164"/>
      <c r="CO78" s="164"/>
      <c r="CP78" s="164"/>
      <c r="CQ78" s="164"/>
      <c r="CR78" s="164"/>
      <c r="CS78" s="164"/>
      <c r="CT78" s="164"/>
      <c r="CU78" s="164"/>
      <c r="CV78" s="164"/>
      <c r="CW78" s="164"/>
      <c r="CX78" s="164"/>
      <c r="CY78" s="164"/>
      <c r="CZ78" s="164"/>
      <c r="DA78" s="164"/>
      <c r="DB78" s="164"/>
      <c r="DC78" s="164"/>
      <c r="DD78" s="164"/>
      <c r="DE78" s="164"/>
      <c r="DF78" s="164"/>
      <c r="DG78" s="164"/>
      <c r="DH78" s="164"/>
      <c r="DI78" s="164"/>
      <c r="DJ78" s="164"/>
      <c r="DK78" s="164"/>
      <c r="DL78" s="164"/>
      <c r="DM78" s="164"/>
      <c r="DN78" s="164"/>
      <c r="DO78" s="164"/>
      <c r="DP78" s="164"/>
    </row>
    <row r="79" spans="1:120" s="161" customFormat="1" ht="26.25" customHeight="1">
      <c r="A79" s="538"/>
      <c r="B79" s="539"/>
      <c r="C79" s="540"/>
      <c r="D79" s="514" t="s">
        <v>623</v>
      </c>
      <c r="E79" s="541"/>
      <c r="F79" s="542"/>
      <c r="G79" s="544"/>
      <c r="H79" s="18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64"/>
      <c r="BM79" s="164"/>
      <c r="BN79" s="164"/>
      <c r="BO79" s="164"/>
      <c r="BP79" s="164"/>
      <c r="BQ79" s="164"/>
      <c r="BR79" s="164"/>
      <c r="BS79" s="164"/>
      <c r="BT79" s="164"/>
      <c r="BU79" s="164"/>
      <c r="BV79" s="164"/>
      <c r="BW79" s="164"/>
      <c r="BX79" s="164"/>
      <c r="BY79" s="164"/>
      <c r="BZ79" s="164"/>
      <c r="CA79" s="164"/>
      <c r="CB79" s="164"/>
      <c r="CC79" s="164"/>
      <c r="CD79" s="164"/>
      <c r="CE79" s="164"/>
      <c r="CF79" s="164"/>
      <c r="CG79" s="164"/>
      <c r="CH79" s="164"/>
      <c r="CI79" s="164"/>
      <c r="CJ79" s="164"/>
      <c r="CK79" s="164"/>
      <c r="CL79" s="164"/>
      <c r="CM79" s="164"/>
      <c r="CN79" s="164"/>
      <c r="CO79" s="164"/>
      <c r="CP79" s="164"/>
      <c r="CQ79" s="164"/>
      <c r="CR79" s="164"/>
      <c r="CS79" s="164"/>
      <c r="CT79" s="164"/>
      <c r="CU79" s="164"/>
      <c r="CV79" s="164"/>
      <c r="CW79" s="164"/>
      <c r="CX79" s="164"/>
      <c r="CY79" s="164"/>
      <c r="CZ79" s="164"/>
      <c r="DA79" s="164"/>
      <c r="DB79" s="164"/>
      <c r="DC79" s="164"/>
      <c r="DD79" s="164"/>
      <c r="DE79" s="164"/>
      <c r="DF79" s="164"/>
      <c r="DG79" s="164"/>
      <c r="DH79" s="164"/>
      <c r="DI79" s="164"/>
      <c r="DJ79" s="164"/>
      <c r="DK79" s="164"/>
      <c r="DL79" s="164"/>
      <c r="DM79" s="164"/>
      <c r="DN79" s="164"/>
      <c r="DO79" s="164"/>
      <c r="DP79" s="164"/>
    </row>
    <row r="80" spans="1:120" s="161" customFormat="1" ht="25.5">
      <c r="A80" s="538"/>
      <c r="B80" s="539"/>
      <c r="C80" s="540"/>
      <c r="D80" s="554" t="s">
        <v>624</v>
      </c>
      <c r="E80" s="541"/>
      <c r="F80" s="542"/>
      <c r="G80" s="543"/>
      <c r="H80" s="2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64"/>
      <c r="BM80" s="164"/>
      <c r="BN80" s="164"/>
      <c r="BO80" s="164"/>
      <c r="BP80" s="164"/>
      <c r="BQ80" s="164"/>
      <c r="BR80" s="164"/>
      <c r="BS80" s="164"/>
      <c r="BT80" s="164"/>
      <c r="BU80" s="164"/>
      <c r="BV80" s="164"/>
      <c r="BW80" s="164"/>
      <c r="BX80" s="164"/>
      <c r="BY80" s="164"/>
      <c r="BZ80" s="164"/>
      <c r="CA80" s="164"/>
      <c r="CB80" s="164"/>
      <c r="CC80" s="164"/>
      <c r="CD80" s="164"/>
      <c r="CE80" s="164"/>
      <c r="CF80" s="164"/>
      <c r="CG80" s="164"/>
      <c r="CH80" s="164"/>
      <c r="CI80" s="164"/>
      <c r="CJ80" s="164"/>
      <c r="CK80" s="164"/>
      <c r="CL80" s="164"/>
      <c r="CM80" s="164"/>
      <c r="CN80" s="164"/>
      <c r="CO80" s="164"/>
      <c r="CP80" s="164"/>
      <c r="CQ80" s="164"/>
      <c r="CR80" s="164"/>
      <c r="CS80" s="164"/>
      <c r="CT80" s="164"/>
      <c r="CU80" s="164"/>
      <c r="CV80" s="164"/>
      <c r="CW80" s="164"/>
      <c r="CX80" s="164"/>
      <c r="CY80" s="164"/>
      <c r="CZ80" s="164"/>
      <c r="DA80" s="164"/>
      <c r="DB80" s="164"/>
      <c r="DC80" s="164"/>
      <c r="DD80" s="164"/>
      <c r="DE80" s="164"/>
      <c r="DF80" s="164"/>
      <c r="DG80" s="164"/>
      <c r="DH80" s="164"/>
      <c r="DI80" s="164"/>
      <c r="DJ80" s="164"/>
      <c r="DK80" s="164"/>
      <c r="DL80" s="164"/>
      <c r="DM80" s="164"/>
      <c r="DN80" s="164"/>
      <c r="DO80" s="164"/>
      <c r="DP80" s="164"/>
    </row>
    <row r="81" spans="1:120" s="161" customFormat="1" ht="12.75">
      <c r="A81" s="538"/>
      <c r="B81" s="539"/>
      <c r="C81" s="540"/>
      <c r="D81" s="555" t="s">
        <v>625</v>
      </c>
      <c r="E81" s="541"/>
      <c r="F81" s="542"/>
      <c r="G81" s="543"/>
      <c r="H81" s="184"/>
      <c r="I81" s="164"/>
      <c r="J81" s="164"/>
      <c r="K81" s="164"/>
      <c r="L81" s="164"/>
      <c r="M81" s="164"/>
      <c r="N81" s="266"/>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c r="BL81" s="164"/>
      <c r="BM81" s="164"/>
      <c r="BN81" s="164"/>
      <c r="BO81" s="164"/>
      <c r="BP81" s="164"/>
      <c r="BQ81" s="164"/>
      <c r="BR81" s="164"/>
      <c r="BS81" s="164"/>
      <c r="BT81" s="164"/>
      <c r="BU81" s="164"/>
      <c r="BV81" s="164"/>
      <c r="BW81" s="164"/>
      <c r="BX81" s="164"/>
      <c r="BY81" s="164"/>
      <c r="BZ81" s="164"/>
      <c r="CA81" s="164"/>
      <c r="CB81" s="164"/>
      <c r="CC81" s="164"/>
      <c r="CD81" s="164"/>
      <c r="CE81" s="164"/>
      <c r="CF81" s="164"/>
      <c r="CG81" s="164"/>
      <c r="CH81" s="164"/>
      <c r="CI81" s="164"/>
      <c r="CJ81" s="164"/>
      <c r="CK81" s="164"/>
      <c r="CL81" s="164"/>
      <c r="CM81" s="164"/>
      <c r="CN81" s="164"/>
      <c r="CO81" s="164"/>
      <c r="CP81" s="164"/>
      <c r="CQ81" s="164"/>
      <c r="CR81" s="164"/>
      <c r="CS81" s="164"/>
      <c r="CT81" s="164"/>
      <c r="CU81" s="164"/>
      <c r="CV81" s="164"/>
      <c r="CW81" s="164"/>
      <c r="CX81" s="164"/>
      <c r="CY81" s="164"/>
      <c r="CZ81" s="164"/>
      <c r="DA81" s="164"/>
      <c r="DB81" s="164"/>
      <c r="DC81" s="164"/>
      <c r="DD81" s="164"/>
      <c r="DE81" s="164"/>
      <c r="DF81" s="164"/>
      <c r="DG81" s="164"/>
      <c r="DH81" s="164"/>
      <c r="DI81" s="164"/>
      <c r="DJ81" s="164"/>
      <c r="DK81" s="164"/>
      <c r="DL81" s="164"/>
      <c r="DM81" s="164"/>
      <c r="DN81" s="164"/>
      <c r="DO81" s="164"/>
      <c r="DP81" s="164"/>
    </row>
    <row r="82" spans="1:120" s="161" customFormat="1" ht="12.75">
      <c r="A82" s="538"/>
      <c r="B82" s="539"/>
      <c r="C82" s="540"/>
      <c r="D82" s="514" t="s">
        <v>578</v>
      </c>
      <c r="E82" s="541"/>
      <c r="F82" s="542"/>
      <c r="G82" s="544"/>
      <c r="H82" s="184"/>
      <c r="I82" s="164"/>
      <c r="J82" s="164"/>
      <c r="K82" s="164"/>
      <c r="L82" s="266"/>
      <c r="M82" s="164"/>
      <c r="N82" s="266"/>
      <c r="O82" s="164"/>
      <c r="P82" s="215"/>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4"/>
      <c r="CD82" s="164"/>
      <c r="CE82" s="164"/>
      <c r="CF82" s="164"/>
      <c r="CG82" s="164"/>
      <c r="CH82" s="164"/>
      <c r="CI82" s="164"/>
      <c r="CJ82" s="164"/>
      <c r="CK82" s="164"/>
      <c r="CL82" s="164"/>
      <c r="CM82" s="164"/>
      <c r="CN82" s="164"/>
      <c r="CO82" s="164"/>
      <c r="CP82" s="164"/>
      <c r="CQ82" s="164"/>
      <c r="CR82" s="164"/>
      <c r="CS82" s="164"/>
      <c r="CT82" s="164"/>
      <c r="CU82" s="164"/>
      <c r="CV82" s="164"/>
      <c r="CW82" s="164"/>
      <c r="CX82" s="164"/>
      <c r="CY82" s="164"/>
      <c r="CZ82" s="164"/>
      <c r="DA82" s="164"/>
      <c r="DB82" s="164"/>
      <c r="DC82" s="164"/>
      <c r="DD82" s="164"/>
      <c r="DE82" s="164"/>
      <c r="DF82" s="164"/>
      <c r="DG82" s="164"/>
      <c r="DH82" s="164"/>
      <c r="DI82" s="164"/>
      <c r="DJ82" s="164"/>
      <c r="DK82" s="164"/>
      <c r="DL82" s="164"/>
      <c r="DM82" s="164"/>
      <c r="DN82" s="164"/>
      <c r="DO82" s="164"/>
      <c r="DP82" s="164"/>
    </row>
    <row r="83" spans="1:120" s="161" customFormat="1" ht="25.5">
      <c r="A83" s="538"/>
      <c r="B83" s="539"/>
      <c r="C83" s="540"/>
      <c r="D83" s="513" t="s">
        <v>621</v>
      </c>
      <c r="E83" s="541"/>
      <c r="F83" s="542"/>
      <c r="G83" s="544"/>
      <c r="H83" s="184"/>
      <c r="I83" s="164"/>
      <c r="J83" s="164"/>
      <c r="K83" s="164"/>
      <c r="L83" s="164"/>
      <c r="M83" s="164"/>
      <c r="N83" s="266"/>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c r="CS83" s="164"/>
      <c r="CT83" s="164"/>
      <c r="CU83" s="164"/>
      <c r="CV83" s="164"/>
      <c r="CW83" s="164"/>
      <c r="CX83" s="164"/>
      <c r="CY83" s="164"/>
      <c r="CZ83" s="164"/>
      <c r="DA83" s="164"/>
      <c r="DB83" s="164"/>
      <c r="DC83" s="164"/>
      <c r="DD83" s="164"/>
      <c r="DE83" s="164"/>
      <c r="DF83" s="164"/>
      <c r="DG83" s="164"/>
      <c r="DH83" s="164"/>
      <c r="DI83" s="164"/>
      <c r="DJ83" s="164"/>
      <c r="DK83" s="164"/>
      <c r="DL83" s="164"/>
      <c r="DM83" s="164"/>
      <c r="DN83" s="164"/>
      <c r="DO83" s="164"/>
      <c r="DP83" s="164"/>
    </row>
    <row r="84" spans="1:120" s="161" customFormat="1" ht="63" customHeight="1">
      <c r="A84" s="538"/>
      <c r="B84" s="539"/>
      <c r="C84" s="540"/>
      <c r="D84" s="514" t="s">
        <v>626</v>
      </c>
      <c r="E84" s="541"/>
      <c r="F84" s="542"/>
      <c r="G84" s="544"/>
      <c r="H84" s="184"/>
      <c r="I84" s="164"/>
      <c r="J84" s="164"/>
      <c r="K84" s="164"/>
      <c r="L84" s="266"/>
      <c r="M84" s="164"/>
      <c r="N84" s="266"/>
      <c r="O84" s="164"/>
      <c r="P84" s="215"/>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4"/>
      <c r="CD84" s="164"/>
      <c r="CE84" s="164"/>
      <c r="CF84" s="164"/>
      <c r="CG84" s="164"/>
      <c r="CH84" s="164"/>
      <c r="CI84" s="164"/>
      <c r="CJ84" s="164"/>
      <c r="CK84" s="164"/>
      <c r="CL84" s="164"/>
      <c r="CM84" s="164"/>
      <c r="CN84" s="164"/>
      <c r="CO84" s="164"/>
      <c r="CP84" s="164"/>
      <c r="CQ84" s="164"/>
      <c r="CR84" s="164"/>
      <c r="CS84" s="164"/>
      <c r="CT84" s="164"/>
      <c r="CU84" s="164"/>
      <c r="CV84" s="164"/>
      <c r="CW84" s="164"/>
      <c r="CX84" s="164"/>
      <c r="CY84" s="164"/>
      <c r="CZ84" s="164"/>
      <c r="DA84" s="164"/>
      <c r="DB84" s="164"/>
      <c r="DC84" s="164"/>
      <c r="DD84" s="164"/>
      <c r="DE84" s="164"/>
      <c r="DF84" s="164"/>
      <c r="DG84" s="164"/>
      <c r="DH84" s="164"/>
      <c r="DI84" s="164"/>
      <c r="DJ84" s="164"/>
      <c r="DK84" s="164"/>
      <c r="DL84" s="164"/>
      <c r="DM84" s="164"/>
      <c r="DN84" s="164"/>
      <c r="DO84" s="164"/>
      <c r="DP84" s="164"/>
    </row>
    <row r="85" spans="1:120" s="161" customFormat="1" ht="12.75">
      <c r="A85" s="538"/>
      <c r="B85" s="539"/>
      <c r="C85" s="540"/>
      <c r="D85" s="514" t="s">
        <v>908</v>
      </c>
      <c r="E85" s="541"/>
      <c r="F85" s="542"/>
      <c r="G85" s="544"/>
      <c r="H85" s="184"/>
      <c r="I85" s="164"/>
      <c r="J85" s="164"/>
      <c r="K85" s="164"/>
      <c r="L85" s="266"/>
      <c r="M85" s="164"/>
      <c r="N85" s="266"/>
      <c r="O85" s="164"/>
      <c r="P85" s="215"/>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4"/>
      <c r="CD85" s="164"/>
      <c r="CE85" s="164"/>
      <c r="CF85" s="164"/>
      <c r="CG85" s="164"/>
      <c r="CH85" s="164"/>
      <c r="CI85" s="164"/>
      <c r="CJ85" s="164"/>
      <c r="CK85" s="164"/>
      <c r="CL85" s="164"/>
      <c r="CM85" s="164"/>
      <c r="CN85" s="164"/>
      <c r="CO85" s="164"/>
      <c r="CP85" s="164"/>
      <c r="CQ85" s="164"/>
      <c r="CR85" s="164"/>
      <c r="CS85" s="164"/>
      <c r="CT85" s="164"/>
      <c r="CU85" s="164"/>
      <c r="CV85" s="164"/>
      <c r="CW85" s="164"/>
      <c r="CX85" s="164"/>
      <c r="CY85" s="164"/>
      <c r="CZ85" s="164"/>
      <c r="DA85" s="164"/>
      <c r="DB85" s="164"/>
      <c r="DC85" s="164"/>
      <c r="DD85" s="164"/>
      <c r="DE85" s="164"/>
      <c r="DF85" s="164"/>
      <c r="DG85" s="164"/>
      <c r="DH85" s="164"/>
      <c r="DI85" s="164"/>
      <c r="DJ85" s="164"/>
      <c r="DK85" s="164"/>
      <c r="DL85" s="164"/>
      <c r="DM85" s="164"/>
      <c r="DN85" s="164"/>
      <c r="DO85" s="164"/>
      <c r="DP85" s="164"/>
    </row>
    <row r="86" spans="1:120" s="161" customFormat="1" ht="12.75" customHeight="1">
      <c r="A86" s="556"/>
      <c r="B86" s="539"/>
      <c r="C86" s="557"/>
      <c r="D86" s="515" t="s">
        <v>734</v>
      </c>
      <c r="E86" s="541" t="s">
        <v>26</v>
      </c>
      <c r="F86" s="542">
        <v>1</v>
      </c>
      <c r="G86" s="544"/>
      <c r="H86" s="184">
        <f>F86*G86</f>
        <v>0</v>
      </c>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c r="BL86" s="164"/>
      <c r="BM86" s="164"/>
      <c r="BN86" s="164"/>
      <c r="BO86" s="164"/>
      <c r="BP86" s="164"/>
      <c r="BQ86" s="164"/>
      <c r="BR86" s="164"/>
      <c r="BS86" s="164"/>
      <c r="BT86" s="164"/>
      <c r="BU86" s="164"/>
      <c r="BV86" s="164"/>
      <c r="BW86" s="164"/>
      <c r="BX86" s="164"/>
      <c r="BY86" s="164"/>
      <c r="BZ86" s="164"/>
      <c r="CA86" s="164"/>
      <c r="CB86" s="164"/>
      <c r="CC86" s="164"/>
      <c r="CD86" s="164"/>
      <c r="CE86" s="164"/>
      <c r="CF86" s="164"/>
      <c r="CG86" s="164"/>
      <c r="CH86" s="164"/>
      <c r="CI86" s="164"/>
      <c r="CJ86" s="164"/>
      <c r="CK86" s="164"/>
      <c r="CL86" s="164"/>
      <c r="CM86" s="164"/>
      <c r="CN86" s="164"/>
      <c r="CO86" s="164"/>
      <c r="CP86" s="164"/>
      <c r="CQ86" s="164"/>
      <c r="CR86" s="164"/>
      <c r="CS86" s="164"/>
      <c r="CT86" s="164"/>
      <c r="CU86" s="164"/>
      <c r="CV86" s="164"/>
      <c r="CW86" s="164"/>
      <c r="CX86" s="164"/>
      <c r="CY86" s="164"/>
      <c r="CZ86" s="164"/>
      <c r="DA86" s="164"/>
      <c r="DB86" s="164"/>
      <c r="DC86" s="164"/>
      <c r="DD86" s="164"/>
      <c r="DE86" s="164"/>
      <c r="DF86" s="164"/>
      <c r="DG86" s="164"/>
      <c r="DH86" s="164"/>
      <c r="DI86" s="164"/>
      <c r="DJ86" s="164"/>
      <c r="DK86" s="164"/>
      <c r="DL86" s="164"/>
      <c r="DM86" s="164"/>
      <c r="DN86" s="164"/>
      <c r="DO86" s="164"/>
      <c r="DP86" s="164"/>
    </row>
    <row r="87" spans="1:120" ht="15" customHeight="1">
      <c r="A87" s="533"/>
      <c r="B87" s="534"/>
      <c r="C87" s="535"/>
      <c r="D87" s="514" t="s">
        <v>909</v>
      </c>
      <c r="E87" s="541"/>
      <c r="F87" s="542"/>
      <c r="G87" s="544"/>
      <c r="H87" s="184"/>
    </row>
    <row r="88" spans="1:120" ht="15" customHeight="1">
      <c r="A88" s="533"/>
      <c r="B88" s="534"/>
      <c r="C88" s="535"/>
      <c r="D88" s="515" t="s">
        <v>734</v>
      </c>
      <c r="E88" s="541" t="s">
        <v>26</v>
      </c>
      <c r="F88" s="542">
        <v>1</v>
      </c>
      <c r="G88" s="544"/>
      <c r="H88" s="184">
        <f>F88*G88</f>
        <v>0</v>
      </c>
    </row>
    <row r="89" spans="1:120" ht="15" customHeight="1">
      <c r="A89" s="533"/>
      <c r="B89" s="534"/>
      <c r="C89" s="535"/>
      <c r="D89" s="515"/>
      <c r="E89" s="541"/>
      <c r="F89" s="542"/>
      <c r="G89" s="544"/>
      <c r="H89" s="184"/>
    </row>
    <row r="90" spans="1:120" s="161" customFormat="1" ht="25.5">
      <c r="A90" s="538" t="s">
        <v>78</v>
      </c>
      <c r="B90" s="539" t="s">
        <v>12</v>
      </c>
      <c r="C90" s="540">
        <v>3</v>
      </c>
      <c r="D90" s="546" t="s">
        <v>736</v>
      </c>
      <c r="E90" s="541"/>
      <c r="F90" s="542"/>
      <c r="G90" s="543"/>
      <c r="H90" s="264"/>
      <c r="I90" s="164"/>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64"/>
      <c r="BC90" s="164"/>
      <c r="BD90" s="164"/>
      <c r="BE90" s="164"/>
      <c r="BF90" s="164"/>
      <c r="BG90" s="164"/>
      <c r="BH90" s="164"/>
      <c r="BI90" s="164"/>
      <c r="BJ90" s="164"/>
      <c r="BK90" s="164"/>
      <c r="BL90" s="164"/>
      <c r="BM90" s="164"/>
      <c r="BN90" s="164"/>
      <c r="BO90" s="164"/>
      <c r="BP90" s="164"/>
      <c r="BQ90" s="164"/>
      <c r="BR90" s="164"/>
      <c r="BS90" s="164"/>
      <c r="BT90" s="164"/>
      <c r="BU90" s="164"/>
      <c r="BV90" s="164"/>
      <c r="BW90" s="164"/>
      <c r="BX90" s="164"/>
      <c r="BY90" s="164"/>
      <c r="BZ90" s="164"/>
      <c r="CA90" s="164"/>
      <c r="CB90" s="164"/>
      <c r="CC90" s="164"/>
      <c r="CD90" s="164"/>
      <c r="CE90" s="164"/>
      <c r="CF90" s="164"/>
      <c r="CG90" s="164"/>
      <c r="CH90" s="164"/>
      <c r="CI90" s="164"/>
      <c r="CJ90" s="164"/>
      <c r="CK90" s="164"/>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4"/>
      <c r="DL90" s="164"/>
      <c r="DM90" s="164"/>
      <c r="DN90" s="164"/>
      <c r="DO90" s="164"/>
      <c r="DP90" s="164"/>
    </row>
    <row r="91" spans="1:120" s="161" customFormat="1" ht="25.5">
      <c r="A91" s="538"/>
      <c r="B91" s="539"/>
      <c r="C91" s="540"/>
      <c r="D91" s="514" t="s">
        <v>737</v>
      </c>
      <c r="E91" s="541"/>
      <c r="F91" s="542"/>
      <c r="G91" s="544"/>
      <c r="H91" s="18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c r="BC91" s="164"/>
      <c r="BD91" s="164"/>
      <c r="BE91" s="164"/>
      <c r="BF91" s="164"/>
      <c r="BG91" s="164"/>
      <c r="BH91" s="164"/>
      <c r="BI91" s="164"/>
      <c r="BJ91" s="164"/>
      <c r="BK91" s="164"/>
      <c r="BL91" s="164"/>
      <c r="BM91" s="164"/>
      <c r="BN91" s="164"/>
      <c r="BO91" s="164"/>
      <c r="BP91" s="164"/>
      <c r="BQ91" s="164"/>
      <c r="BR91" s="164"/>
      <c r="BS91" s="164"/>
      <c r="BT91" s="164"/>
      <c r="BU91" s="164"/>
      <c r="BV91" s="164"/>
      <c r="BW91" s="164"/>
      <c r="BX91" s="164"/>
      <c r="BY91" s="164"/>
      <c r="BZ91" s="164"/>
      <c r="CA91" s="164"/>
      <c r="CB91" s="164"/>
      <c r="CC91" s="164"/>
      <c r="CD91" s="164"/>
      <c r="CE91" s="164"/>
      <c r="CF91" s="164"/>
      <c r="CG91" s="164"/>
      <c r="CH91" s="164"/>
      <c r="CI91" s="164"/>
      <c r="CJ91" s="164"/>
      <c r="CK91" s="164"/>
      <c r="CL91" s="164"/>
      <c r="CM91" s="164"/>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4"/>
      <c r="DL91" s="164"/>
      <c r="DM91" s="164"/>
      <c r="DN91" s="164"/>
      <c r="DO91" s="164"/>
      <c r="DP91" s="164"/>
    </row>
    <row r="92" spans="1:120" s="161" customFormat="1" ht="25.5">
      <c r="A92" s="538"/>
      <c r="B92" s="539"/>
      <c r="C92" s="540"/>
      <c r="D92" s="514" t="s">
        <v>623</v>
      </c>
      <c r="E92" s="541"/>
      <c r="F92" s="542"/>
      <c r="G92" s="544"/>
      <c r="H92" s="18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164"/>
      <c r="BC92" s="164"/>
      <c r="BD92" s="164"/>
      <c r="BE92" s="164"/>
      <c r="BF92" s="164"/>
      <c r="BG92" s="164"/>
      <c r="BH92" s="164"/>
      <c r="BI92" s="164"/>
      <c r="BJ92" s="164"/>
      <c r="BK92" s="164"/>
      <c r="BL92" s="164"/>
      <c r="BM92" s="164"/>
      <c r="BN92" s="164"/>
      <c r="BO92" s="164"/>
      <c r="BP92" s="164"/>
      <c r="BQ92" s="164"/>
      <c r="BR92" s="164"/>
      <c r="BS92" s="164"/>
      <c r="BT92" s="164"/>
      <c r="BU92" s="164"/>
      <c r="BV92" s="164"/>
      <c r="BW92" s="164"/>
      <c r="BX92" s="164"/>
      <c r="BY92" s="164"/>
      <c r="BZ92" s="164"/>
      <c r="CA92" s="164"/>
      <c r="CB92" s="164"/>
      <c r="CC92" s="164"/>
      <c r="CD92" s="164"/>
      <c r="CE92" s="164"/>
      <c r="CF92" s="164"/>
      <c r="CG92" s="164"/>
      <c r="CH92" s="164"/>
      <c r="CI92" s="164"/>
      <c r="CJ92" s="164"/>
      <c r="CK92" s="164"/>
      <c r="CL92" s="164"/>
      <c r="CM92" s="164"/>
      <c r="CN92" s="164"/>
      <c r="CO92" s="164"/>
      <c r="CP92" s="164"/>
      <c r="CQ92" s="164"/>
      <c r="CR92" s="164"/>
      <c r="CS92" s="164"/>
      <c r="CT92" s="164"/>
      <c r="CU92" s="164"/>
      <c r="CV92" s="164"/>
      <c r="CW92" s="164"/>
      <c r="CX92" s="164"/>
      <c r="CY92" s="164"/>
      <c r="CZ92" s="164"/>
      <c r="DA92" s="164"/>
      <c r="DB92" s="164"/>
      <c r="DC92" s="164"/>
      <c r="DD92" s="164"/>
      <c r="DE92" s="164"/>
      <c r="DF92" s="164"/>
      <c r="DG92" s="164"/>
      <c r="DH92" s="164"/>
      <c r="DI92" s="164"/>
      <c r="DJ92" s="164"/>
      <c r="DK92" s="164"/>
      <c r="DL92" s="164"/>
      <c r="DM92" s="164"/>
      <c r="DN92" s="164"/>
      <c r="DO92" s="164"/>
      <c r="DP92" s="164"/>
    </row>
    <row r="93" spans="1:120" s="161" customFormat="1" ht="38.25">
      <c r="A93" s="538"/>
      <c r="B93" s="539"/>
      <c r="C93" s="540"/>
      <c r="D93" s="554" t="s">
        <v>913</v>
      </c>
      <c r="E93" s="541"/>
      <c r="F93" s="542"/>
      <c r="G93" s="543"/>
      <c r="H93" s="264"/>
      <c r="I93" s="164"/>
      <c r="J93" s="164"/>
      <c r="K93" s="164"/>
      <c r="L93" s="164"/>
      <c r="M93" s="164"/>
      <c r="N93" s="164"/>
      <c r="O93" s="164"/>
      <c r="P93" s="164"/>
      <c r="Q93" s="164"/>
      <c r="R93" s="164"/>
      <c r="S93" s="164"/>
      <c r="T93" s="164"/>
      <c r="U93" s="164"/>
      <c r="V93" s="164"/>
      <c r="W93" s="164"/>
      <c r="X93" s="164"/>
      <c r="Y93" s="164"/>
      <c r="Z93" s="164"/>
      <c r="AA93" s="164"/>
      <c r="AB93" s="164"/>
      <c r="AC93" s="164"/>
      <c r="AD93" s="164"/>
      <c r="AE93" s="164"/>
      <c r="AF93" s="164"/>
      <c r="AG93" s="164"/>
      <c r="AH93" s="164"/>
      <c r="AI93" s="164"/>
      <c r="AJ93" s="164"/>
      <c r="AK93" s="164"/>
      <c r="AL93" s="164"/>
      <c r="AM93" s="164"/>
      <c r="AN93" s="164"/>
      <c r="AO93" s="164"/>
      <c r="AP93" s="164"/>
      <c r="AQ93" s="164"/>
      <c r="AR93" s="164"/>
      <c r="AS93" s="164"/>
      <c r="AT93" s="164"/>
      <c r="AU93" s="164"/>
      <c r="AV93" s="164"/>
      <c r="AW93" s="164"/>
      <c r="AX93" s="164"/>
      <c r="AY93" s="164"/>
      <c r="AZ93" s="164"/>
      <c r="BA93" s="164"/>
      <c r="BB93" s="164"/>
      <c r="BC93" s="164"/>
      <c r="BD93" s="164"/>
      <c r="BE93" s="164"/>
      <c r="BF93" s="164"/>
      <c r="BG93" s="164"/>
      <c r="BH93" s="164"/>
      <c r="BI93" s="164"/>
      <c r="BJ93" s="164"/>
      <c r="BK93" s="164"/>
      <c r="BL93" s="164"/>
      <c r="BM93" s="164"/>
      <c r="BN93" s="164"/>
      <c r="BO93" s="164"/>
      <c r="BP93" s="164"/>
      <c r="BQ93" s="164"/>
      <c r="BR93" s="164"/>
      <c r="BS93" s="164"/>
      <c r="BT93" s="164"/>
      <c r="BU93" s="164"/>
      <c r="BV93" s="164"/>
      <c r="BW93" s="164"/>
      <c r="BX93" s="164"/>
      <c r="BY93" s="164"/>
      <c r="BZ93" s="164"/>
      <c r="CA93" s="164"/>
      <c r="CB93" s="164"/>
      <c r="CC93" s="164"/>
      <c r="CD93" s="164"/>
      <c r="CE93" s="164"/>
      <c r="CF93" s="164"/>
      <c r="CG93" s="164"/>
      <c r="CH93" s="164"/>
      <c r="CI93" s="164"/>
      <c r="CJ93" s="164"/>
      <c r="CK93" s="164"/>
      <c r="CL93" s="164"/>
      <c r="CM93" s="164"/>
      <c r="CN93" s="164"/>
      <c r="CO93" s="164"/>
      <c r="CP93" s="164"/>
      <c r="CQ93" s="164"/>
      <c r="CR93" s="164"/>
      <c r="CS93" s="164"/>
      <c r="CT93" s="164"/>
      <c r="CU93" s="164"/>
      <c r="CV93" s="164"/>
      <c r="CW93" s="164"/>
      <c r="CX93" s="164"/>
      <c r="CY93" s="164"/>
      <c r="CZ93" s="164"/>
      <c r="DA93" s="164"/>
      <c r="DB93" s="164"/>
      <c r="DC93" s="164"/>
      <c r="DD93" s="164"/>
      <c r="DE93" s="164"/>
      <c r="DF93" s="164"/>
      <c r="DG93" s="164"/>
      <c r="DH93" s="164"/>
      <c r="DI93" s="164"/>
      <c r="DJ93" s="164"/>
      <c r="DK93" s="164"/>
      <c r="DL93" s="164"/>
      <c r="DM93" s="164"/>
      <c r="DN93" s="164"/>
      <c r="DO93" s="164"/>
      <c r="DP93" s="164"/>
    </row>
    <row r="94" spans="1:120" s="161" customFormat="1" ht="12.75">
      <c r="A94" s="538"/>
      <c r="B94" s="539"/>
      <c r="C94" s="540"/>
      <c r="D94" s="555" t="s">
        <v>625</v>
      </c>
      <c r="E94" s="541"/>
      <c r="F94" s="542"/>
      <c r="G94" s="544"/>
      <c r="H94" s="18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64"/>
      <c r="AV94" s="164"/>
      <c r="AW94" s="164"/>
      <c r="AX94" s="164"/>
      <c r="AY94" s="164"/>
      <c r="AZ94" s="164"/>
      <c r="BA94" s="164"/>
      <c r="BB94" s="164"/>
      <c r="BC94" s="164"/>
      <c r="BD94" s="164"/>
      <c r="BE94" s="164"/>
      <c r="BF94" s="164"/>
      <c r="BG94" s="164"/>
      <c r="BH94" s="164"/>
      <c r="BI94" s="164"/>
      <c r="BJ94" s="164"/>
      <c r="BK94" s="164"/>
      <c r="BL94" s="164"/>
      <c r="BM94" s="164"/>
      <c r="BN94" s="164"/>
      <c r="BO94" s="164"/>
      <c r="BP94" s="164"/>
      <c r="BQ94" s="164"/>
      <c r="BR94" s="164"/>
      <c r="BS94" s="164"/>
      <c r="BT94" s="164"/>
      <c r="BU94" s="164"/>
      <c r="BV94" s="164"/>
      <c r="BW94" s="164"/>
      <c r="BX94" s="164"/>
      <c r="BY94" s="164"/>
      <c r="BZ94" s="164"/>
      <c r="CA94" s="164"/>
      <c r="CB94" s="164"/>
      <c r="CC94" s="164"/>
      <c r="CD94" s="164"/>
      <c r="CE94" s="164"/>
      <c r="CF94" s="164"/>
      <c r="CG94" s="164"/>
      <c r="CH94" s="164"/>
      <c r="CI94" s="164"/>
      <c r="CJ94" s="164"/>
      <c r="CK94" s="164"/>
      <c r="CL94" s="164"/>
      <c r="CM94" s="164"/>
      <c r="CN94" s="164"/>
      <c r="CO94" s="164"/>
      <c r="CP94" s="164"/>
      <c r="CQ94" s="164"/>
      <c r="CR94" s="164"/>
      <c r="CS94" s="164"/>
      <c r="CT94" s="164"/>
      <c r="CU94" s="164"/>
      <c r="CV94" s="164"/>
      <c r="CW94" s="164"/>
      <c r="CX94" s="164"/>
      <c r="CY94" s="164"/>
      <c r="CZ94" s="164"/>
      <c r="DA94" s="164"/>
      <c r="DB94" s="164"/>
      <c r="DC94" s="164"/>
      <c r="DD94" s="164"/>
      <c r="DE94" s="164"/>
      <c r="DF94" s="164"/>
      <c r="DG94" s="164"/>
      <c r="DH94" s="164"/>
      <c r="DI94" s="164"/>
      <c r="DJ94" s="164"/>
      <c r="DK94" s="164"/>
      <c r="DL94" s="164"/>
      <c r="DM94" s="164"/>
      <c r="DN94" s="164"/>
      <c r="DO94" s="164"/>
      <c r="DP94" s="164"/>
    </row>
    <row r="95" spans="1:120" s="161" customFormat="1" ht="12.75">
      <c r="A95" s="538"/>
      <c r="B95" s="539"/>
      <c r="C95" s="540"/>
      <c r="D95" s="514" t="s">
        <v>578</v>
      </c>
      <c r="E95" s="541"/>
      <c r="F95" s="542"/>
      <c r="G95" s="543"/>
      <c r="H95" s="184"/>
      <c r="I95" s="164"/>
      <c r="J95" s="164"/>
      <c r="K95" s="164"/>
      <c r="L95" s="164"/>
      <c r="M95" s="164"/>
      <c r="N95" s="266"/>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4"/>
      <c r="AL95" s="164"/>
      <c r="AM95" s="164"/>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4"/>
      <c r="BK95" s="164"/>
      <c r="BL95" s="164"/>
      <c r="BM95" s="164"/>
      <c r="BN95" s="164"/>
      <c r="BO95" s="164"/>
      <c r="BP95" s="164"/>
      <c r="BQ95" s="164"/>
      <c r="BR95" s="164"/>
      <c r="BS95" s="164"/>
      <c r="BT95" s="164"/>
      <c r="BU95" s="164"/>
      <c r="BV95" s="164"/>
      <c r="BW95" s="164"/>
      <c r="BX95" s="164"/>
      <c r="BY95" s="164"/>
      <c r="BZ95" s="164"/>
      <c r="CA95" s="164"/>
      <c r="CB95" s="164"/>
      <c r="CC95" s="164"/>
      <c r="CD95" s="164"/>
      <c r="CE95" s="164"/>
      <c r="CF95" s="164"/>
      <c r="CG95" s="164"/>
      <c r="CH95" s="164"/>
      <c r="CI95" s="164"/>
      <c r="CJ95" s="164"/>
      <c r="CK95" s="164"/>
      <c r="CL95" s="164"/>
      <c r="CM95" s="164"/>
      <c r="CN95" s="164"/>
      <c r="CO95" s="164"/>
      <c r="CP95" s="164"/>
      <c r="CQ95" s="164"/>
      <c r="CR95" s="164"/>
      <c r="CS95" s="164"/>
      <c r="CT95" s="164"/>
      <c r="CU95" s="164"/>
      <c r="CV95" s="164"/>
      <c r="CW95" s="164"/>
      <c r="CX95" s="164"/>
      <c r="CY95" s="164"/>
      <c r="CZ95" s="164"/>
      <c r="DA95" s="164"/>
      <c r="DB95" s="164"/>
      <c r="DC95" s="164"/>
      <c r="DD95" s="164"/>
      <c r="DE95" s="164"/>
      <c r="DF95" s="164"/>
      <c r="DG95" s="164"/>
      <c r="DH95" s="164"/>
      <c r="DI95" s="164"/>
      <c r="DJ95" s="164"/>
      <c r="DK95" s="164"/>
      <c r="DL95" s="164"/>
      <c r="DM95" s="164"/>
      <c r="DN95" s="164"/>
      <c r="DO95" s="164"/>
      <c r="DP95" s="164"/>
    </row>
    <row r="96" spans="1:120" s="161" customFormat="1" ht="25.5">
      <c r="A96" s="538"/>
      <c r="B96" s="539"/>
      <c r="C96" s="540"/>
      <c r="D96" s="513" t="s">
        <v>621</v>
      </c>
      <c r="E96" s="541"/>
      <c r="F96" s="542"/>
      <c r="G96" s="544"/>
      <c r="H96" s="184"/>
      <c r="I96" s="164"/>
      <c r="J96" s="164"/>
      <c r="K96" s="164"/>
      <c r="L96" s="266"/>
      <c r="M96" s="164"/>
      <c r="N96" s="266"/>
      <c r="O96" s="164"/>
      <c r="P96" s="215"/>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64"/>
      <c r="BK96" s="164"/>
      <c r="BL96" s="164"/>
      <c r="BM96" s="164"/>
      <c r="BN96" s="164"/>
      <c r="BO96" s="164"/>
      <c r="BP96" s="164"/>
      <c r="BQ96" s="164"/>
      <c r="BR96" s="164"/>
      <c r="BS96" s="164"/>
      <c r="BT96" s="164"/>
      <c r="BU96" s="164"/>
      <c r="BV96" s="164"/>
      <c r="BW96" s="164"/>
      <c r="BX96" s="164"/>
      <c r="BY96" s="164"/>
      <c r="BZ96" s="164"/>
      <c r="CA96" s="164"/>
      <c r="CB96" s="164"/>
      <c r="CC96" s="164"/>
      <c r="CD96" s="164"/>
      <c r="CE96" s="164"/>
      <c r="CF96" s="164"/>
      <c r="CG96" s="164"/>
      <c r="CH96" s="164"/>
      <c r="CI96" s="164"/>
      <c r="CJ96" s="164"/>
      <c r="CK96" s="164"/>
      <c r="CL96" s="164"/>
      <c r="CM96" s="164"/>
      <c r="CN96" s="164"/>
      <c r="CO96" s="164"/>
      <c r="CP96" s="164"/>
      <c r="CQ96" s="164"/>
      <c r="CR96" s="164"/>
      <c r="CS96" s="164"/>
      <c r="CT96" s="164"/>
      <c r="CU96" s="164"/>
      <c r="CV96" s="164"/>
      <c r="CW96" s="164"/>
      <c r="CX96" s="164"/>
      <c r="CY96" s="164"/>
      <c r="CZ96" s="164"/>
      <c r="DA96" s="164"/>
      <c r="DB96" s="164"/>
      <c r="DC96" s="164"/>
      <c r="DD96" s="164"/>
      <c r="DE96" s="164"/>
      <c r="DF96" s="164"/>
      <c r="DG96" s="164"/>
      <c r="DH96" s="164"/>
      <c r="DI96" s="164"/>
      <c r="DJ96" s="164"/>
      <c r="DK96" s="164"/>
      <c r="DL96" s="164"/>
      <c r="DM96" s="164"/>
      <c r="DN96" s="164"/>
      <c r="DO96" s="164"/>
      <c r="DP96" s="164"/>
    </row>
    <row r="97" spans="1:120" s="161" customFormat="1" ht="63.75">
      <c r="A97" s="538"/>
      <c r="B97" s="539"/>
      <c r="C97" s="540"/>
      <c r="D97" s="514" t="s">
        <v>626</v>
      </c>
      <c r="E97" s="541"/>
      <c r="F97" s="542"/>
      <c r="G97" s="544"/>
      <c r="H97" s="184"/>
      <c r="I97" s="164"/>
      <c r="J97" s="164"/>
      <c r="K97" s="164"/>
      <c r="L97" s="164"/>
      <c r="M97" s="164"/>
      <c r="N97" s="266"/>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64"/>
      <c r="BK97" s="164"/>
      <c r="BL97" s="164"/>
      <c r="BM97" s="164"/>
      <c r="BN97" s="164"/>
      <c r="BO97" s="164"/>
      <c r="BP97" s="164"/>
      <c r="BQ97" s="164"/>
      <c r="BR97" s="164"/>
      <c r="BS97" s="164"/>
      <c r="BT97" s="164"/>
      <c r="BU97" s="164"/>
      <c r="BV97" s="164"/>
      <c r="BW97" s="164"/>
      <c r="BX97" s="164"/>
      <c r="BY97" s="164"/>
      <c r="BZ97" s="164"/>
      <c r="CA97" s="164"/>
      <c r="CB97" s="164"/>
      <c r="CC97" s="164"/>
      <c r="CD97" s="164"/>
      <c r="CE97" s="164"/>
      <c r="CF97" s="164"/>
      <c r="CG97" s="164"/>
      <c r="CH97" s="164"/>
      <c r="CI97" s="164"/>
      <c r="CJ97" s="164"/>
      <c r="CK97" s="164"/>
      <c r="CL97" s="164"/>
      <c r="CM97" s="164"/>
      <c r="CN97" s="164"/>
      <c r="CO97" s="164"/>
      <c r="CP97" s="164"/>
      <c r="CQ97" s="164"/>
      <c r="CR97" s="164"/>
      <c r="CS97" s="164"/>
      <c r="CT97" s="164"/>
      <c r="CU97" s="164"/>
      <c r="CV97" s="164"/>
      <c r="CW97" s="164"/>
      <c r="CX97" s="164"/>
      <c r="CY97" s="164"/>
      <c r="CZ97" s="164"/>
      <c r="DA97" s="164"/>
      <c r="DB97" s="164"/>
      <c r="DC97" s="164"/>
      <c r="DD97" s="164"/>
      <c r="DE97" s="164"/>
      <c r="DF97" s="164"/>
      <c r="DG97" s="164"/>
      <c r="DH97" s="164"/>
      <c r="DI97" s="164"/>
      <c r="DJ97" s="164"/>
      <c r="DK97" s="164"/>
      <c r="DL97" s="164"/>
      <c r="DM97" s="164"/>
      <c r="DN97" s="164"/>
      <c r="DO97" s="164"/>
      <c r="DP97" s="164"/>
    </row>
    <row r="98" spans="1:120" s="161" customFormat="1" ht="12.75">
      <c r="A98" s="538"/>
      <c r="B98" s="539"/>
      <c r="C98" s="540"/>
      <c r="D98" s="545" t="s">
        <v>903</v>
      </c>
      <c r="E98" s="541"/>
      <c r="F98" s="542"/>
      <c r="G98" s="544"/>
      <c r="H98" s="184"/>
      <c r="I98" s="164"/>
      <c r="J98" s="164"/>
      <c r="K98" s="164"/>
      <c r="L98" s="266"/>
      <c r="M98" s="164"/>
      <c r="N98" s="266"/>
      <c r="O98" s="164"/>
      <c r="P98" s="215"/>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64"/>
      <c r="BK98" s="164"/>
      <c r="BL98" s="164"/>
      <c r="BM98" s="164"/>
      <c r="BN98" s="164"/>
      <c r="BO98" s="164"/>
      <c r="BP98" s="164"/>
      <c r="BQ98" s="164"/>
      <c r="BR98" s="164"/>
      <c r="BS98" s="164"/>
      <c r="BT98" s="164"/>
      <c r="BU98" s="164"/>
      <c r="BV98" s="164"/>
      <c r="BW98" s="164"/>
      <c r="BX98" s="164"/>
      <c r="BY98" s="164"/>
      <c r="BZ98" s="164"/>
      <c r="CA98" s="164"/>
      <c r="CB98" s="164"/>
      <c r="CC98" s="164"/>
      <c r="CD98" s="164"/>
      <c r="CE98" s="164"/>
      <c r="CF98" s="164"/>
      <c r="CG98" s="164"/>
      <c r="CH98" s="164"/>
      <c r="CI98" s="164"/>
      <c r="CJ98" s="164"/>
      <c r="CK98" s="164"/>
      <c r="CL98" s="164"/>
      <c r="CM98" s="164"/>
      <c r="CN98" s="164"/>
      <c r="CO98" s="164"/>
      <c r="CP98" s="164"/>
      <c r="CQ98" s="164"/>
      <c r="CR98" s="164"/>
      <c r="CS98" s="164"/>
      <c r="CT98" s="164"/>
      <c r="CU98" s="164"/>
      <c r="CV98" s="164"/>
      <c r="CW98" s="164"/>
      <c r="CX98" s="164"/>
      <c r="CY98" s="164"/>
      <c r="CZ98" s="164"/>
      <c r="DA98" s="164"/>
      <c r="DB98" s="164"/>
      <c r="DC98" s="164"/>
      <c r="DD98" s="164"/>
      <c r="DE98" s="164"/>
      <c r="DF98" s="164"/>
      <c r="DG98" s="164"/>
      <c r="DH98" s="164"/>
      <c r="DI98" s="164"/>
      <c r="DJ98" s="164"/>
      <c r="DK98" s="164"/>
      <c r="DL98" s="164"/>
      <c r="DM98" s="164"/>
      <c r="DN98" s="164"/>
      <c r="DO98" s="164"/>
      <c r="DP98" s="164"/>
    </row>
    <row r="99" spans="1:120" s="161" customFormat="1" ht="12.75">
      <c r="A99" s="547"/>
      <c r="B99" s="548"/>
      <c r="C99" s="549"/>
      <c r="D99" s="550" t="s">
        <v>735</v>
      </c>
      <c r="E99" s="551" t="s">
        <v>26</v>
      </c>
      <c r="F99" s="552">
        <v>1</v>
      </c>
      <c r="G99" s="553"/>
      <c r="H99" s="330">
        <f>F99*G99</f>
        <v>0</v>
      </c>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64"/>
      <c r="BL99" s="164"/>
      <c r="BM99" s="164"/>
      <c r="BN99" s="164"/>
      <c r="BO99" s="164"/>
      <c r="BP99" s="164"/>
      <c r="BQ99" s="164"/>
      <c r="BR99" s="164"/>
      <c r="BS99" s="164"/>
      <c r="BT99" s="164"/>
      <c r="BU99" s="164"/>
      <c r="BV99" s="164"/>
      <c r="BW99" s="164"/>
      <c r="BX99" s="164"/>
      <c r="BY99" s="164"/>
      <c r="BZ99" s="164"/>
      <c r="CA99" s="164"/>
      <c r="CB99" s="164"/>
      <c r="CC99" s="164"/>
      <c r="CD99" s="164"/>
      <c r="CE99" s="164"/>
      <c r="CF99" s="164"/>
      <c r="CG99" s="164"/>
      <c r="CH99" s="164"/>
      <c r="CI99" s="164"/>
      <c r="CJ99" s="164"/>
      <c r="CK99" s="164"/>
      <c r="CL99" s="164"/>
      <c r="CM99" s="164"/>
      <c r="CN99" s="164"/>
      <c r="CO99" s="164"/>
      <c r="CP99" s="164"/>
      <c r="CQ99" s="164"/>
      <c r="CR99" s="164"/>
      <c r="CS99" s="164"/>
      <c r="CT99" s="164"/>
      <c r="CU99" s="164"/>
      <c r="CV99" s="164"/>
      <c r="CW99" s="164"/>
      <c r="CX99" s="164"/>
      <c r="CY99" s="164"/>
      <c r="CZ99" s="164"/>
      <c r="DA99" s="164"/>
      <c r="DB99" s="164"/>
      <c r="DC99" s="164"/>
      <c r="DD99" s="164"/>
      <c r="DE99" s="164"/>
      <c r="DF99" s="164"/>
      <c r="DG99" s="164"/>
      <c r="DH99" s="164"/>
      <c r="DI99" s="164"/>
      <c r="DJ99" s="164"/>
      <c r="DK99" s="164"/>
      <c r="DL99" s="164"/>
      <c r="DM99" s="164"/>
      <c r="DN99" s="164"/>
      <c r="DO99" s="164"/>
      <c r="DP99" s="164"/>
    </row>
    <row r="100" spans="1:120" s="161" customFormat="1" ht="12.75">
      <c r="A100" s="558"/>
      <c r="B100" s="559"/>
      <c r="C100" s="560"/>
      <c r="D100" s="545"/>
      <c r="E100" s="561"/>
      <c r="F100" s="562"/>
      <c r="G100" s="563"/>
      <c r="H100" s="331"/>
      <c r="I100" s="164"/>
      <c r="J100" s="164"/>
      <c r="K100" s="164"/>
      <c r="L100" s="266"/>
      <c r="M100" s="164"/>
      <c r="N100" s="266"/>
      <c r="O100" s="164"/>
      <c r="P100" s="215"/>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64"/>
      <c r="AV100" s="164"/>
      <c r="AW100" s="164"/>
      <c r="AX100" s="164"/>
      <c r="AY100" s="164"/>
      <c r="AZ100" s="164"/>
      <c r="BA100" s="164"/>
      <c r="BB100" s="164"/>
      <c r="BC100" s="164"/>
      <c r="BD100" s="164"/>
      <c r="BE100" s="164"/>
      <c r="BF100" s="164"/>
      <c r="BG100" s="164"/>
      <c r="BH100" s="164"/>
      <c r="BI100" s="164"/>
      <c r="BJ100" s="164"/>
      <c r="BK100" s="164"/>
      <c r="BL100" s="164"/>
      <c r="BM100" s="164"/>
      <c r="BN100" s="164"/>
      <c r="BO100" s="164"/>
      <c r="BP100" s="164"/>
      <c r="BQ100" s="164"/>
      <c r="BR100" s="164"/>
      <c r="BS100" s="164"/>
      <c r="BT100" s="164"/>
      <c r="BU100" s="164"/>
      <c r="BV100" s="164"/>
      <c r="BW100" s="164"/>
      <c r="BX100" s="164"/>
      <c r="BY100" s="164"/>
      <c r="BZ100" s="164"/>
      <c r="CA100" s="164"/>
      <c r="CB100" s="164"/>
      <c r="CC100" s="164"/>
      <c r="CD100" s="164"/>
      <c r="CE100" s="164"/>
      <c r="CF100" s="164"/>
      <c r="CG100" s="164"/>
      <c r="CH100" s="164"/>
      <c r="CI100" s="164"/>
      <c r="CJ100" s="164"/>
      <c r="CK100" s="164"/>
      <c r="CL100" s="164"/>
      <c r="CM100" s="164"/>
      <c r="CN100" s="164"/>
      <c r="CO100" s="164"/>
      <c r="CP100" s="164"/>
      <c r="CQ100" s="164"/>
      <c r="CR100" s="164"/>
      <c r="CS100" s="164"/>
      <c r="CT100" s="164"/>
      <c r="CU100" s="164"/>
      <c r="CV100" s="164"/>
      <c r="CW100" s="164"/>
      <c r="CX100" s="164"/>
      <c r="CY100" s="164"/>
      <c r="CZ100" s="164"/>
      <c r="DA100" s="164"/>
      <c r="DB100" s="164"/>
      <c r="DC100" s="164"/>
      <c r="DD100" s="164"/>
      <c r="DE100" s="164"/>
      <c r="DF100" s="164"/>
      <c r="DG100" s="164"/>
      <c r="DH100" s="164"/>
      <c r="DI100" s="164"/>
      <c r="DJ100" s="164"/>
      <c r="DK100" s="164"/>
      <c r="DL100" s="164"/>
      <c r="DM100" s="164"/>
      <c r="DN100" s="164"/>
      <c r="DO100" s="164"/>
      <c r="DP100" s="164"/>
    </row>
    <row r="101" spans="1:120" s="161" customFormat="1" ht="12.75">
      <c r="A101" s="538" t="s">
        <v>78</v>
      </c>
      <c r="B101" s="539" t="s">
        <v>12</v>
      </c>
      <c r="C101" s="540">
        <v>4</v>
      </c>
      <c r="D101" s="546" t="s">
        <v>901</v>
      </c>
      <c r="E101" s="541"/>
      <c r="F101" s="542"/>
      <c r="G101" s="543"/>
      <c r="H101" s="264"/>
      <c r="I101" s="164"/>
      <c r="J101" s="164"/>
      <c r="K101" s="164"/>
      <c r="L101" s="266"/>
      <c r="M101" s="164"/>
      <c r="N101" s="266"/>
      <c r="O101" s="164"/>
      <c r="P101" s="215"/>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64"/>
      <c r="AV101" s="164"/>
      <c r="AW101" s="164"/>
      <c r="AX101" s="164"/>
      <c r="AY101" s="164"/>
      <c r="AZ101" s="164"/>
      <c r="BA101" s="164"/>
      <c r="BB101" s="164"/>
      <c r="BC101" s="164"/>
      <c r="BD101" s="164"/>
      <c r="BE101" s="164"/>
      <c r="BF101" s="164"/>
      <c r="BG101" s="164"/>
      <c r="BH101" s="164"/>
      <c r="BI101" s="164"/>
      <c r="BJ101" s="164"/>
      <c r="BK101" s="164"/>
      <c r="BL101" s="164"/>
      <c r="BM101" s="164"/>
      <c r="BN101" s="164"/>
      <c r="BO101" s="164"/>
      <c r="BP101" s="164"/>
      <c r="BQ101" s="164"/>
      <c r="BR101" s="164"/>
      <c r="BS101" s="164"/>
      <c r="BT101" s="164"/>
      <c r="BU101" s="164"/>
      <c r="BV101" s="164"/>
      <c r="BW101" s="164"/>
      <c r="BX101" s="164"/>
      <c r="BY101" s="164"/>
      <c r="BZ101" s="164"/>
      <c r="CA101" s="164"/>
      <c r="CB101" s="164"/>
      <c r="CC101" s="164"/>
      <c r="CD101" s="164"/>
      <c r="CE101" s="164"/>
      <c r="CF101" s="164"/>
      <c r="CG101" s="164"/>
      <c r="CH101" s="164"/>
      <c r="CI101" s="164"/>
      <c r="CJ101" s="164"/>
      <c r="CK101" s="164"/>
      <c r="CL101" s="164"/>
      <c r="CM101" s="164"/>
      <c r="CN101" s="164"/>
      <c r="CO101" s="164"/>
      <c r="CP101" s="164"/>
      <c r="CQ101" s="164"/>
      <c r="CR101" s="164"/>
      <c r="CS101" s="164"/>
      <c r="CT101" s="164"/>
      <c r="CU101" s="164"/>
      <c r="CV101" s="164"/>
      <c r="CW101" s="164"/>
      <c r="CX101" s="164"/>
      <c r="CY101" s="164"/>
      <c r="CZ101" s="164"/>
      <c r="DA101" s="164"/>
      <c r="DB101" s="164"/>
      <c r="DC101" s="164"/>
      <c r="DD101" s="164"/>
      <c r="DE101" s="164"/>
      <c r="DF101" s="164"/>
      <c r="DG101" s="164"/>
      <c r="DH101" s="164"/>
      <c r="DI101" s="164"/>
      <c r="DJ101" s="164"/>
      <c r="DK101" s="164"/>
      <c r="DL101" s="164"/>
      <c r="DM101" s="164"/>
      <c r="DN101" s="164"/>
      <c r="DO101" s="164"/>
      <c r="DP101" s="164"/>
    </row>
    <row r="102" spans="1:120" s="161" customFormat="1" ht="25.5">
      <c r="A102" s="538"/>
      <c r="B102" s="539"/>
      <c r="C102" s="540"/>
      <c r="D102" s="514" t="s">
        <v>732</v>
      </c>
      <c r="E102" s="541"/>
      <c r="F102" s="542"/>
      <c r="G102" s="544"/>
      <c r="H102" s="184"/>
      <c r="I102" s="164"/>
      <c r="J102" s="164"/>
      <c r="K102" s="164"/>
      <c r="L102" s="266"/>
      <c r="M102" s="164"/>
      <c r="N102" s="266"/>
      <c r="O102" s="164"/>
      <c r="P102" s="215"/>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c r="BL102" s="164"/>
      <c r="BM102" s="164"/>
      <c r="BN102" s="164"/>
      <c r="BO102" s="164"/>
      <c r="BP102" s="164"/>
      <c r="BQ102" s="164"/>
      <c r="BR102" s="164"/>
      <c r="BS102" s="164"/>
      <c r="BT102" s="164"/>
      <c r="BU102" s="164"/>
      <c r="BV102" s="164"/>
      <c r="BW102" s="164"/>
      <c r="BX102" s="164"/>
      <c r="BY102" s="164"/>
      <c r="BZ102" s="164"/>
      <c r="CA102" s="164"/>
      <c r="CB102" s="164"/>
      <c r="CC102" s="164"/>
      <c r="CD102" s="164"/>
      <c r="CE102" s="164"/>
      <c r="CF102" s="164"/>
      <c r="CG102" s="164"/>
      <c r="CH102" s="164"/>
      <c r="CI102" s="164"/>
      <c r="CJ102" s="164"/>
      <c r="CK102" s="164"/>
      <c r="CL102" s="164"/>
      <c r="CM102" s="164"/>
      <c r="CN102" s="164"/>
      <c r="CO102" s="164"/>
      <c r="CP102" s="164"/>
      <c r="CQ102" s="164"/>
      <c r="CR102" s="164"/>
      <c r="CS102" s="164"/>
      <c r="CT102" s="164"/>
      <c r="CU102" s="164"/>
      <c r="CV102" s="164"/>
      <c r="CW102" s="164"/>
      <c r="CX102" s="164"/>
      <c r="CY102" s="164"/>
      <c r="CZ102" s="164"/>
      <c r="DA102" s="164"/>
      <c r="DB102" s="164"/>
      <c r="DC102" s="164"/>
      <c r="DD102" s="164"/>
      <c r="DE102" s="164"/>
      <c r="DF102" s="164"/>
      <c r="DG102" s="164"/>
      <c r="DH102" s="164"/>
      <c r="DI102" s="164"/>
      <c r="DJ102" s="164"/>
      <c r="DK102" s="164"/>
      <c r="DL102" s="164"/>
      <c r="DM102" s="164"/>
      <c r="DN102" s="164"/>
      <c r="DO102" s="164"/>
      <c r="DP102" s="164"/>
    </row>
    <row r="103" spans="1:120" s="161" customFormat="1" ht="38.25">
      <c r="A103" s="538"/>
      <c r="B103" s="539"/>
      <c r="C103" s="540"/>
      <c r="D103" s="514" t="s">
        <v>627</v>
      </c>
      <c r="E103" s="541"/>
      <c r="F103" s="542"/>
      <c r="G103" s="544"/>
      <c r="H103" s="184"/>
      <c r="I103" s="164"/>
      <c r="J103" s="164"/>
      <c r="K103" s="164"/>
      <c r="L103" s="266"/>
      <c r="M103" s="164"/>
      <c r="N103" s="266"/>
      <c r="O103" s="164"/>
      <c r="P103" s="215"/>
      <c r="Q103" s="164"/>
      <c r="R103" s="164"/>
      <c r="S103" s="164"/>
      <c r="T103" s="164"/>
      <c r="U103" s="164"/>
      <c r="V103" s="164"/>
      <c r="W103" s="164"/>
      <c r="X103" s="164"/>
      <c r="Y103" s="164"/>
      <c r="Z103" s="164"/>
      <c r="AA103" s="164"/>
      <c r="AB103" s="164"/>
      <c r="AC103" s="164"/>
      <c r="AD103" s="164"/>
      <c r="AE103" s="164"/>
      <c r="AF103" s="164"/>
      <c r="AG103" s="164"/>
      <c r="AH103" s="164"/>
      <c r="AI103" s="164"/>
      <c r="AJ103" s="164"/>
      <c r="AK103" s="164"/>
      <c r="AL103" s="164"/>
      <c r="AM103" s="164"/>
      <c r="AN103" s="164"/>
      <c r="AO103" s="164"/>
      <c r="AP103" s="164"/>
      <c r="AQ103" s="164"/>
      <c r="AR103" s="164"/>
      <c r="AS103" s="164"/>
      <c r="AT103" s="164"/>
      <c r="AU103" s="164"/>
      <c r="AV103" s="164"/>
      <c r="AW103" s="164"/>
      <c r="AX103" s="164"/>
      <c r="AY103" s="164"/>
      <c r="AZ103" s="164"/>
      <c r="BA103" s="164"/>
      <c r="BB103" s="164"/>
      <c r="BC103" s="164"/>
      <c r="BD103" s="164"/>
      <c r="BE103" s="164"/>
      <c r="BF103" s="164"/>
      <c r="BG103" s="164"/>
      <c r="BH103" s="164"/>
      <c r="BI103" s="164"/>
      <c r="BJ103" s="164"/>
      <c r="BK103" s="164"/>
      <c r="BL103" s="164"/>
      <c r="BM103" s="164"/>
      <c r="BN103" s="164"/>
      <c r="BO103" s="164"/>
      <c r="BP103" s="164"/>
      <c r="BQ103" s="164"/>
      <c r="BR103" s="164"/>
      <c r="BS103" s="164"/>
      <c r="BT103" s="164"/>
      <c r="BU103" s="164"/>
      <c r="BV103" s="164"/>
      <c r="BW103" s="164"/>
      <c r="BX103" s="164"/>
      <c r="BY103" s="164"/>
      <c r="BZ103" s="164"/>
      <c r="CA103" s="164"/>
      <c r="CB103" s="164"/>
      <c r="CC103" s="164"/>
      <c r="CD103" s="164"/>
      <c r="CE103" s="164"/>
      <c r="CF103" s="164"/>
      <c r="CG103" s="164"/>
      <c r="CH103" s="164"/>
      <c r="CI103" s="164"/>
      <c r="CJ103" s="164"/>
      <c r="CK103" s="164"/>
      <c r="CL103" s="164"/>
      <c r="CM103" s="164"/>
      <c r="CN103" s="164"/>
      <c r="CO103" s="164"/>
      <c r="CP103" s="164"/>
      <c r="CQ103" s="164"/>
      <c r="CR103" s="164"/>
      <c r="CS103" s="164"/>
      <c r="CT103" s="164"/>
      <c r="CU103" s="164"/>
      <c r="CV103" s="164"/>
      <c r="CW103" s="164"/>
      <c r="CX103" s="164"/>
      <c r="CY103" s="164"/>
      <c r="CZ103" s="164"/>
      <c r="DA103" s="164"/>
      <c r="DB103" s="164"/>
      <c r="DC103" s="164"/>
      <c r="DD103" s="164"/>
      <c r="DE103" s="164"/>
      <c r="DF103" s="164"/>
      <c r="DG103" s="164"/>
      <c r="DH103" s="164"/>
      <c r="DI103" s="164"/>
      <c r="DJ103" s="164"/>
      <c r="DK103" s="164"/>
      <c r="DL103" s="164"/>
      <c r="DM103" s="164"/>
      <c r="DN103" s="164"/>
      <c r="DO103" s="164"/>
      <c r="DP103" s="164"/>
    </row>
    <row r="104" spans="1:120" s="161" customFormat="1" ht="38.25">
      <c r="A104" s="538"/>
      <c r="B104" s="539"/>
      <c r="C104" s="540"/>
      <c r="D104" s="554" t="s">
        <v>628</v>
      </c>
      <c r="E104" s="541"/>
      <c r="F104" s="542"/>
      <c r="G104" s="543"/>
      <c r="H104" s="264"/>
      <c r="I104" s="164"/>
      <c r="J104" s="164"/>
      <c r="K104" s="164"/>
      <c r="L104" s="266"/>
      <c r="M104" s="164"/>
      <c r="N104" s="266"/>
      <c r="O104" s="164"/>
      <c r="P104" s="215"/>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64"/>
      <c r="AV104" s="164"/>
      <c r="AW104" s="164"/>
      <c r="AX104" s="164"/>
      <c r="AY104" s="164"/>
      <c r="AZ104" s="164"/>
      <c r="BA104" s="164"/>
      <c r="BB104" s="164"/>
      <c r="BC104" s="164"/>
      <c r="BD104" s="164"/>
      <c r="BE104" s="164"/>
      <c r="BF104" s="164"/>
      <c r="BG104" s="164"/>
      <c r="BH104" s="164"/>
      <c r="BI104" s="164"/>
      <c r="BJ104" s="164"/>
      <c r="BK104" s="164"/>
      <c r="BL104" s="164"/>
      <c r="BM104" s="164"/>
      <c r="BN104" s="164"/>
      <c r="BO104" s="164"/>
      <c r="BP104" s="164"/>
      <c r="BQ104" s="164"/>
      <c r="BR104" s="164"/>
      <c r="BS104" s="164"/>
      <c r="BT104" s="164"/>
      <c r="BU104" s="164"/>
      <c r="BV104" s="164"/>
      <c r="BW104" s="164"/>
      <c r="BX104" s="164"/>
      <c r="BY104" s="164"/>
      <c r="BZ104" s="164"/>
      <c r="CA104" s="164"/>
      <c r="CB104" s="164"/>
      <c r="CC104" s="164"/>
      <c r="CD104" s="164"/>
      <c r="CE104" s="164"/>
      <c r="CF104" s="164"/>
      <c r="CG104" s="164"/>
      <c r="CH104" s="164"/>
      <c r="CI104" s="164"/>
      <c r="CJ104" s="164"/>
      <c r="CK104" s="164"/>
      <c r="CL104" s="164"/>
      <c r="CM104" s="164"/>
      <c r="CN104" s="164"/>
      <c r="CO104" s="164"/>
      <c r="CP104" s="164"/>
      <c r="CQ104" s="164"/>
      <c r="CR104" s="164"/>
      <c r="CS104" s="164"/>
      <c r="CT104" s="164"/>
      <c r="CU104" s="164"/>
      <c r="CV104" s="164"/>
      <c r="CW104" s="164"/>
      <c r="CX104" s="164"/>
      <c r="CY104" s="164"/>
      <c r="CZ104" s="164"/>
      <c r="DA104" s="164"/>
      <c r="DB104" s="164"/>
      <c r="DC104" s="164"/>
      <c r="DD104" s="164"/>
      <c r="DE104" s="164"/>
      <c r="DF104" s="164"/>
      <c r="DG104" s="164"/>
      <c r="DH104" s="164"/>
      <c r="DI104" s="164"/>
      <c r="DJ104" s="164"/>
      <c r="DK104" s="164"/>
      <c r="DL104" s="164"/>
      <c r="DM104" s="164"/>
      <c r="DN104" s="164"/>
      <c r="DO104" s="164"/>
      <c r="DP104" s="164"/>
    </row>
    <row r="105" spans="1:120" s="161" customFormat="1" ht="25.5">
      <c r="A105" s="538"/>
      <c r="B105" s="539"/>
      <c r="C105" s="540"/>
      <c r="D105" s="514" t="s">
        <v>629</v>
      </c>
      <c r="E105" s="541"/>
      <c r="F105" s="542"/>
      <c r="G105" s="544"/>
      <c r="H105" s="184"/>
      <c r="I105" s="164"/>
      <c r="J105" s="164"/>
      <c r="K105" s="164"/>
      <c r="L105" s="266"/>
      <c r="M105" s="164"/>
      <c r="N105" s="266"/>
      <c r="O105" s="164"/>
      <c r="P105" s="215"/>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c r="BL105" s="164"/>
      <c r="BM105" s="164"/>
      <c r="BN105" s="164"/>
      <c r="BO105" s="164"/>
      <c r="BP105" s="164"/>
      <c r="BQ105" s="164"/>
      <c r="BR105" s="164"/>
      <c r="BS105" s="164"/>
      <c r="BT105" s="164"/>
      <c r="BU105" s="164"/>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4"/>
      <c r="DO105" s="164"/>
      <c r="DP105" s="164"/>
    </row>
    <row r="106" spans="1:120" s="161" customFormat="1" ht="12.75">
      <c r="A106" s="538"/>
      <c r="B106" s="539"/>
      <c r="C106" s="540"/>
      <c r="D106" s="555" t="s">
        <v>625</v>
      </c>
      <c r="E106" s="541"/>
      <c r="F106" s="542"/>
      <c r="G106" s="543"/>
      <c r="H106" s="184"/>
      <c r="I106" s="164"/>
      <c r="J106" s="164"/>
      <c r="K106" s="164"/>
      <c r="L106" s="266"/>
      <c r="M106" s="164"/>
      <c r="N106" s="266"/>
      <c r="O106" s="164"/>
      <c r="P106" s="215"/>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64"/>
      <c r="AV106" s="164"/>
      <c r="AW106" s="164"/>
      <c r="AX106" s="164"/>
      <c r="AY106" s="164"/>
      <c r="AZ106" s="164"/>
      <c r="BA106" s="164"/>
      <c r="BB106" s="164"/>
      <c r="BC106" s="164"/>
      <c r="BD106" s="164"/>
      <c r="BE106" s="164"/>
      <c r="BF106" s="164"/>
      <c r="BG106" s="164"/>
      <c r="BH106" s="164"/>
      <c r="BI106" s="164"/>
      <c r="BJ106" s="164"/>
      <c r="BK106" s="164"/>
      <c r="BL106" s="164"/>
      <c r="BM106" s="164"/>
      <c r="BN106" s="164"/>
      <c r="BO106" s="164"/>
      <c r="BP106" s="164"/>
      <c r="BQ106" s="164"/>
      <c r="BR106" s="164"/>
      <c r="BS106" s="164"/>
      <c r="BT106" s="164"/>
      <c r="BU106" s="164"/>
      <c r="BV106" s="164"/>
      <c r="BW106" s="164"/>
      <c r="BX106" s="164"/>
      <c r="BY106" s="164"/>
      <c r="BZ106" s="164"/>
      <c r="CA106" s="164"/>
      <c r="CB106" s="164"/>
      <c r="CC106" s="164"/>
      <c r="CD106" s="164"/>
      <c r="CE106" s="164"/>
      <c r="CF106" s="164"/>
      <c r="CG106" s="164"/>
      <c r="CH106" s="164"/>
      <c r="CI106" s="164"/>
      <c r="CJ106" s="164"/>
      <c r="CK106" s="164"/>
      <c r="CL106" s="164"/>
      <c r="CM106" s="164"/>
      <c r="CN106" s="164"/>
      <c r="CO106" s="164"/>
      <c r="CP106" s="164"/>
      <c r="CQ106" s="164"/>
      <c r="CR106" s="164"/>
      <c r="CS106" s="164"/>
      <c r="CT106" s="164"/>
      <c r="CU106" s="164"/>
      <c r="CV106" s="164"/>
      <c r="CW106" s="164"/>
      <c r="CX106" s="164"/>
      <c r="CY106" s="164"/>
      <c r="CZ106" s="164"/>
      <c r="DA106" s="164"/>
      <c r="DB106" s="164"/>
      <c r="DC106" s="164"/>
      <c r="DD106" s="164"/>
      <c r="DE106" s="164"/>
      <c r="DF106" s="164"/>
      <c r="DG106" s="164"/>
      <c r="DH106" s="164"/>
      <c r="DI106" s="164"/>
      <c r="DJ106" s="164"/>
      <c r="DK106" s="164"/>
      <c r="DL106" s="164"/>
      <c r="DM106" s="164"/>
      <c r="DN106" s="164"/>
      <c r="DO106" s="164"/>
      <c r="DP106" s="164"/>
    </row>
    <row r="107" spans="1:120" s="161" customFormat="1" ht="12.75">
      <c r="A107" s="538"/>
      <c r="B107" s="539"/>
      <c r="C107" s="540"/>
      <c r="D107" s="514" t="s">
        <v>578</v>
      </c>
      <c r="E107" s="541"/>
      <c r="F107" s="542"/>
      <c r="G107" s="544"/>
      <c r="H107" s="184"/>
      <c r="I107" s="164"/>
      <c r="J107" s="164"/>
      <c r="K107" s="164"/>
      <c r="L107" s="266"/>
      <c r="M107" s="164"/>
      <c r="N107" s="266"/>
      <c r="O107" s="164"/>
      <c r="P107" s="215"/>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4"/>
      <c r="DO107" s="164"/>
      <c r="DP107" s="164"/>
    </row>
    <row r="108" spans="1:120" s="161" customFormat="1" ht="25.5">
      <c r="A108" s="538"/>
      <c r="B108" s="539"/>
      <c r="C108" s="540"/>
      <c r="D108" s="513" t="s">
        <v>630</v>
      </c>
      <c r="E108" s="541"/>
      <c r="F108" s="542"/>
      <c r="G108" s="544"/>
      <c r="H108" s="184"/>
      <c r="I108" s="164"/>
      <c r="J108" s="164"/>
      <c r="K108" s="164"/>
      <c r="L108" s="266"/>
      <c r="M108" s="164"/>
      <c r="N108" s="266"/>
      <c r="O108" s="164"/>
      <c r="P108" s="215"/>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4"/>
      <c r="BC108" s="164"/>
      <c r="BD108" s="164"/>
      <c r="BE108" s="164"/>
      <c r="BF108" s="164"/>
      <c r="BG108" s="164"/>
      <c r="BH108" s="164"/>
      <c r="BI108" s="164"/>
      <c r="BJ108" s="164"/>
      <c r="BK108" s="164"/>
      <c r="BL108" s="164"/>
      <c r="BM108" s="164"/>
      <c r="BN108" s="164"/>
      <c r="BO108" s="164"/>
      <c r="BP108" s="164"/>
      <c r="BQ108" s="164"/>
      <c r="BR108" s="164"/>
      <c r="BS108" s="164"/>
      <c r="BT108" s="164"/>
      <c r="BU108" s="164"/>
      <c r="BV108" s="164"/>
      <c r="BW108" s="164"/>
      <c r="BX108" s="164"/>
      <c r="BY108" s="164"/>
      <c r="BZ108" s="164"/>
      <c r="CA108" s="164"/>
      <c r="CB108" s="164"/>
      <c r="CC108" s="164"/>
      <c r="CD108" s="164"/>
      <c r="CE108" s="164"/>
      <c r="CF108" s="164"/>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64"/>
      <c r="DC108" s="164"/>
      <c r="DD108" s="164"/>
      <c r="DE108" s="164"/>
      <c r="DF108" s="164"/>
      <c r="DG108" s="164"/>
      <c r="DH108" s="164"/>
      <c r="DI108" s="164"/>
      <c r="DJ108" s="164"/>
      <c r="DK108" s="164"/>
      <c r="DL108" s="164"/>
      <c r="DM108" s="164"/>
      <c r="DN108" s="164"/>
      <c r="DO108" s="164"/>
      <c r="DP108" s="164"/>
    </row>
    <row r="109" spans="1:120" s="161" customFormat="1" ht="51">
      <c r="A109" s="538"/>
      <c r="B109" s="539"/>
      <c r="C109" s="540"/>
      <c r="D109" s="514" t="s">
        <v>631</v>
      </c>
      <c r="E109" s="541"/>
      <c r="F109" s="542"/>
      <c r="G109" s="544"/>
      <c r="H109" s="184"/>
      <c r="I109" s="164"/>
      <c r="J109" s="164"/>
      <c r="K109" s="164"/>
      <c r="L109" s="266"/>
      <c r="M109" s="164"/>
      <c r="N109" s="266"/>
      <c r="O109" s="164"/>
      <c r="P109" s="215"/>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4"/>
      <c r="AU109" s="164"/>
      <c r="AV109" s="164"/>
      <c r="AW109" s="164"/>
      <c r="AX109" s="164"/>
      <c r="AY109" s="164"/>
      <c r="AZ109" s="164"/>
      <c r="BA109" s="164"/>
      <c r="BB109" s="164"/>
      <c r="BC109" s="164"/>
      <c r="BD109" s="164"/>
      <c r="BE109" s="164"/>
      <c r="BF109" s="164"/>
      <c r="BG109" s="164"/>
      <c r="BH109" s="164"/>
      <c r="BI109" s="164"/>
      <c r="BJ109" s="164"/>
      <c r="BK109" s="164"/>
      <c r="BL109" s="164"/>
      <c r="BM109" s="164"/>
      <c r="BN109" s="164"/>
      <c r="BO109" s="164"/>
      <c r="BP109" s="164"/>
      <c r="BQ109" s="164"/>
      <c r="BR109" s="164"/>
      <c r="BS109" s="164"/>
      <c r="BT109" s="164"/>
      <c r="BU109" s="164"/>
      <c r="BV109" s="164"/>
      <c r="BW109" s="164"/>
      <c r="BX109" s="164"/>
      <c r="BY109" s="164"/>
      <c r="BZ109" s="164"/>
      <c r="CA109" s="164"/>
      <c r="CB109" s="164"/>
      <c r="CC109" s="164"/>
      <c r="CD109" s="164"/>
      <c r="CE109" s="164"/>
      <c r="CF109" s="164"/>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64"/>
      <c r="DC109" s="164"/>
      <c r="DD109" s="164"/>
      <c r="DE109" s="164"/>
      <c r="DF109" s="164"/>
      <c r="DG109" s="164"/>
      <c r="DH109" s="164"/>
      <c r="DI109" s="164"/>
      <c r="DJ109" s="164"/>
      <c r="DK109" s="164"/>
      <c r="DL109" s="164"/>
      <c r="DM109" s="164"/>
      <c r="DN109" s="164"/>
      <c r="DO109" s="164"/>
      <c r="DP109" s="164"/>
    </row>
    <row r="110" spans="1:120" s="161" customFormat="1" ht="12.75">
      <c r="A110" s="538"/>
      <c r="B110" s="539"/>
      <c r="C110" s="540"/>
      <c r="D110" s="545" t="s">
        <v>907</v>
      </c>
      <c r="E110" s="541"/>
      <c r="F110" s="542"/>
      <c r="G110" s="544"/>
      <c r="H110" s="184"/>
      <c r="I110" s="164"/>
      <c r="J110" s="164"/>
      <c r="K110" s="164"/>
      <c r="L110" s="266"/>
      <c r="M110" s="164"/>
      <c r="N110" s="266"/>
      <c r="O110" s="164"/>
      <c r="P110" s="215"/>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64"/>
      <c r="AV110" s="164"/>
      <c r="AW110" s="164"/>
      <c r="AX110" s="164"/>
      <c r="AY110" s="164"/>
      <c r="AZ110" s="164"/>
      <c r="BA110" s="164"/>
      <c r="BB110" s="164"/>
      <c r="BC110" s="164"/>
      <c r="BD110" s="164"/>
      <c r="BE110" s="164"/>
      <c r="BF110" s="164"/>
      <c r="BG110" s="164"/>
      <c r="BH110" s="164"/>
      <c r="BI110" s="164"/>
      <c r="BJ110" s="164"/>
      <c r="BK110" s="164"/>
      <c r="BL110" s="164"/>
      <c r="BM110" s="164"/>
      <c r="BN110" s="164"/>
      <c r="BO110" s="164"/>
      <c r="BP110" s="164"/>
      <c r="BQ110" s="164"/>
      <c r="BR110" s="164"/>
      <c r="BS110" s="164"/>
      <c r="BT110" s="164"/>
      <c r="BU110" s="164"/>
      <c r="BV110" s="164"/>
      <c r="BW110" s="164"/>
      <c r="BX110" s="164"/>
      <c r="BY110" s="164"/>
      <c r="BZ110" s="164"/>
      <c r="CA110" s="164"/>
      <c r="CB110" s="164"/>
      <c r="CC110" s="164"/>
      <c r="CD110" s="164"/>
      <c r="CE110" s="164"/>
      <c r="CF110" s="164"/>
      <c r="CG110" s="164"/>
      <c r="CH110" s="164"/>
      <c r="CI110" s="164"/>
      <c r="CJ110" s="164"/>
      <c r="CK110" s="164"/>
      <c r="CL110" s="164"/>
      <c r="CM110" s="164"/>
      <c r="CN110" s="164"/>
      <c r="CO110" s="164"/>
      <c r="CP110" s="164"/>
      <c r="CQ110" s="164"/>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c r="DO110" s="164"/>
      <c r="DP110" s="164"/>
    </row>
    <row r="111" spans="1:120" s="161" customFormat="1" ht="12.75">
      <c r="A111" s="556"/>
      <c r="B111" s="539"/>
      <c r="C111" s="557"/>
      <c r="D111" s="515" t="s">
        <v>738</v>
      </c>
      <c r="E111" s="541" t="s">
        <v>26</v>
      </c>
      <c r="F111" s="542">
        <v>1</v>
      </c>
      <c r="G111" s="544"/>
      <c r="H111" s="184">
        <f>F111*G111</f>
        <v>0</v>
      </c>
      <c r="I111" s="164"/>
      <c r="J111" s="164"/>
      <c r="K111" s="164"/>
      <c r="L111" s="266"/>
      <c r="M111" s="164"/>
      <c r="N111" s="266"/>
      <c r="O111" s="164"/>
      <c r="P111" s="215"/>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4"/>
      <c r="AR111" s="164"/>
      <c r="AS111" s="164"/>
      <c r="AT111" s="164"/>
      <c r="AU111" s="164"/>
      <c r="AV111" s="164"/>
      <c r="AW111" s="164"/>
      <c r="AX111" s="164"/>
      <c r="AY111" s="164"/>
      <c r="AZ111" s="164"/>
      <c r="BA111" s="164"/>
      <c r="BB111" s="164"/>
      <c r="BC111" s="164"/>
      <c r="BD111" s="164"/>
      <c r="BE111" s="164"/>
      <c r="BF111" s="164"/>
      <c r="BG111" s="164"/>
      <c r="BH111" s="164"/>
      <c r="BI111" s="164"/>
      <c r="BJ111" s="164"/>
      <c r="BK111" s="164"/>
      <c r="BL111" s="164"/>
      <c r="BM111" s="164"/>
      <c r="BN111" s="164"/>
      <c r="BO111" s="164"/>
      <c r="BP111" s="164"/>
      <c r="BQ111" s="164"/>
      <c r="BR111" s="164"/>
      <c r="BS111" s="164"/>
      <c r="BT111" s="164"/>
      <c r="BU111" s="164"/>
      <c r="BV111" s="164"/>
      <c r="BW111" s="164"/>
      <c r="BX111" s="164"/>
      <c r="BY111" s="164"/>
      <c r="BZ111" s="164"/>
      <c r="CA111" s="164"/>
      <c r="CB111" s="164"/>
      <c r="CC111" s="164"/>
      <c r="CD111" s="164"/>
      <c r="CE111" s="164"/>
      <c r="CF111" s="164"/>
      <c r="CG111" s="164"/>
      <c r="CH111" s="164"/>
      <c r="CI111" s="164"/>
      <c r="CJ111" s="164"/>
      <c r="CK111" s="164"/>
      <c r="CL111" s="164"/>
      <c r="CM111" s="164"/>
      <c r="CN111" s="164"/>
      <c r="CO111" s="164"/>
      <c r="CP111" s="164"/>
      <c r="CQ111" s="164"/>
      <c r="CR111" s="164"/>
      <c r="CS111" s="164"/>
      <c r="CT111" s="164"/>
      <c r="CU111" s="164"/>
      <c r="CV111" s="164"/>
      <c r="CW111" s="164"/>
      <c r="CX111" s="164"/>
      <c r="CY111" s="164"/>
      <c r="CZ111" s="164"/>
      <c r="DA111" s="164"/>
      <c r="DB111" s="164"/>
      <c r="DC111" s="164"/>
      <c r="DD111" s="164"/>
      <c r="DE111" s="164"/>
      <c r="DF111" s="164"/>
      <c r="DG111" s="164"/>
      <c r="DH111" s="164"/>
      <c r="DI111" s="164"/>
      <c r="DJ111" s="164"/>
      <c r="DK111" s="164"/>
      <c r="DL111" s="164"/>
      <c r="DM111" s="164"/>
      <c r="DN111" s="164"/>
      <c r="DO111" s="164"/>
      <c r="DP111" s="164"/>
    </row>
    <row r="112" spans="1:120" s="161" customFormat="1" ht="12.75">
      <c r="A112" s="556"/>
      <c r="B112" s="539"/>
      <c r="C112" s="557"/>
      <c r="D112" s="545" t="s">
        <v>910</v>
      </c>
      <c r="E112" s="541"/>
      <c r="F112" s="542"/>
      <c r="G112" s="544"/>
      <c r="H112" s="184"/>
      <c r="I112" s="164"/>
      <c r="J112" s="164"/>
      <c r="K112" s="164"/>
      <c r="L112" s="266"/>
      <c r="M112" s="164"/>
      <c r="N112" s="266"/>
      <c r="O112" s="164"/>
      <c r="P112" s="215"/>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c r="CD112" s="164"/>
      <c r="CE112" s="164"/>
      <c r="CF112" s="164"/>
      <c r="CG112" s="164"/>
      <c r="CH112" s="164"/>
      <c r="CI112" s="164"/>
      <c r="CJ112" s="164"/>
      <c r="CK112" s="164"/>
      <c r="CL112" s="164"/>
      <c r="CM112" s="164"/>
      <c r="CN112" s="164"/>
      <c r="CO112" s="164"/>
      <c r="CP112" s="164"/>
      <c r="CQ112" s="164"/>
      <c r="CR112" s="164"/>
      <c r="CS112" s="164"/>
      <c r="CT112" s="164"/>
      <c r="CU112" s="164"/>
      <c r="CV112" s="164"/>
      <c r="CW112" s="164"/>
      <c r="CX112" s="164"/>
      <c r="CY112" s="164"/>
      <c r="CZ112" s="164"/>
      <c r="DA112" s="164"/>
      <c r="DB112" s="164"/>
      <c r="DC112" s="164"/>
      <c r="DD112" s="164"/>
      <c r="DE112" s="164"/>
      <c r="DF112" s="164"/>
      <c r="DG112" s="164"/>
      <c r="DH112" s="164"/>
      <c r="DI112" s="164"/>
      <c r="DJ112" s="164"/>
      <c r="DK112" s="164"/>
      <c r="DL112" s="164"/>
      <c r="DM112" s="164"/>
      <c r="DN112" s="164"/>
      <c r="DO112" s="164"/>
      <c r="DP112" s="164"/>
    </row>
    <row r="113" spans="1:120" s="161" customFormat="1" ht="12.75">
      <c r="A113" s="556"/>
      <c r="B113" s="539"/>
      <c r="C113" s="557"/>
      <c r="D113" s="515" t="s">
        <v>739</v>
      </c>
      <c r="E113" s="541" t="s">
        <v>26</v>
      </c>
      <c r="F113" s="542">
        <v>1</v>
      </c>
      <c r="G113" s="544"/>
      <c r="H113" s="184">
        <f t="shared" ref="H113:H123" si="0">F113*G113</f>
        <v>0</v>
      </c>
      <c r="I113" s="164"/>
      <c r="J113" s="164"/>
      <c r="K113" s="164"/>
      <c r="L113" s="266"/>
      <c r="M113" s="164"/>
      <c r="N113" s="266"/>
      <c r="O113" s="164"/>
      <c r="P113" s="215"/>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4"/>
      <c r="DO113" s="164"/>
      <c r="DP113" s="164"/>
    </row>
    <row r="114" spans="1:120" s="161" customFormat="1" ht="12.75">
      <c r="A114" s="556"/>
      <c r="B114" s="539"/>
      <c r="C114" s="557"/>
      <c r="D114" s="545" t="s">
        <v>906</v>
      </c>
      <c r="E114" s="541"/>
      <c r="F114" s="542"/>
      <c r="G114" s="544"/>
      <c r="H114" s="184"/>
      <c r="I114" s="164"/>
      <c r="J114" s="164"/>
      <c r="K114" s="164"/>
      <c r="L114" s="266"/>
      <c r="M114" s="164"/>
      <c r="N114" s="266"/>
      <c r="O114" s="164"/>
      <c r="P114" s="215"/>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4"/>
      <c r="DO114" s="164"/>
      <c r="DP114" s="164"/>
    </row>
    <row r="115" spans="1:120" s="161" customFormat="1" ht="12.75">
      <c r="A115" s="556"/>
      <c r="B115" s="539"/>
      <c r="C115" s="557"/>
      <c r="D115" s="515" t="s">
        <v>740</v>
      </c>
      <c r="E115" s="541" t="s">
        <v>26</v>
      </c>
      <c r="F115" s="542">
        <v>1</v>
      </c>
      <c r="G115" s="544"/>
      <c r="H115" s="184">
        <f t="shared" si="0"/>
        <v>0</v>
      </c>
      <c r="I115" s="164"/>
      <c r="J115" s="164"/>
      <c r="K115" s="164"/>
      <c r="L115" s="266"/>
      <c r="M115" s="164"/>
      <c r="N115" s="266"/>
      <c r="O115" s="164"/>
      <c r="P115" s="215"/>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4"/>
      <c r="DO115" s="164"/>
      <c r="DP115" s="164"/>
    </row>
    <row r="116" spans="1:120" s="161" customFormat="1" ht="12.75">
      <c r="A116" s="556"/>
      <c r="B116" s="539"/>
      <c r="C116" s="557"/>
      <c r="D116" s="545" t="s">
        <v>905</v>
      </c>
      <c r="E116" s="541"/>
      <c r="F116" s="542"/>
      <c r="G116" s="544"/>
      <c r="H116" s="184"/>
      <c r="I116" s="164"/>
      <c r="J116" s="164"/>
      <c r="K116" s="164"/>
      <c r="L116" s="266"/>
      <c r="M116" s="164"/>
      <c r="N116" s="266"/>
      <c r="O116" s="164"/>
      <c r="P116" s="215"/>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c r="CD116" s="164"/>
      <c r="CE116" s="164"/>
      <c r="CF116" s="164"/>
      <c r="CG116" s="164"/>
      <c r="CH116" s="164"/>
      <c r="CI116" s="164"/>
      <c r="CJ116" s="164"/>
      <c r="CK116" s="164"/>
      <c r="CL116" s="164"/>
      <c r="CM116" s="164"/>
      <c r="CN116" s="164"/>
      <c r="CO116" s="164"/>
      <c r="CP116" s="164"/>
      <c r="CQ116" s="164"/>
      <c r="CR116" s="164"/>
      <c r="CS116" s="164"/>
      <c r="CT116" s="164"/>
      <c r="CU116" s="164"/>
      <c r="CV116" s="164"/>
      <c r="CW116" s="164"/>
      <c r="CX116" s="164"/>
      <c r="CY116" s="164"/>
      <c r="CZ116" s="164"/>
      <c r="DA116" s="164"/>
      <c r="DB116" s="164"/>
      <c r="DC116" s="164"/>
      <c r="DD116" s="164"/>
      <c r="DE116" s="164"/>
      <c r="DF116" s="164"/>
      <c r="DG116" s="164"/>
      <c r="DH116" s="164"/>
      <c r="DI116" s="164"/>
      <c r="DJ116" s="164"/>
      <c r="DK116" s="164"/>
      <c r="DL116" s="164"/>
      <c r="DM116" s="164"/>
      <c r="DN116" s="164"/>
      <c r="DO116" s="164"/>
      <c r="DP116" s="164"/>
    </row>
    <row r="117" spans="1:120" s="161" customFormat="1" ht="12.75">
      <c r="A117" s="556"/>
      <c r="B117" s="539"/>
      <c r="C117" s="557"/>
      <c r="D117" s="515" t="s">
        <v>741</v>
      </c>
      <c r="E117" s="541" t="s">
        <v>26</v>
      </c>
      <c r="F117" s="542">
        <v>1</v>
      </c>
      <c r="G117" s="544"/>
      <c r="H117" s="184">
        <f t="shared" si="0"/>
        <v>0</v>
      </c>
      <c r="I117" s="164"/>
      <c r="J117" s="164"/>
      <c r="K117" s="164"/>
      <c r="L117" s="266"/>
      <c r="M117" s="164"/>
      <c r="N117" s="266"/>
      <c r="O117" s="164"/>
      <c r="P117" s="215"/>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4"/>
      <c r="BZ117" s="164"/>
      <c r="CA117" s="164"/>
      <c r="CB117" s="164"/>
      <c r="CC117" s="164"/>
      <c r="CD117" s="164"/>
      <c r="CE117" s="164"/>
      <c r="CF117" s="164"/>
      <c r="CG117" s="164"/>
      <c r="CH117" s="164"/>
      <c r="CI117" s="164"/>
      <c r="CJ117" s="164"/>
      <c r="CK117" s="164"/>
      <c r="CL117" s="164"/>
      <c r="CM117" s="164"/>
      <c r="CN117" s="164"/>
      <c r="CO117" s="164"/>
      <c r="CP117" s="164"/>
      <c r="CQ117" s="164"/>
      <c r="CR117" s="164"/>
      <c r="CS117" s="164"/>
      <c r="CT117" s="164"/>
      <c r="CU117" s="164"/>
      <c r="CV117" s="164"/>
      <c r="CW117" s="164"/>
      <c r="CX117" s="164"/>
      <c r="CY117" s="164"/>
      <c r="CZ117" s="164"/>
      <c r="DA117" s="164"/>
      <c r="DB117" s="164"/>
      <c r="DC117" s="164"/>
      <c r="DD117" s="164"/>
      <c r="DE117" s="164"/>
      <c r="DF117" s="164"/>
      <c r="DG117" s="164"/>
      <c r="DH117" s="164"/>
      <c r="DI117" s="164"/>
      <c r="DJ117" s="164"/>
      <c r="DK117" s="164"/>
      <c r="DL117" s="164"/>
      <c r="DM117" s="164"/>
      <c r="DN117" s="164"/>
      <c r="DO117" s="164"/>
      <c r="DP117" s="164"/>
    </row>
    <row r="118" spans="1:120" s="161" customFormat="1" ht="12.75">
      <c r="A118" s="556"/>
      <c r="B118" s="539"/>
      <c r="C118" s="557"/>
      <c r="D118" s="545" t="s">
        <v>911</v>
      </c>
      <c r="E118" s="541"/>
      <c r="F118" s="542"/>
      <c r="G118" s="544"/>
      <c r="H118" s="184"/>
      <c r="I118" s="164"/>
      <c r="J118" s="164"/>
      <c r="K118" s="164"/>
      <c r="L118" s="266"/>
      <c r="M118" s="164"/>
      <c r="N118" s="266"/>
      <c r="O118" s="164"/>
      <c r="P118" s="215"/>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c r="BL118" s="164"/>
      <c r="BM118" s="164"/>
      <c r="BN118" s="164"/>
      <c r="BO118" s="164"/>
      <c r="BP118" s="164"/>
      <c r="BQ118" s="164"/>
      <c r="BR118" s="164"/>
      <c r="BS118" s="164"/>
      <c r="BT118" s="164"/>
      <c r="BU118" s="164"/>
      <c r="BV118" s="164"/>
      <c r="BW118" s="164"/>
      <c r="BX118" s="164"/>
      <c r="BY118" s="164"/>
      <c r="BZ118" s="164"/>
      <c r="CA118" s="164"/>
      <c r="CB118" s="164"/>
      <c r="CC118" s="164"/>
      <c r="CD118" s="164"/>
      <c r="CE118" s="164"/>
      <c r="CF118" s="164"/>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64"/>
      <c r="DC118" s="164"/>
      <c r="DD118" s="164"/>
      <c r="DE118" s="164"/>
      <c r="DF118" s="164"/>
      <c r="DG118" s="164"/>
      <c r="DH118" s="164"/>
      <c r="DI118" s="164"/>
      <c r="DJ118" s="164"/>
      <c r="DK118" s="164"/>
      <c r="DL118" s="164"/>
      <c r="DM118" s="164"/>
      <c r="DN118" s="164"/>
      <c r="DO118" s="164"/>
      <c r="DP118" s="164"/>
    </row>
    <row r="119" spans="1:120" s="161" customFormat="1" ht="12.75">
      <c r="A119" s="556"/>
      <c r="B119" s="539"/>
      <c r="C119" s="557"/>
      <c r="D119" s="515" t="s">
        <v>915</v>
      </c>
      <c r="E119" s="541" t="s">
        <v>26</v>
      </c>
      <c r="F119" s="542">
        <v>1</v>
      </c>
      <c r="G119" s="544"/>
      <c r="H119" s="184">
        <f t="shared" si="0"/>
        <v>0</v>
      </c>
      <c r="I119" s="164"/>
      <c r="J119" s="164"/>
      <c r="K119" s="164"/>
      <c r="L119" s="266"/>
      <c r="M119" s="164"/>
      <c r="N119" s="266"/>
      <c r="O119" s="164"/>
      <c r="P119" s="215"/>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64"/>
      <c r="AV119" s="164"/>
      <c r="AW119" s="164"/>
      <c r="AX119" s="164"/>
      <c r="AY119" s="164"/>
      <c r="AZ119" s="164"/>
      <c r="BA119" s="164"/>
      <c r="BB119" s="164"/>
      <c r="BC119" s="164"/>
      <c r="BD119" s="164"/>
      <c r="BE119" s="164"/>
      <c r="BF119" s="164"/>
      <c r="BG119" s="164"/>
      <c r="BH119" s="164"/>
      <c r="BI119" s="164"/>
      <c r="BJ119" s="164"/>
      <c r="BK119" s="164"/>
      <c r="BL119" s="164"/>
      <c r="BM119" s="164"/>
      <c r="BN119" s="164"/>
      <c r="BO119" s="164"/>
      <c r="BP119" s="164"/>
      <c r="BQ119" s="164"/>
      <c r="BR119" s="164"/>
      <c r="BS119" s="164"/>
      <c r="BT119" s="164"/>
      <c r="BU119" s="164"/>
      <c r="BV119" s="164"/>
      <c r="BW119" s="164"/>
      <c r="BX119" s="164"/>
      <c r="BY119" s="164"/>
      <c r="BZ119" s="164"/>
      <c r="CA119" s="164"/>
      <c r="CB119" s="164"/>
      <c r="CC119" s="164"/>
      <c r="CD119" s="164"/>
      <c r="CE119" s="164"/>
      <c r="CF119" s="164"/>
      <c r="CG119" s="164"/>
      <c r="CH119" s="164"/>
      <c r="CI119" s="164"/>
      <c r="CJ119" s="164"/>
      <c r="CK119" s="164"/>
      <c r="CL119" s="164"/>
      <c r="CM119" s="164"/>
      <c r="CN119" s="164"/>
      <c r="CO119" s="164"/>
      <c r="CP119" s="164"/>
      <c r="CQ119" s="164"/>
      <c r="CR119" s="164"/>
      <c r="CS119" s="164"/>
      <c r="CT119" s="164"/>
      <c r="CU119" s="164"/>
      <c r="CV119" s="164"/>
      <c r="CW119" s="164"/>
      <c r="CX119" s="164"/>
      <c r="CY119" s="164"/>
      <c r="CZ119" s="164"/>
      <c r="DA119" s="164"/>
      <c r="DB119" s="164"/>
      <c r="DC119" s="164"/>
      <c r="DD119" s="164"/>
      <c r="DE119" s="164"/>
      <c r="DF119" s="164"/>
      <c r="DG119" s="164"/>
      <c r="DH119" s="164"/>
      <c r="DI119" s="164"/>
      <c r="DJ119" s="164"/>
      <c r="DK119" s="164"/>
      <c r="DL119" s="164"/>
      <c r="DM119" s="164"/>
      <c r="DN119" s="164"/>
      <c r="DO119" s="164"/>
      <c r="DP119" s="164"/>
    </row>
    <row r="120" spans="1:120" s="161" customFormat="1" ht="12.75">
      <c r="A120" s="556"/>
      <c r="B120" s="539"/>
      <c r="C120" s="557"/>
      <c r="D120" s="545" t="s">
        <v>904</v>
      </c>
      <c r="E120" s="541"/>
      <c r="F120" s="542"/>
      <c r="G120" s="544"/>
      <c r="H120" s="184"/>
      <c r="I120" s="164"/>
      <c r="J120" s="164"/>
      <c r="K120" s="164"/>
      <c r="L120" s="266"/>
      <c r="M120" s="164"/>
      <c r="N120" s="266"/>
      <c r="O120" s="164"/>
      <c r="P120" s="215"/>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4"/>
      <c r="AR120" s="164"/>
      <c r="AS120" s="164"/>
      <c r="AT120" s="164"/>
      <c r="AU120" s="164"/>
      <c r="AV120" s="164"/>
      <c r="AW120" s="164"/>
      <c r="AX120" s="164"/>
      <c r="AY120" s="164"/>
      <c r="AZ120" s="164"/>
      <c r="BA120" s="164"/>
      <c r="BB120" s="164"/>
      <c r="BC120" s="164"/>
      <c r="BD120" s="164"/>
      <c r="BE120" s="164"/>
      <c r="BF120" s="164"/>
      <c r="BG120" s="164"/>
      <c r="BH120" s="164"/>
      <c r="BI120" s="164"/>
      <c r="BJ120" s="164"/>
      <c r="BK120" s="164"/>
      <c r="BL120" s="164"/>
      <c r="BM120" s="164"/>
      <c r="BN120" s="164"/>
      <c r="BO120" s="164"/>
      <c r="BP120" s="164"/>
      <c r="BQ120" s="164"/>
      <c r="BR120" s="164"/>
      <c r="BS120" s="164"/>
      <c r="BT120" s="164"/>
      <c r="BU120" s="164"/>
      <c r="BV120" s="164"/>
      <c r="BW120" s="164"/>
      <c r="BX120" s="164"/>
      <c r="BY120" s="164"/>
      <c r="BZ120" s="164"/>
      <c r="CA120" s="164"/>
      <c r="CB120" s="164"/>
      <c r="CC120" s="164"/>
      <c r="CD120" s="164"/>
      <c r="CE120" s="164"/>
      <c r="CF120" s="164"/>
      <c r="CG120" s="164"/>
      <c r="CH120" s="164"/>
      <c r="CI120" s="164"/>
      <c r="CJ120" s="164"/>
      <c r="CK120" s="164"/>
      <c r="CL120" s="164"/>
      <c r="CM120" s="164"/>
      <c r="CN120" s="164"/>
      <c r="CO120" s="164"/>
      <c r="CP120" s="164"/>
      <c r="CQ120" s="164"/>
      <c r="CR120" s="164"/>
      <c r="CS120" s="164"/>
      <c r="CT120" s="164"/>
      <c r="CU120" s="164"/>
      <c r="CV120" s="164"/>
      <c r="CW120" s="164"/>
      <c r="CX120" s="164"/>
      <c r="CY120" s="164"/>
      <c r="CZ120" s="164"/>
      <c r="DA120" s="164"/>
      <c r="DB120" s="164"/>
      <c r="DC120" s="164"/>
      <c r="DD120" s="164"/>
      <c r="DE120" s="164"/>
      <c r="DF120" s="164"/>
      <c r="DG120" s="164"/>
      <c r="DH120" s="164"/>
      <c r="DI120" s="164"/>
      <c r="DJ120" s="164"/>
      <c r="DK120" s="164"/>
      <c r="DL120" s="164"/>
      <c r="DM120" s="164"/>
      <c r="DN120" s="164"/>
      <c r="DO120" s="164"/>
      <c r="DP120" s="164"/>
    </row>
    <row r="121" spans="1:120" s="161" customFormat="1" ht="12.75">
      <c r="A121" s="556"/>
      <c r="B121" s="539"/>
      <c r="C121" s="557"/>
      <c r="D121" s="515" t="s">
        <v>742</v>
      </c>
      <c r="E121" s="541" t="s">
        <v>26</v>
      </c>
      <c r="F121" s="542">
        <v>1</v>
      </c>
      <c r="G121" s="544"/>
      <c r="H121" s="184">
        <f t="shared" si="0"/>
        <v>0</v>
      </c>
      <c r="I121" s="164"/>
      <c r="J121" s="164"/>
      <c r="K121" s="164"/>
      <c r="L121" s="266"/>
      <c r="M121" s="164"/>
      <c r="N121" s="266"/>
      <c r="O121" s="164"/>
      <c r="P121" s="215"/>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64"/>
      <c r="AV121" s="164"/>
      <c r="AW121" s="164"/>
      <c r="AX121" s="164"/>
      <c r="AY121" s="164"/>
      <c r="AZ121" s="164"/>
      <c r="BA121" s="164"/>
      <c r="BB121" s="164"/>
      <c r="BC121" s="164"/>
      <c r="BD121" s="164"/>
      <c r="BE121" s="164"/>
      <c r="BF121" s="164"/>
      <c r="BG121" s="164"/>
      <c r="BH121" s="164"/>
      <c r="BI121" s="164"/>
      <c r="BJ121" s="164"/>
      <c r="BK121" s="164"/>
      <c r="BL121" s="164"/>
      <c r="BM121" s="164"/>
      <c r="BN121" s="164"/>
      <c r="BO121" s="164"/>
      <c r="BP121" s="164"/>
      <c r="BQ121" s="164"/>
      <c r="BR121" s="164"/>
      <c r="BS121" s="164"/>
      <c r="BT121" s="164"/>
      <c r="BU121" s="164"/>
      <c r="BV121" s="164"/>
      <c r="BW121" s="164"/>
      <c r="BX121" s="164"/>
      <c r="BY121" s="164"/>
      <c r="BZ121" s="164"/>
      <c r="CA121" s="164"/>
      <c r="CB121" s="164"/>
      <c r="CC121" s="164"/>
      <c r="CD121" s="164"/>
      <c r="CE121" s="164"/>
      <c r="CF121" s="164"/>
      <c r="CG121" s="164"/>
      <c r="CH121" s="164"/>
      <c r="CI121" s="164"/>
      <c r="CJ121" s="164"/>
      <c r="CK121" s="164"/>
      <c r="CL121" s="164"/>
      <c r="CM121" s="164"/>
      <c r="CN121" s="164"/>
      <c r="CO121" s="164"/>
      <c r="CP121" s="164"/>
      <c r="CQ121" s="164"/>
      <c r="CR121" s="164"/>
      <c r="CS121" s="164"/>
      <c r="CT121" s="164"/>
      <c r="CU121" s="164"/>
      <c r="CV121" s="164"/>
      <c r="CW121" s="164"/>
      <c r="CX121" s="164"/>
      <c r="CY121" s="164"/>
      <c r="CZ121" s="164"/>
      <c r="DA121" s="164"/>
      <c r="DB121" s="164"/>
      <c r="DC121" s="164"/>
      <c r="DD121" s="164"/>
      <c r="DE121" s="164"/>
      <c r="DF121" s="164"/>
      <c r="DG121" s="164"/>
      <c r="DH121" s="164"/>
      <c r="DI121" s="164"/>
      <c r="DJ121" s="164"/>
      <c r="DK121" s="164"/>
      <c r="DL121" s="164"/>
      <c r="DM121" s="164"/>
      <c r="DN121" s="164"/>
      <c r="DO121" s="164"/>
      <c r="DP121" s="164"/>
    </row>
    <row r="122" spans="1:120" s="161" customFormat="1" ht="12.75">
      <c r="A122" s="556"/>
      <c r="B122" s="539"/>
      <c r="C122" s="557"/>
      <c r="D122" s="545" t="s">
        <v>912</v>
      </c>
      <c r="E122" s="541"/>
      <c r="F122" s="542"/>
      <c r="G122" s="544"/>
      <c r="H122" s="184"/>
      <c r="I122" s="164"/>
      <c r="J122" s="164"/>
      <c r="K122" s="164"/>
      <c r="L122" s="266"/>
      <c r="M122" s="164"/>
      <c r="N122" s="266"/>
      <c r="O122" s="164"/>
      <c r="P122" s="215"/>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64"/>
      <c r="AV122" s="164"/>
      <c r="AW122" s="164"/>
      <c r="AX122" s="164"/>
      <c r="AY122" s="164"/>
      <c r="AZ122" s="164"/>
      <c r="BA122" s="164"/>
      <c r="BB122" s="164"/>
      <c r="BC122" s="164"/>
      <c r="BD122" s="164"/>
      <c r="BE122" s="164"/>
      <c r="BF122" s="164"/>
      <c r="BG122" s="164"/>
      <c r="BH122" s="164"/>
      <c r="BI122" s="164"/>
      <c r="BJ122" s="164"/>
      <c r="BK122" s="164"/>
      <c r="BL122" s="164"/>
      <c r="BM122" s="164"/>
      <c r="BN122" s="164"/>
      <c r="BO122" s="164"/>
      <c r="BP122" s="164"/>
      <c r="BQ122" s="164"/>
      <c r="BR122" s="164"/>
      <c r="BS122" s="164"/>
      <c r="BT122" s="164"/>
      <c r="BU122" s="164"/>
      <c r="BV122" s="164"/>
      <c r="BW122" s="164"/>
      <c r="BX122" s="164"/>
      <c r="BY122" s="164"/>
      <c r="BZ122" s="164"/>
      <c r="CA122" s="164"/>
      <c r="CB122" s="164"/>
      <c r="CC122" s="164"/>
      <c r="CD122" s="164"/>
      <c r="CE122" s="164"/>
      <c r="CF122" s="164"/>
      <c r="CG122" s="164"/>
      <c r="CH122" s="164"/>
      <c r="CI122" s="164"/>
      <c r="CJ122" s="164"/>
      <c r="CK122" s="164"/>
      <c r="CL122" s="164"/>
      <c r="CM122" s="164"/>
      <c r="CN122" s="164"/>
      <c r="CO122" s="164"/>
      <c r="CP122" s="164"/>
      <c r="CQ122" s="164"/>
      <c r="CR122" s="164"/>
      <c r="CS122" s="164"/>
      <c r="CT122" s="164"/>
      <c r="CU122" s="164"/>
      <c r="CV122" s="164"/>
      <c r="CW122" s="164"/>
      <c r="CX122" s="164"/>
      <c r="CY122" s="164"/>
      <c r="CZ122" s="164"/>
      <c r="DA122" s="164"/>
      <c r="DB122" s="164"/>
      <c r="DC122" s="164"/>
      <c r="DD122" s="164"/>
      <c r="DE122" s="164"/>
      <c r="DF122" s="164"/>
      <c r="DG122" s="164"/>
      <c r="DH122" s="164"/>
      <c r="DI122" s="164"/>
      <c r="DJ122" s="164"/>
      <c r="DK122" s="164"/>
      <c r="DL122" s="164"/>
      <c r="DM122" s="164"/>
      <c r="DN122" s="164"/>
      <c r="DO122" s="164"/>
      <c r="DP122" s="164"/>
    </row>
    <row r="123" spans="1:120" s="427" customFormat="1" ht="12.75">
      <c r="A123" s="564"/>
      <c r="B123" s="565"/>
      <c r="C123" s="566"/>
      <c r="D123" s="567" t="s">
        <v>916</v>
      </c>
      <c r="E123" s="568" t="s">
        <v>26</v>
      </c>
      <c r="F123" s="569">
        <v>1</v>
      </c>
      <c r="G123" s="570"/>
      <c r="H123" s="184">
        <f t="shared" si="0"/>
        <v>0</v>
      </c>
      <c r="I123" s="424"/>
      <c r="J123" s="164"/>
      <c r="K123" s="424"/>
      <c r="L123" s="425"/>
      <c r="M123" s="424"/>
      <c r="N123" s="425"/>
      <c r="O123" s="424"/>
      <c r="P123" s="426"/>
      <c r="Q123" s="424"/>
      <c r="R123" s="424"/>
      <c r="S123" s="424"/>
      <c r="T123" s="424"/>
      <c r="U123" s="424"/>
      <c r="V123" s="424"/>
      <c r="W123" s="424"/>
      <c r="X123" s="424"/>
      <c r="Y123" s="424"/>
      <c r="Z123" s="424"/>
      <c r="AA123" s="424"/>
      <c r="AB123" s="424"/>
      <c r="AC123" s="424"/>
      <c r="AD123" s="424"/>
      <c r="AE123" s="424"/>
      <c r="AF123" s="424"/>
      <c r="AG123" s="424"/>
      <c r="AH123" s="424"/>
      <c r="AI123" s="424"/>
      <c r="AJ123" s="424"/>
      <c r="AK123" s="424"/>
      <c r="AL123" s="424"/>
      <c r="AM123" s="424"/>
      <c r="AN123" s="424"/>
      <c r="AO123" s="424"/>
      <c r="AP123" s="424"/>
      <c r="AQ123" s="424"/>
      <c r="AR123" s="424"/>
      <c r="AS123" s="424"/>
      <c r="AT123" s="424"/>
      <c r="AU123" s="424"/>
      <c r="AV123" s="424"/>
      <c r="AW123" s="424"/>
      <c r="AX123" s="424"/>
      <c r="AY123" s="424"/>
      <c r="AZ123" s="424"/>
      <c r="BA123" s="424"/>
      <c r="BB123" s="424"/>
      <c r="BC123" s="424"/>
      <c r="BD123" s="424"/>
      <c r="BE123" s="424"/>
      <c r="BF123" s="424"/>
      <c r="BG123" s="424"/>
      <c r="BH123" s="424"/>
      <c r="BI123" s="424"/>
      <c r="BJ123" s="424"/>
      <c r="BK123" s="424"/>
      <c r="BL123" s="424"/>
      <c r="BM123" s="424"/>
      <c r="BN123" s="424"/>
      <c r="BO123" s="424"/>
      <c r="BP123" s="424"/>
      <c r="BQ123" s="424"/>
      <c r="BR123" s="424"/>
      <c r="BS123" s="424"/>
      <c r="BT123" s="424"/>
      <c r="BU123" s="424"/>
      <c r="BV123" s="424"/>
      <c r="BW123" s="424"/>
      <c r="BX123" s="424"/>
      <c r="BY123" s="424"/>
      <c r="BZ123" s="424"/>
      <c r="CA123" s="424"/>
      <c r="CB123" s="424"/>
      <c r="CC123" s="424"/>
      <c r="CD123" s="424"/>
      <c r="CE123" s="424"/>
      <c r="CF123" s="424"/>
      <c r="CG123" s="424"/>
      <c r="CH123" s="424"/>
      <c r="CI123" s="424"/>
      <c r="CJ123" s="424"/>
      <c r="CK123" s="424"/>
      <c r="CL123" s="424"/>
      <c r="CM123" s="424"/>
      <c r="CN123" s="424"/>
      <c r="CO123" s="424"/>
      <c r="CP123" s="424"/>
      <c r="CQ123" s="424"/>
      <c r="CR123" s="424"/>
      <c r="CS123" s="424"/>
      <c r="CT123" s="424"/>
      <c r="CU123" s="424"/>
      <c r="CV123" s="424"/>
      <c r="CW123" s="424"/>
      <c r="CX123" s="424"/>
      <c r="CY123" s="424"/>
      <c r="CZ123" s="424"/>
      <c r="DA123" s="424"/>
      <c r="DB123" s="424"/>
      <c r="DC123" s="424"/>
      <c r="DD123" s="424"/>
      <c r="DE123" s="424"/>
      <c r="DF123" s="424"/>
      <c r="DG123" s="424"/>
      <c r="DH123" s="424"/>
      <c r="DI123" s="424"/>
      <c r="DJ123" s="424"/>
      <c r="DK123" s="424"/>
      <c r="DL123" s="424"/>
      <c r="DM123" s="424"/>
      <c r="DN123" s="424"/>
      <c r="DO123" s="424"/>
      <c r="DP123" s="424"/>
    </row>
    <row r="124" spans="1:120" s="161" customFormat="1" ht="12.75">
      <c r="A124" s="558"/>
      <c r="B124" s="559"/>
      <c r="C124" s="560"/>
      <c r="D124" s="545"/>
      <c r="E124" s="561"/>
      <c r="F124" s="562"/>
      <c r="G124" s="563"/>
      <c r="H124" s="184"/>
      <c r="I124" s="164"/>
      <c r="J124" s="164"/>
      <c r="K124" s="164"/>
      <c r="L124" s="266"/>
      <c r="M124" s="164"/>
      <c r="N124" s="266"/>
      <c r="O124" s="164"/>
      <c r="P124" s="215"/>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c r="BL124" s="164"/>
      <c r="BM124" s="164"/>
      <c r="BN124" s="164"/>
      <c r="BO124" s="164"/>
      <c r="BP124" s="164"/>
      <c r="BQ124" s="164"/>
      <c r="BR124" s="164"/>
      <c r="BS124" s="164"/>
      <c r="BT124" s="164"/>
      <c r="BU124" s="164"/>
      <c r="BV124" s="164"/>
      <c r="BW124" s="164"/>
      <c r="BX124" s="164"/>
      <c r="BY124" s="164"/>
      <c r="BZ124" s="164"/>
      <c r="CA124" s="164"/>
      <c r="CB124" s="164"/>
      <c r="CC124" s="164"/>
      <c r="CD124" s="164"/>
      <c r="CE124" s="164"/>
      <c r="CF124" s="164"/>
      <c r="CG124" s="164"/>
      <c r="CH124" s="164"/>
      <c r="CI124" s="164"/>
      <c r="CJ124" s="164"/>
      <c r="CK124" s="164"/>
      <c r="CL124" s="164"/>
      <c r="CM124" s="164"/>
      <c r="CN124" s="164"/>
      <c r="CO124" s="164"/>
      <c r="CP124" s="164"/>
      <c r="CQ124" s="164"/>
      <c r="CR124" s="164"/>
      <c r="CS124" s="164"/>
      <c r="CT124" s="164"/>
      <c r="CU124" s="164"/>
      <c r="CV124" s="164"/>
      <c r="CW124" s="164"/>
      <c r="CX124" s="164"/>
      <c r="CY124" s="164"/>
      <c r="CZ124" s="164"/>
      <c r="DA124" s="164"/>
      <c r="DB124" s="164"/>
      <c r="DC124" s="164"/>
      <c r="DD124" s="164"/>
      <c r="DE124" s="164"/>
      <c r="DF124" s="164"/>
      <c r="DG124" s="164"/>
      <c r="DH124" s="164"/>
      <c r="DI124" s="164"/>
      <c r="DJ124" s="164"/>
      <c r="DK124" s="164"/>
      <c r="DL124" s="164"/>
      <c r="DM124" s="164"/>
      <c r="DN124" s="164"/>
      <c r="DO124" s="164"/>
      <c r="DP124" s="164"/>
    </row>
    <row r="125" spans="1:120" s="161" customFormat="1" ht="25.5">
      <c r="A125" s="538" t="s">
        <v>78</v>
      </c>
      <c r="B125" s="539" t="s">
        <v>12</v>
      </c>
      <c r="C125" s="540">
        <v>5</v>
      </c>
      <c r="D125" s="515" t="s">
        <v>917</v>
      </c>
      <c r="E125" s="541"/>
      <c r="F125" s="542"/>
      <c r="G125" s="543"/>
      <c r="H125" s="264"/>
      <c r="I125" s="164"/>
      <c r="J125" s="164"/>
      <c r="K125" s="164"/>
      <c r="L125" s="266"/>
      <c r="M125" s="164"/>
      <c r="N125" s="266"/>
      <c r="O125" s="164"/>
      <c r="P125" s="215"/>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4"/>
      <c r="BZ125" s="164"/>
      <c r="CA125" s="164"/>
      <c r="CB125" s="164"/>
      <c r="CC125" s="164"/>
      <c r="CD125" s="164"/>
      <c r="CE125" s="164"/>
      <c r="CF125" s="164"/>
      <c r="CG125" s="164"/>
      <c r="CH125" s="164"/>
      <c r="CI125" s="164"/>
      <c r="CJ125" s="164"/>
      <c r="CK125" s="164"/>
      <c r="CL125" s="164"/>
      <c r="CM125" s="164"/>
      <c r="CN125" s="164"/>
      <c r="CO125" s="164"/>
      <c r="CP125" s="164"/>
      <c r="CQ125" s="164"/>
      <c r="CR125" s="164"/>
      <c r="CS125" s="164"/>
      <c r="CT125" s="164"/>
      <c r="CU125" s="164"/>
      <c r="CV125" s="164"/>
      <c r="CW125" s="164"/>
      <c r="CX125" s="164"/>
      <c r="CY125" s="164"/>
      <c r="CZ125" s="164"/>
      <c r="DA125" s="164"/>
      <c r="DB125" s="164"/>
      <c r="DC125" s="164"/>
      <c r="DD125" s="164"/>
      <c r="DE125" s="164"/>
      <c r="DF125" s="164"/>
      <c r="DG125" s="164"/>
      <c r="DH125" s="164"/>
      <c r="DI125" s="164"/>
      <c r="DJ125" s="164"/>
      <c r="DK125" s="164"/>
      <c r="DL125" s="164"/>
      <c r="DM125" s="164"/>
      <c r="DN125" s="164"/>
      <c r="DO125" s="164"/>
      <c r="DP125" s="164"/>
    </row>
    <row r="126" spans="1:120" s="161" customFormat="1" ht="25.5">
      <c r="A126" s="538"/>
      <c r="B126" s="539"/>
      <c r="C126" s="540"/>
      <c r="D126" s="514" t="s">
        <v>732</v>
      </c>
      <c r="E126" s="541"/>
      <c r="F126" s="542"/>
      <c r="G126" s="544"/>
      <c r="H126" s="184"/>
      <c r="I126" s="164"/>
      <c r="J126" s="164"/>
      <c r="K126" s="164"/>
      <c r="L126" s="266"/>
      <c r="M126" s="164"/>
      <c r="N126" s="266"/>
      <c r="O126" s="164"/>
      <c r="P126" s="215"/>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c r="BL126" s="164"/>
      <c r="BM126" s="164"/>
      <c r="BN126" s="164"/>
      <c r="BO126" s="164"/>
      <c r="BP126" s="164"/>
      <c r="BQ126" s="164"/>
      <c r="BR126" s="164"/>
      <c r="BS126" s="164"/>
      <c r="BT126" s="164"/>
      <c r="BU126" s="164"/>
      <c r="BV126" s="164"/>
      <c r="BW126" s="164"/>
      <c r="BX126" s="164"/>
      <c r="BY126" s="164"/>
      <c r="BZ126" s="164"/>
      <c r="CA126" s="164"/>
      <c r="CB126" s="164"/>
      <c r="CC126" s="164"/>
      <c r="CD126" s="164"/>
      <c r="CE126" s="164"/>
      <c r="CF126" s="164"/>
      <c r="CG126" s="164"/>
      <c r="CH126" s="164"/>
      <c r="CI126" s="164"/>
      <c r="CJ126" s="164"/>
      <c r="CK126" s="164"/>
      <c r="CL126" s="164"/>
      <c r="CM126" s="164"/>
      <c r="CN126" s="164"/>
      <c r="CO126" s="164"/>
      <c r="CP126" s="164"/>
      <c r="CQ126" s="164"/>
      <c r="CR126" s="164"/>
      <c r="CS126" s="164"/>
      <c r="CT126" s="164"/>
      <c r="CU126" s="164"/>
      <c r="CV126" s="164"/>
      <c r="CW126" s="164"/>
      <c r="CX126" s="164"/>
      <c r="CY126" s="164"/>
      <c r="CZ126" s="164"/>
      <c r="DA126" s="164"/>
      <c r="DB126" s="164"/>
      <c r="DC126" s="164"/>
      <c r="DD126" s="164"/>
      <c r="DE126" s="164"/>
      <c r="DF126" s="164"/>
      <c r="DG126" s="164"/>
      <c r="DH126" s="164"/>
      <c r="DI126" s="164"/>
      <c r="DJ126" s="164"/>
      <c r="DK126" s="164"/>
      <c r="DL126" s="164"/>
      <c r="DM126" s="164"/>
      <c r="DN126" s="164"/>
      <c r="DO126" s="164"/>
      <c r="DP126" s="164"/>
    </row>
    <row r="127" spans="1:120" s="161" customFormat="1" ht="12.75">
      <c r="A127" s="538"/>
      <c r="B127" s="539"/>
      <c r="C127" s="540"/>
      <c r="D127" s="514" t="s">
        <v>578</v>
      </c>
      <c r="E127" s="541"/>
      <c r="F127" s="542"/>
      <c r="G127" s="544"/>
      <c r="H127" s="184"/>
      <c r="I127" s="164"/>
      <c r="J127" s="164"/>
      <c r="K127" s="164"/>
      <c r="L127" s="266"/>
      <c r="M127" s="164"/>
      <c r="N127" s="266"/>
      <c r="O127" s="164"/>
      <c r="P127" s="215"/>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c r="BM127" s="164"/>
      <c r="BN127" s="164"/>
      <c r="BO127" s="164"/>
      <c r="BP127" s="164"/>
      <c r="BQ127" s="164"/>
      <c r="BR127" s="164"/>
      <c r="BS127" s="164"/>
      <c r="BT127" s="164"/>
      <c r="BU127" s="164"/>
      <c r="BV127" s="164"/>
      <c r="BW127" s="164"/>
      <c r="BX127" s="164"/>
      <c r="BY127" s="164"/>
      <c r="BZ127" s="164"/>
      <c r="CA127" s="164"/>
      <c r="CB127" s="164"/>
      <c r="CC127" s="164"/>
      <c r="CD127" s="164"/>
      <c r="CE127" s="164"/>
      <c r="CF127" s="164"/>
      <c r="CG127" s="164"/>
      <c r="CH127" s="164"/>
      <c r="CI127" s="164"/>
      <c r="CJ127" s="164"/>
      <c r="CK127" s="164"/>
      <c r="CL127" s="164"/>
      <c r="CM127" s="164"/>
      <c r="CN127" s="164"/>
      <c r="CO127" s="164"/>
      <c r="CP127" s="164"/>
      <c r="CQ127" s="164"/>
      <c r="CR127" s="164"/>
      <c r="CS127" s="164"/>
      <c r="CT127" s="164"/>
      <c r="CU127" s="164"/>
      <c r="CV127" s="164"/>
      <c r="CW127" s="164"/>
      <c r="CX127" s="164"/>
      <c r="CY127" s="164"/>
      <c r="CZ127" s="164"/>
      <c r="DA127" s="164"/>
      <c r="DB127" s="164"/>
      <c r="DC127" s="164"/>
      <c r="DD127" s="164"/>
      <c r="DE127" s="164"/>
      <c r="DF127" s="164"/>
      <c r="DG127" s="164"/>
      <c r="DH127" s="164"/>
      <c r="DI127" s="164"/>
      <c r="DJ127" s="164"/>
      <c r="DK127" s="164"/>
      <c r="DL127" s="164"/>
      <c r="DM127" s="164"/>
      <c r="DN127" s="164"/>
      <c r="DO127" s="164"/>
      <c r="DP127" s="164"/>
    </row>
    <row r="128" spans="1:120" s="161" customFormat="1" ht="25.5">
      <c r="A128" s="538"/>
      <c r="B128" s="539"/>
      <c r="C128" s="540"/>
      <c r="D128" s="513" t="s">
        <v>630</v>
      </c>
      <c r="E128" s="541"/>
      <c r="F128" s="542"/>
      <c r="G128" s="544"/>
      <c r="H128" s="184"/>
      <c r="I128" s="164"/>
      <c r="J128" s="164"/>
      <c r="K128" s="164"/>
      <c r="L128" s="266"/>
      <c r="M128" s="164"/>
      <c r="N128" s="266"/>
      <c r="O128" s="164"/>
      <c r="P128" s="215"/>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164"/>
      <c r="BM128" s="164"/>
      <c r="BN128" s="164"/>
      <c r="BO128" s="164"/>
      <c r="BP128" s="164"/>
      <c r="BQ128" s="164"/>
      <c r="BR128" s="164"/>
      <c r="BS128" s="164"/>
      <c r="BT128" s="164"/>
      <c r="BU128" s="164"/>
      <c r="BV128" s="164"/>
      <c r="BW128" s="164"/>
      <c r="BX128" s="164"/>
      <c r="BY128" s="164"/>
      <c r="BZ128" s="164"/>
      <c r="CA128" s="164"/>
      <c r="CB128" s="164"/>
      <c r="CC128" s="164"/>
      <c r="CD128" s="164"/>
      <c r="CE128" s="164"/>
      <c r="CF128" s="164"/>
      <c r="CG128" s="164"/>
      <c r="CH128" s="164"/>
      <c r="CI128" s="164"/>
      <c r="CJ128" s="164"/>
      <c r="CK128" s="164"/>
      <c r="CL128" s="164"/>
      <c r="CM128" s="164"/>
      <c r="CN128" s="164"/>
      <c r="CO128" s="164"/>
      <c r="CP128" s="164"/>
      <c r="CQ128" s="164"/>
      <c r="CR128" s="164"/>
      <c r="CS128" s="164"/>
      <c r="CT128" s="164"/>
      <c r="CU128" s="164"/>
      <c r="CV128" s="164"/>
      <c r="CW128" s="164"/>
      <c r="CX128" s="164"/>
      <c r="CY128" s="164"/>
      <c r="CZ128" s="164"/>
      <c r="DA128" s="164"/>
      <c r="DB128" s="164"/>
      <c r="DC128" s="164"/>
      <c r="DD128" s="164"/>
      <c r="DE128" s="164"/>
      <c r="DF128" s="164"/>
      <c r="DG128" s="164"/>
      <c r="DH128" s="164"/>
      <c r="DI128" s="164"/>
      <c r="DJ128" s="164"/>
      <c r="DK128" s="164"/>
      <c r="DL128" s="164"/>
      <c r="DM128" s="164"/>
      <c r="DN128" s="164"/>
      <c r="DO128" s="164"/>
      <c r="DP128" s="164"/>
    </row>
    <row r="129" spans="1:120" s="161" customFormat="1" ht="51">
      <c r="A129" s="538"/>
      <c r="B129" s="539"/>
      <c r="C129" s="540"/>
      <c r="D129" s="514" t="s">
        <v>743</v>
      </c>
      <c r="E129" s="541"/>
      <c r="F129" s="542"/>
      <c r="G129" s="544"/>
      <c r="H129" s="184"/>
      <c r="I129" s="164"/>
      <c r="J129" s="164"/>
      <c r="K129" s="164"/>
      <c r="L129" s="266"/>
      <c r="M129" s="164"/>
      <c r="N129" s="266"/>
      <c r="O129" s="164"/>
      <c r="P129" s="215"/>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c r="BC129" s="164"/>
      <c r="BD129" s="164"/>
      <c r="BE129" s="164"/>
      <c r="BF129" s="164"/>
      <c r="BG129" s="164"/>
      <c r="BH129" s="164"/>
      <c r="BI129" s="164"/>
      <c r="BJ129" s="164"/>
      <c r="BK129" s="164"/>
      <c r="BL129" s="164"/>
      <c r="BM129" s="164"/>
      <c r="BN129" s="164"/>
      <c r="BO129" s="164"/>
      <c r="BP129" s="164"/>
      <c r="BQ129" s="164"/>
      <c r="BR129" s="164"/>
      <c r="BS129" s="164"/>
      <c r="BT129" s="164"/>
      <c r="BU129" s="164"/>
      <c r="BV129" s="164"/>
      <c r="BW129" s="164"/>
      <c r="BX129" s="164"/>
      <c r="BY129" s="164"/>
      <c r="BZ129" s="164"/>
      <c r="CA129" s="164"/>
      <c r="CB129" s="164"/>
      <c r="CC129" s="164"/>
      <c r="CD129" s="164"/>
      <c r="CE129" s="164"/>
      <c r="CF129" s="164"/>
      <c r="CG129" s="164"/>
      <c r="CH129" s="164"/>
      <c r="CI129" s="164"/>
      <c r="CJ129" s="164"/>
      <c r="CK129" s="164"/>
      <c r="CL129" s="164"/>
      <c r="CM129" s="164"/>
      <c r="CN129" s="164"/>
      <c r="CO129" s="164"/>
      <c r="CP129" s="164"/>
      <c r="CQ129" s="164"/>
      <c r="CR129" s="164"/>
      <c r="CS129" s="164"/>
      <c r="CT129" s="164"/>
      <c r="CU129" s="164"/>
      <c r="CV129" s="164"/>
      <c r="CW129" s="164"/>
      <c r="CX129" s="164"/>
      <c r="CY129" s="164"/>
      <c r="CZ129" s="164"/>
      <c r="DA129" s="164"/>
      <c r="DB129" s="164"/>
      <c r="DC129" s="164"/>
      <c r="DD129" s="164"/>
      <c r="DE129" s="164"/>
      <c r="DF129" s="164"/>
      <c r="DG129" s="164"/>
      <c r="DH129" s="164"/>
      <c r="DI129" s="164"/>
      <c r="DJ129" s="164"/>
      <c r="DK129" s="164"/>
      <c r="DL129" s="164"/>
      <c r="DM129" s="164"/>
      <c r="DN129" s="164"/>
      <c r="DO129" s="164"/>
      <c r="DP129" s="164"/>
    </row>
    <row r="130" spans="1:120" s="427" customFormat="1" ht="12.75">
      <c r="A130" s="564"/>
      <c r="B130" s="565"/>
      <c r="C130" s="566"/>
      <c r="D130" s="567" t="s">
        <v>744</v>
      </c>
      <c r="E130" s="568" t="s">
        <v>26</v>
      </c>
      <c r="F130" s="569">
        <v>6</v>
      </c>
      <c r="G130" s="570"/>
      <c r="H130" s="184">
        <f t="shared" ref="H130" si="1">F130*G130</f>
        <v>0</v>
      </c>
      <c r="I130" s="424"/>
      <c r="J130" s="424"/>
      <c r="K130" s="424"/>
      <c r="L130" s="425"/>
      <c r="M130" s="424"/>
      <c r="N130" s="425"/>
      <c r="O130" s="424"/>
      <c r="P130" s="426"/>
      <c r="Q130" s="424"/>
      <c r="R130" s="424"/>
      <c r="S130" s="424"/>
      <c r="T130" s="424"/>
      <c r="U130" s="424"/>
      <c r="V130" s="424"/>
      <c r="W130" s="424"/>
      <c r="X130" s="424"/>
      <c r="Y130" s="424"/>
      <c r="Z130" s="424"/>
      <c r="AA130" s="424"/>
      <c r="AB130" s="424"/>
      <c r="AC130" s="424"/>
      <c r="AD130" s="424"/>
      <c r="AE130" s="424"/>
      <c r="AF130" s="424"/>
      <c r="AG130" s="424"/>
      <c r="AH130" s="424"/>
      <c r="AI130" s="424"/>
      <c r="AJ130" s="424"/>
      <c r="AK130" s="424"/>
      <c r="AL130" s="424"/>
      <c r="AM130" s="424"/>
      <c r="AN130" s="424"/>
      <c r="AO130" s="424"/>
      <c r="AP130" s="424"/>
      <c r="AQ130" s="424"/>
      <c r="AR130" s="424"/>
      <c r="AS130" s="424"/>
      <c r="AT130" s="424"/>
      <c r="AU130" s="424"/>
      <c r="AV130" s="424"/>
      <c r="AW130" s="424"/>
      <c r="AX130" s="424"/>
      <c r="AY130" s="424"/>
      <c r="AZ130" s="424"/>
      <c r="BA130" s="424"/>
      <c r="BB130" s="424"/>
      <c r="BC130" s="424"/>
      <c r="BD130" s="424"/>
      <c r="BE130" s="424"/>
      <c r="BF130" s="424"/>
      <c r="BG130" s="424"/>
      <c r="BH130" s="424"/>
      <c r="BI130" s="424"/>
      <c r="BJ130" s="424"/>
      <c r="BK130" s="424"/>
      <c r="BL130" s="424"/>
      <c r="BM130" s="424"/>
      <c r="BN130" s="424"/>
      <c r="BO130" s="424"/>
      <c r="BP130" s="424"/>
      <c r="BQ130" s="424"/>
      <c r="BR130" s="424"/>
      <c r="BS130" s="424"/>
      <c r="BT130" s="424"/>
      <c r="BU130" s="424"/>
      <c r="BV130" s="424"/>
      <c r="BW130" s="424"/>
      <c r="BX130" s="424"/>
      <c r="BY130" s="424"/>
      <c r="BZ130" s="424"/>
      <c r="CA130" s="424"/>
      <c r="CB130" s="424"/>
      <c r="CC130" s="424"/>
      <c r="CD130" s="424"/>
      <c r="CE130" s="424"/>
      <c r="CF130" s="424"/>
      <c r="CG130" s="424"/>
      <c r="CH130" s="424"/>
      <c r="CI130" s="424"/>
      <c r="CJ130" s="424"/>
      <c r="CK130" s="424"/>
      <c r="CL130" s="424"/>
      <c r="CM130" s="424"/>
      <c r="CN130" s="424"/>
      <c r="CO130" s="424"/>
      <c r="CP130" s="424"/>
      <c r="CQ130" s="424"/>
      <c r="CR130" s="424"/>
      <c r="CS130" s="424"/>
      <c r="CT130" s="424"/>
      <c r="CU130" s="424"/>
      <c r="CV130" s="424"/>
      <c r="CW130" s="424"/>
      <c r="CX130" s="424"/>
      <c r="CY130" s="424"/>
      <c r="CZ130" s="424"/>
      <c r="DA130" s="424"/>
      <c r="DB130" s="424"/>
      <c r="DC130" s="424"/>
      <c r="DD130" s="424"/>
      <c r="DE130" s="424"/>
      <c r="DF130" s="424"/>
      <c r="DG130" s="424"/>
      <c r="DH130" s="424"/>
      <c r="DI130" s="424"/>
      <c r="DJ130" s="424"/>
      <c r="DK130" s="424"/>
      <c r="DL130" s="424"/>
      <c r="DM130" s="424"/>
      <c r="DN130" s="424"/>
      <c r="DO130" s="424"/>
      <c r="DP130" s="424"/>
    </row>
    <row r="131" spans="1:120" s="161" customFormat="1" ht="12.75">
      <c r="A131" s="556"/>
      <c r="B131" s="539"/>
      <c r="C131" s="557"/>
      <c r="D131" s="515"/>
      <c r="E131" s="541"/>
      <c r="F131" s="542"/>
      <c r="G131" s="544"/>
      <c r="H131" s="184"/>
      <c r="I131" s="164"/>
      <c r="J131" s="164"/>
      <c r="K131" s="164"/>
      <c r="L131" s="266"/>
      <c r="M131" s="164"/>
      <c r="N131" s="266"/>
      <c r="O131" s="164"/>
      <c r="P131" s="215"/>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c r="BL131" s="164"/>
      <c r="BM131" s="164"/>
      <c r="BN131" s="164"/>
      <c r="BO131" s="164"/>
      <c r="BP131" s="164"/>
      <c r="BQ131" s="164"/>
      <c r="BR131" s="164"/>
      <c r="BS131" s="164"/>
      <c r="BT131" s="164"/>
      <c r="BU131" s="164"/>
      <c r="BV131" s="164"/>
      <c r="BW131" s="164"/>
      <c r="BX131" s="164"/>
      <c r="BY131" s="164"/>
      <c r="BZ131" s="164"/>
      <c r="CA131" s="164"/>
      <c r="CB131" s="164"/>
      <c r="CC131" s="164"/>
      <c r="CD131" s="164"/>
      <c r="CE131" s="164"/>
      <c r="CF131" s="164"/>
      <c r="CG131" s="164"/>
      <c r="CH131" s="164"/>
      <c r="CI131" s="164"/>
      <c r="CJ131" s="164"/>
      <c r="CK131" s="164"/>
      <c r="CL131" s="164"/>
      <c r="CM131" s="164"/>
      <c r="CN131" s="164"/>
      <c r="CO131" s="164"/>
      <c r="CP131" s="164"/>
      <c r="CQ131" s="164"/>
      <c r="CR131" s="164"/>
      <c r="CS131" s="164"/>
      <c r="CT131" s="164"/>
      <c r="CU131" s="164"/>
      <c r="CV131" s="164"/>
      <c r="CW131" s="164"/>
      <c r="CX131" s="164"/>
      <c r="CY131" s="164"/>
      <c r="CZ131" s="164"/>
      <c r="DA131" s="164"/>
      <c r="DB131" s="164"/>
      <c r="DC131" s="164"/>
      <c r="DD131" s="164"/>
      <c r="DE131" s="164"/>
      <c r="DF131" s="164"/>
      <c r="DG131" s="164"/>
      <c r="DH131" s="164"/>
      <c r="DI131" s="164"/>
      <c r="DJ131" s="164"/>
      <c r="DK131" s="164"/>
      <c r="DL131" s="164"/>
      <c r="DM131" s="164"/>
      <c r="DN131" s="164"/>
      <c r="DO131" s="164"/>
      <c r="DP131" s="164"/>
    </row>
    <row r="132" spans="1:120" ht="22.5" customHeight="1" thickBot="1">
      <c r="A132" s="571" t="s">
        <v>78</v>
      </c>
      <c r="B132" s="572" t="s">
        <v>632</v>
      </c>
      <c r="C132" s="573"/>
      <c r="D132" s="530" t="s">
        <v>633</v>
      </c>
      <c r="E132" s="574"/>
      <c r="F132" s="575"/>
      <c r="G132" s="576"/>
      <c r="H132" s="323">
        <f>SUM(H67:H130)</f>
        <v>0</v>
      </c>
      <c r="J132" s="164"/>
    </row>
    <row r="133" spans="1:120">
      <c r="A133" s="577"/>
      <c r="B133" s="578"/>
      <c r="C133" s="579"/>
      <c r="D133" s="580"/>
      <c r="E133" s="537"/>
    </row>
    <row r="134" spans="1:120">
      <c r="A134" s="520"/>
      <c r="B134" s="520"/>
      <c r="C134" s="520"/>
      <c r="D134" s="520"/>
      <c r="E134" s="520"/>
    </row>
    <row r="135" spans="1:120">
      <c r="A135" s="520"/>
      <c r="B135" s="520"/>
      <c r="C135" s="520"/>
      <c r="D135" s="520"/>
      <c r="E135" s="520"/>
    </row>
    <row r="136" spans="1:120">
      <c r="A136" s="520"/>
      <c r="B136" s="520"/>
      <c r="C136" s="520"/>
      <c r="D136" s="520"/>
      <c r="E136" s="520"/>
    </row>
    <row r="137" spans="1:120">
      <c r="A137" s="520"/>
      <c r="B137" s="520"/>
      <c r="C137" s="520"/>
      <c r="D137" s="520"/>
      <c r="E137" s="520"/>
    </row>
    <row r="138" spans="1:120">
      <c r="A138" s="520"/>
      <c r="B138" s="520"/>
      <c r="C138" s="520"/>
      <c r="D138" s="520"/>
      <c r="E138" s="520"/>
    </row>
    <row r="139" spans="1:120">
      <c r="A139" s="520"/>
      <c r="B139" s="520"/>
      <c r="C139" s="520"/>
      <c r="D139" s="520"/>
      <c r="E139" s="520"/>
    </row>
    <row r="140" spans="1:120">
      <c r="A140" s="520"/>
      <c r="B140" s="520"/>
      <c r="C140" s="520"/>
      <c r="D140" s="520"/>
      <c r="E140" s="520"/>
    </row>
    <row r="141" spans="1:120">
      <c r="A141" s="520"/>
      <c r="B141" s="520"/>
      <c r="C141" s="520"/>
      <c r="D141" s="520"/>
      <c r="E141" s="520"/>
      <c r="F141" s="520"/>
      <c r="G141" s="520"/>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c r="CP141" s="32"/>
      <c r="CQ141" s="32"/>
      <c r="CR141" s="32"/>
      <c r="CS141" s="32"/>
      <c r="CT141" s="32"/>
      <c r="CU141" s="32"/>
      <c r="CV141" s="32"/>
      <c r="CW141" s="32"/>
      <c r="CX141" s="32"/>
      <c r="CY141" s="32"/>
      <c r="CZ141" s="32"/>
      <c r="DA141" s="32"/>
      <c r="DB141" s="32"/>
      <c r="DC141" s="32"/>
      <c r="DD141" s="32"/>
      <c r="DE141" s="32"/>
      <c r="DF141" s="32"/>
      <c r="DG141" s="32"/>
      <c r="DH141" s="32"/>
      <c r="DI141" s="32"/>
      <c r="DJ141" s="32"/>
      <c r="DK141" s="32"/>
      <c r="DL141" s="32"/>
      <c r="DM141" s="32"/>
      <c r="DN141" s="32"/>
      <c r="DO141" s="32"/>
      <c r="DP141" s="32"/>
    </row>
    <row r="142" spans="1:120">
      <c r="A142" s="520"/>
      <c r="B142" s="520"/>
      <c r="C142" s="520"/>
      <c r="D142" s="520"/>
      <c r="E142" s="520"/>
      <c r="F142" s="520"/>
      <c r="G142" s="520"/>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c r="CO142" s="32"/>
      <c r="CP142" s="32"/>
      <c r="CQ142" s="32"/>
      <c r="CR142" s="32"/>
      <c r="CS142" s="32"/>
      <c r="CT142" s="32"/>
      <c r="CU142" s="32"/>
      <c r="CV142" s="32"/>
      <c r="CW142" s="32"/>
      <c r="CX142" s="32"/>
      <c r="CY142" s="32"/>
      <c r="CZ142" s="32"/>
      <c r="DA142" s="32"/>
      <c r="DB142" s="32"/>
      <c r="DC142" s="32"/>
      <c r="DD142" s="32"/>
      <c r="DE142" s="32"/>
      <c r="DF142" s="32"/>
      <c r="DG142" s="32"/>
      <c r="DH142" s="32"/>
      <c r="DI142" s="32"/>
      <c r="DJ142" s="32"/>
      <c r="DK142" s="32"/>
      <c r="DL142" s="32"/>
      <c r="DM142" s="32"/>
      <c r="DN142" s="32"/>
      <c r="DO142" s="32"/>
      <c r="DP142" s="32"/>
    </row>
    <row r="143" spans="1:120">
      <c r="A143" s="520"/>
      <c r="B143" s="520"/>
      <c r="C143" s="520"/>
      <c r="D143" s="520"/>
      <c r="E143" s="520"/>
      <c r="F143" s="520"/>
      <c r="G143" s="520"/>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c r="CO143" s="32"/>
      <c r="CP143" s="32"/>
      <c r="CQ143" s="32"/>
      <c r="CR143" s="32"/>
      <c r="CS143" s="32"/>
      <c r="CT143" s="32"/>
      <c r="CU143" s="32"/>
      <c r="CV143" s="32"/>
      <c r="CW143" s="32"/>
      <c r="CX143" s="32"/>
      <c r="CY143" s="32"/>
      <c r="CZ143" s="32"/>
      <c r="DA143" s="32"/>
      <c r="DB143" s="32"/>
      <c r="DC143" s="32"/>
      <c r="DD143" s="32"/>
      <c r="DE143" s="32"/>
      <c r="DF143" s="32"/>
      <c r="DG143" s="32"/>
      <c r="DH143" s="32"/>
      <c r="DI143" s="32"/>
      <c r="DJ143" s="32"/>
      <c r="DK143" s="32"/>
      <c r="DL143" s="32"/>
      <c r="DM143" s="32"/>
      <c r="DN143" s="32"/>
      <c r="DO143" s="32"/>
      <c r="DP143" s="32"/>
    </row>
    <row r="144" spans="1:120">
      <c r="A144" s="520"/>
      <c r="B144" s="520"/>
      <c r="C144" s="520"/>
      <c r="D144" s="520"/>
      <c r="E144" s="520"/>
      <c r="F144" s="520"/>
      <c r="G144" s="520"/>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c r="CO144" s="32"/>
      <c r="CP144" s="32"/>
      <c r="CQ144" s="32"/>
      <c r="CR144" s="32"/>
      <c r="CS144" s="32"/>
      <c r="CT144" s="32"/>
      <c r="CU144" s="32"/>
      <c r="CV144" s="32"/>
      <c r="CW144" s="32"/>
      <c r="CX144" s="32"/>
      <c r="CY144" s="32"/>
      <c r="CZ144" s="32"/>
      <c r="DA144" s="32"/>
      <c r="DB144" s="32"/>
      <c r="DC144" s="32"/>
      <c r="DD144" s="32"/>
      <c r="DE144" s="32"/>
      <c r="DF144" s="32"/>
      <c r="DG144" s="32"/>
      <c r="DH144" s="32"/>
      <c r="DI144" s="32"/>
      <c r="DJ144" s="32"/>
      <c r="DK144" s="32"/>
      <c r="DL144" s="32"/>
      <c r="DM144" s="32"/>
      <c r="DN144" s="32"/>
      <c r="DO144" s="32"/>
      <c r="DP144" s="32"/>
    </row>
    <row r="145" spans="1:120">
      <c r="A145" s="520"/>
      <c r="B145" s="520"/>
      <c r="C145" s="520"/>
      <c r="D145" s="520"/>
      <c r="E145" s="520"/>
      <c r="F145" s="520"/>
      <c r="G145" s="520"/>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c r="CP145" s="32"/>
      <c r="CQ145" s="32"/>
      <c r="CR145" s="32"/>
      <c r="CS145" s="32"/>
      <c r="CT145" s="32"/>
      <c r="CU145" s="32"/>
      <c r="CV145" s="32"/>
      <c r="CW145" s="32"/>
      <c r="CX145" s="32"/>
      <c r="CY145" s="32"/>
      <c r="CZ145" s="32"/>
      <c r="DA145" s="32"/>
      <c r="DB145" s="32"/>
      <c r="DC145" s="32"/>
      <c r="DD145" s="32"/>
      <c r="DE145" s="32"/>
      <c r="DF145" s="32"/>
      <c r="DG145" s="32"/>
      <c r="DH145" s="32"/>
      <c r="DI145" s="32"/>
      <c r="DJ145" s="32"/>
      <c r="DK145" s="32"/>
      <c r="DL145" s="32"/>
      <c r="DM145" s="32"/>
      <c r="DN145" s="32"/>
      <c r="DO145" s="32"/>
      <c r="DP145" s="32"/>
    </row>
    <row r="146" spans="1:120">
      <c r="A146" s="520"/>
      <c r="B146" s="520"/>
      <c r="C146" s="520"/>
      <c r="D146" s="520"/>
      <c r="E146" s="520"/>
      <c r="F146" s="520"/>
      <c r="G146" s="520"/>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c r="CP146" s="32"/>
      <c r="CQ146" s="32"/>
      <c r="CR146" s="32"/>
      <c r="CS146" s="32"/>
      <c r="CT146" s="32"/>
      <c r="CU146" s="32"/>
      <c r="CV146" s="32"/>
      <c r="CW146" s="32"/>
      <c r="CX146" s="32"/>
      <c r="CY146" s="32"/>
      <c r="CZ146" s="32"/>
      <c r="DA146" s="32"/>
      <c r="DB146" s="32"/>
      <c r="DC146" s="32"/>
      <c r="DD146" s="32"/>
      <c r="DE146" s="32"/>
      <c r="DF146" s="32"/>
      <c r="DG146" s="32"/>
      <c r="DH146" s="32"/>
      <c r="DI146" s="32"/>
      <c r="DJ146" s="32"/>
      <c r="DK146" s="32"/>
      <c r="DL146" s="32"/>
      <c r="DM146" s="32"/>
      <c r="DN146" s="32"/>
      <c r="DO146" s="32"/>
      <c r="DP146" s="32"/>
    </row>
    <row r="147" spans="1:120">
      <c r="A147" s="520"/>
      <c r="B147" s="520"/>
      <c r="C147" s="520"/>
      <c r="D147" s="520"/>
      <c r="E147" s="520"/>
      <c r="F147" s="520"/>
      <c r="G147" s="520"/>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c r="CP147" s="32"/>
      <c r="CQ147" s="32"/>
      <c r="CR147" s="32"/>
      <c r="CS147" s="32"/>
      <c r="CT147" s="32"/>
      <c r="CU147" s="32"/>
      <c r="CV147" s="32"/>
      <c r="CW147" s="32"/>
      <c r="CX147" s="32"/>
      <c r="CY147" s="32"/>
      <c r="CZ147" s="32"/>
      <c r="DA147" s="32"/>
      <c r="DB147" s="32"/>
      <c r="DC147" s="32"/>
      <c r="DD147" s="32"/>
      <c r="DE147" s="32"/>
      <c r="DF147" s="32"/>
      <c r="DG147" s="32"/>
      <c r="DH147" s="32"/>
      <c r="DI147" s="32"/>
      <c r="DJ147" s="32"/>
      <c r="DK147" s="32"/>
      <c r="DL147" s="32"/>
      <c r="DM147" s="32"/>
      <c r="DN147" s="32"/>
      <c r="DO147" s="32"/>
      <c r="DP147" s="32"/>
    </row>
    <row r="148" spans="1:120">
      <c r="A148" s="520"/>
      <c r="B148" s="520"/>
      <c r="C148" s="520"/>
      <c r="D148" s="520"/>
      <c r="E148" s="520"/>
      <c r="F148" s="520"/>
      <c r="G148" s="520"/>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c r="CP148" s="32"/>
      <c r="CQ148" s="32"/>
      <c r="CR148" s="32"/>
      <c r="CS148" s="32"/>
      <c r="CT148" s="32"/>
      <c r="CU148" s="32"/>
      <c r="CV148" s="32"/>
      <c r="CW148" s="32"/>
      <c r="CX148" s="32"/>
      <c r="CY148" s="32"/>
      <c r="CZ148" s="32"/>
      <c r="DA148" s="32"/>
      <c r="DB148" s="32"/>
      <c r="DC148" s="32"/>
      <c r="DD148" s="32"/>
      <c r="DE148" s="32"/>
      <c r="DF148" s="32"/>
      <c r="DG148" s="32"/>
      <c r="DH148" s="32"/>
      <c r="DI148" s="32"/>
      <c r="DJ148" s="32"/>
      <c r="DK148" s="32"/>
      <c r="DL148" s="32"/>
      <c r="DM148" s="32"/>
      <c r="DN148" s="32"/>
      <c r="DO148" s="32"/>
      <c r="DP148" s="32"/>
    </row>
    <row r="149" spans="1:120">
      <c r="A149" s="520"/>
      <c r="B149" s="520"/>
      <c r="C149" s="520"/>
      <c r="D149" s="520"/>
      <c r="E149" s="520"/>
      <c r="F149" s="520"/>
      <c r="G149" s="520"/>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c r="CP149" s="32"/>
      <c r="CQ149" s="32"/>
      <c r="CR149" s="32"/>
      <c r="CS149" s="32"/>
      <c r="CT149" s="32"/>
      <c r="CU149" s="32"/>
      <c r="CV149" s="32"/>
      <c r="CW149" s="32"/>
      <c r="CX149" s="32"/>
      <c r="CY149" s="32"/>
      <c r="CZ149" s="32"/>
      <c r="DA149" s="32"/>
      <c r="DB149" s="32"/>
      <c r="DC149" s="32"/>
      <c r="DD149" s="32"/>
      <c r="DE149" s="32"/>
      <c r="DF149" s="32"/>
      <c r="DG149" s="32"/>
      <c r="DH149" s="32"/>
      <c r="DI149" s="32"/>
      <c r="DJ149" s="32"/>
      <c r="DK149" s="32"/>
      <c r="DL149" s="32"/>
      <c r="DM149" s="32"/>
      <c r="DN149" s="32"/>
      <c r="DO149" s="32"/>
      <c r="DP149" s="32"/>
    </row>
    <row r="150" spans="1:120">
      <c r="A150" s="520"/>
      <c r="B150" s="520"/>
      <c r="C150" s="520"/>
      <c r="D150" s="520"/>
      <c r="E150" s="520"/>
      <c r="F150" s="520"/>
      <c r="G150" s="520"/>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c r="CP150" s="32"/>
      <c r="CQ150" s="32"/>
      <c r="CR150" s="32"/>
      <c r="CS150" s="32"/>
      <c r="CT150" s="32"/>
      <c r="CU150" s="32"/>
      <c r="CV150" s="32"/>
      <c r="CW150" s="32"/>
      <c r="CX150" s="32"/>
      <c r="CY150" s="32"/>
      <c r="CZ150" s="32"/>
      <c r="DA150" s="32"/>
      <c r="DB150" s="32"/>
      <c r="DC150" s="32"/>
      <c r="DD150" s="32"/>
      <c r="DE150" s="32"/>
      <c r="DF150" s="32"/>
      <c r="DG150" s="32"/>
      <c r="DH150" s="32"/>
      <c r="DI150" s="32"/>
      <c r="DJ150" s="32"/>
      <c r="DK150" s="32"/>
      <c r="DL150" s="32"/>
      <c r="DM150" s="32"/>
      <c r="DN150" s="32"/>
      <c r="DO150" s="32"/>
      <c r="DP150" s="32"/>
    </row>
    <row r="151" spans="1:120">
      <c r="A151" s="520"/>
      <c r="B151" s="520"/>
      <c r="C151" s="520"/>
      <c r="D151" s="520"/>
      <c r="E151" s="520"/>
      <c r="F151" s="520"/>
      <c r="G151" s="520"/>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c r="CP151" s="32"/>
      <c r="CQ151" s="32"/>
      <c r="CR151" s="32"/>
      <c r="CS151" s="32"/>
      <c r="CT151" s="32"/>
      <c r="CU151" s="32"/>
      <c r="CV151" s="32"/>
      <c r="CW151" s="32"/>
      <c r="CX151" s="32"/>
      <c r="CY151" s="32"/>
      <c r="CZ151" s="32"/>
      <c r="DA151" s="32"/>
      <c r="DB151" s="32"/>
      <c r="DC151" s="32"/>
      <c r="DD151" s="32"/>
      <c r="DE151" s="32"/>
      <c r="DF151" s="32"/>
      <c r="DG151" s="32"/>
      <c r="DH151" s="32"/>
      <c r="DI151" s="32"/>
      <c r="DJ151" s="32"/>
      <c r="DK151" s="32"/>
      <c r="DL151" s="32"/>
      <c r="DM151" s="32"/>
      <c r="DN151" s="32"/>
      <c r="DO151" s="32"/>
      <c r="DP151" s="32"/>
    </row>
    <row r="152" spans="1:120">
      <c r="A152" s="520"/>
      <c r="B152" s="520"/>
      <c r="C152" s="520"/>
      <c r="D152" s="520"/>
      <c r="E152" s="520"/>
      <c r="F152" s="520"/>
      <c r="G152" s="520"/>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c r="CP152" s="32"/>
      <c r="CQ152" s="32"/>
      <c r="CR152" s="32"/>
      <c r="CS152" s="32"/>
      <c r="CT152" s="32"/>
      <c r="CU152" s="32"/>
      <c r="CV152" s="32"/>
      <c r="CW152" s="32"/>
      <c r="CX152" s="32"/>
      <c r="CY152" s="32"/>
      <c r="CZ152" s="32"/>
      <c r="DA152" s="32"/>
      <c r="DB152" s="32"/>
      <c r="DC152" s="32"/>
      <c r="DD152" s="32"/>
      <c r="DE152" s="32"/>
      <c r="DF152" s="32"/>
      <c r="DG152" s="32"/>
      <c r="DH152" s="32"/>
      <c r="DI152" s="32"/>
      <c r="DJ152" s="32"/>
      <c r="DK152" s="32"/>
      <c r="DL152" s="32"/>
      <c r="DM152" s="32"/>
      <c r="DN152" s="32"/>
      <c r="DO152" s="32"/>
      <c r="DP152" s="32"/>
    </row>
    <row r="153" spans="1:120">
      <c r="A153" s="520"/>
      <c r="B153" s="520"/>
      <c r="C153" s="520"/>
      <c r="D153" s="520"/>
      <c r="E153" s="520"/>
      <c r="F153" s="520"/>
      <c r="G153" s="520"/>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c r="CO153" s="32"/>
      <c r="CP153" s="32"/>
      <c r="CQ153" s="32"/>
      <c r="CR153" s="32"/>
      <c r="CS153" s="32"/>
      <c r="CT153" s="32"/>
      <c r="CU153" s="32"/>
      <c r="CV153" s="32"/>
      <c r="CW153" s="32"/>
      <c r="CX153" s="32"/>
      <c r="CY153" s="32"/>
      <c r="CZ153" s="32"/>
      <c r="DA153" s="32"/>
      <c r="DB153" s="32"/>
      <c r="DC153" s="32"/>
      <c r="DD153" s="32"/>
      <c r="DE153" s="32"/>
      <c r="DF153" s="32"/>
      <c r="DG153" s="32"/>
      <c r="DH153" s="32"/>
      <c r="DI153" s="32"/>
      <c r="DJ153" s="32"/>
      <c r="DK153" s="32"/>
      <c r="DL153" s="32"/>
      <c r="DM153" s="32"/>
      <c r="DN153" s="32"/>
      <c r="DO153" s="32"/>
      <c r="DP153" s="32"/>
    </row>
    <row r="154" spans="1:120">
      <c r="A154" s="520"/>
      <c r="B154" s="520"/>
      <c r="C154" s="520"/>
      <c r="D154" s="520"/>
      <c r="E154" s="520"/>
      <c r="F154" s="520"/>
      <c r="G154" s="520"/>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c r="CP154" s="32"/>
      <c r="CQ154" s="32"/>
      <c r="CR154" s="32"/>
      <c r="CS154" s="32"/>
      <c r="CT154" s="32"/>
      <c r="CU154" s="32"/>
      <c r="CV154" s="32"/>
      <c r="CW154" s="32"/>
      <c r="CX154" s="32"/>
      <c r="CY154" s="32"/>
      <c r="CZ154" s="32"/>
      <c r="DA154" s="32"/>
      <c r="DB154" s="32"/>
      <c r="DC154" s="32"/>
      <c r="DD154" s="32"/>
      <c r="DE154" s="32"/>
      <c r="DF154" s="32"/>
      <c r="DG154" s="32"/>
      <c r="DH154" s="32"/>
      <c r="DI154" s="32"/>
      <c r="DJ154" s="32"/>
      <c r="DK154" s="32"/>
      <c r="DL154" s="32"/>
      <c r="DM154" s="32"/>
      <c r="DN154" s="32"/>
      <c r="DO154" s="32"/>
      <c r="DP154" s="32"/>
    </row>
    <row r="155" spans="1:120">
      <c r="A155" s="520"/>
      <c r="B155" s="520"/>
      <c r="C155" s="520"/>
      <c r="D155" s="520"/>
      <c r="E155" s="520"/>
      <c r="F155" s="520"/>
      <c r="G155" s="520"/>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c r="CO155" s="32"/>
      <c r="CP155" s="32"/>
      <c r="CQ155" s="32"/>
      <c r="CR155" s="32"/>
      <c r="CS155" s="32"/>
      <c r="CT155" s="32"/>
      <c r="CU155" s="32"/>
      <c r="CV155" s="32"/>
      <c r="CW155" s="32"/>
      <c r="CX155" s="32"/>
      <c r="CY155" s="32"/>
      <c r="CZ155" s="32"/>
      <c r="DA155" s="32"/>
      <c r="DB155" s="32"/>
      <c r="DC155" s="32"/>
      <c r="DD155" s="32"/>
      <c r="DE155" s="32"/>
      <c r="DF155" s="32"/>
      <c r="DG155" s="32"/>
      <c r="DH155" s="32"/>
      <c r="DI155" s="32"/>
      <c r="DJ155" s="32"/>
      <c r="DK155" s="32"/>
      <c r="DL155" s="32"/>
      <c r="DM155" s="32"/>
      <c r="DN155" s="32"/>
      <c r="DO155" s="32"/>
      <c r="DP155" s="32"/>
    </row>
    <row r="156" spans="1:120">
      <c r="A156" s="520"/>
      <c r="B156" s="520"/>
      <c r="C156" s="520"/>
      <c r="D156" s="520"/>
      <c r="E156" s="520"/>
      <c r="F156" s="520"/>
      <c r="G156" s="520"/>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c r="CO156" s="32"/>
      <c r="CP156" s="32"/>
      <c r="CQ156" s="32"/>
      <c r="CR156" s="32"/>
      <c r="CS156" s="32"/>
      <c r="CT156" s="32"/>
      <c r="CU156" s="32"/>
      <c r="CV156" s="32"/>
      <c r="CW156" s="32"/>
      <c r="CX156" s="32"/>
      <c r="CY156" s="32"/>
      <c r="CZ156" s="32"/>
      <c r="DA156" s="32"/>
      <c r="DB156" s="32"/>
      <c r="DC156" s="32"/>
      <c r="DD156" s="32"/>
      <c r="DE156" s="32"/>
      <c r="DF156" s="32"/>
      <c r="DG156" s="32"/>
      <c r="DH156" s="32"/>
      <c r="DI156" s="32"/>
      <c r="DJ156" s="32"/>
      <c r="DK156" s="32"/>
      <c r="DL156" s="32"/>
      <c r="DM156" s="32"/>
      <c r="DN156" s="32"/>
      <c r="DO156" s="32"/>
      <c r="DP156" s="32"/>
    </row>
    <row r="157" spans="1:120">
      <c r="A157" s="520"/>
      <c r="B157" s="520"/>
      <c r="C157" s="520"/>
      <c r="D157" s="520"/>
      <c r="E157" s="520"/>
      <c r="F157" s="520"/>
      <c r="G157" s="520"/>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c r="CP157" s="32"/>
      <c r="CQ157" s="32"/>
      <c r="CR157" s="32"/>
      <c r="CS157" s="32"/>
      <c r="CT157" s="32"/>
      <c r="CU157" s="32"/>
      <c r="CV157" s="32"/>
      <c r="CW157" s="32"/>
      <c r="CX157" s="32"/>
      <c r="CY157" s="32"/>
      <c r="CZ157" s="32"/>
      <c r="DA157" s="32"/>
      <c r="DB157" s="32"/>
      <c r="DC157" s="32"/>
      <c r="DD157" s="32"/>
      <c r="DE157" s="32"/>
      <c r="DF157" s="32"/>
      <c r="DG157" s="32"/>
      <c r="DH157" s="32"/>
      <c r="DI157" s="32"/>
      <c r="DJ157" s="32"/>
      <c r="DK157" s="32"/>
      <c r="DL157" s="32"/>
      <c r="DM157" s="32"/>
      <c r="DN157" s="32"/>
      <c r="DO157" s="32"/>
      <c r="DP157" s="32"/>
    </row>
    <row r="158" spans="1:120">
      <c r="A158" s="520"/>
      <c r="B158" s="520"/>
      <c r="C158" s="520"/>
      <c r="D158" s="520"/>
      <c r="E158" s="520"/>
      <c r="F158" s="520"/>
      <c r="G158" s="520"/>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c r="CP158" s="32"/>
      <c r="CQ158" s="32"/>
      <c r="CR158" s="32"/>
      <c r="CS158" s="32"/>
      <c r="CT158" s="32"/>
      <c r="CU158" s="32"/>
      <c r="CV158" s="32"/>
      <c r="CW158" s="32"/>
      <c r="CX158" s="32"/>
      <c r="CY158" s="32"/>
      <c r="CZ158" s="32"/>
      <c r="DA158" s="32"/>
      <c r="DB158" s="32"/>
      <c r="DC158" s="32"/>
      <c r="DD158" s="32"/>
      <c r="DE158" s="32"/>
      <c r="DF158" s="32"/>
      <c r="DG158" s="32"/>
      <c r="DH158" s="32"/>
      <c r="DI158" s="32"/>
      <c r="DJ158" s="32"/>
      <c r="DK158" s="32"/>
      <c r="DL158" s="32"/>
      <c r="DM158" s="32"/>
      <c r="DN158" s="32"/>
      <c r="DO158" s="32"/>
      <c r="DP158" s="32"/>
    </row>
    <row r="159" spans="1:120">
      <c r="A159" s="520"/>
      <c r="B159" s="520"/>
      <c r="C159" s="520"/>
      <c r="D159" s="520"/>
      <c r="E159" s="520"/>
      <c r="F159" s="520"/>
      <c r="G159" s="520"/>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c r="CO159" s="32"/>
      <c r="CP159" s="32"/>
      <c r="CQ159" s="32"/>
      <c r="CR159" s="32"/>
      <c r="CS159" s="32"/>
      <c r="CT159" s="32"/>
      <c r="CU159" s="32"/>
      <c r="CV159" s="32"/>
      <c r="CW159" s="32"/>
      <c r="CX159" s="32"/>
      <c r="CY159" s="32"/>
      <c r="CZ159" s="32"/>
      <c r="DA159" s="32"/>
      <c r="DB159" s="32"/>
      <c r="DC159" s="32"/>
      <c r="DD159" s="32"/>
      <c r="DE159" s="32"/>
      <c r="DF159" s="32"/>
      <c r="DG159" s="32"/>
      <c r="DH159" s="32"/>
      <c r="DI159" s="32"/>
      <c r="DJ159" s="32"/>
      <c r="DK159" s="32"/>
      <c r="DL159" s="32"/>
      <c r="DM159" s="32"/>
      <c r="DN159" s="32"/>
      <c r="DO159" s="32"/>
      <c r="DP159" s="32"/>
    </row>
    <row r="160" spans="1:120">
      <c r="A160" s="520"/>
      <c r="B160" s="520"/>
      <c r="C160" s="520"/>
      <c r="D160" s="520"/>
      <c r="E160" s="520"/>
      <c r="F160" s="520"/>
      <c r="G160" s="520"/>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c r="CP160" s="32"/>
      <c r="CQ160" s="32"/>
      <c r="CR160" s="32"/>
      <c r="CS160" s="32"/>
      <c r="CT160" s="32"/>
      <c r="CU160" s="32"/>
      <c r="CV160" s="32"/>
      <c r="CW160" s="32"/>
      <c r="CX160" s="32"/>
      <c r="CY160" s="32"/>
      <c r="CZ160" s="32"/>
      <c r="DA160" s="32"/>
      <c r="DB160" s="32"/>
      <c r="DC160" s="32"/>
      <c r="DD160" s="32"/>
      <c r="DE160" s="32"/>
      <c r="DF160" s="32"/>
      <c r="DG160" s="32"/>
      <c r="DH160" s="32"/>
      <c r="DI160" s="32"/>
      <c r="DJ160" s="32"/>
      <c r="DK160" s="32"/>
      <c r="DL160" s="32"/>
      <c r="DM160" s="32"/>
      <c r="DN160" s="32"/>
      <c r="DO160" s="32"/>
      <c r="DP160" s="32"/>
    </row>
    <row r="161" spans="1:120">
      <c r="A161" s="520"/>
      <c r="B161" s="520"/>
      <c r="C161" s="520"/>
      <c r="D161" s="520"/>
      <c r="E161" s="520"/>
      <c r="F161" s="520"/>
      <c r="G161" s="520"/>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c r="CP161" s="32"/>
      <c r="CQ161" s="32"/>
      <c r="CR161" s="32"/>
      <c r="CS161" s="32"/>
      <c r="CT161" s="32"/>
      <c r="CU161" s="32"/>
      <c r="CV161" s="32"/>
      <c r="CW161" s="32"/>
      <c r="CX161" s="32"/>
      <c r="CY161" s="32"/>
      <c r="CZ161" s="32"/>
      <c r="DA161" s="32"/>
      <c r="DB161" s="32"/>
      <c r="DC161" s="32"/>
      <c r="DD161" s="32"/>
      <c r="DE161" s="32"/>
      <c r="DF161" s="32"/>
      <c r="DG161" s="32"/>
      <c r="DH161" s="32"/>
      <c r="DI161" s="32"/>
      <c r="DJ161" s="32"/>
      <c r="DK161" s="32"/>
      <c r="DL161" s="32"/>
      <c r="DM161" s="32"/>
      <c r="DN161" s="32"/>
      <c r="DO161" s="32"/>
      <c r="DP161" s="32"/>
    </row>
    <row r="162" spans="1:120">
      <c r="A162" s="520"/>
      <c r="B162" s="520"/>
      <c r="C162" s="520"/>
      <c r="D162" s="520"/>
      <c r="E162" s="520"/>
      <c r="F162" s="520"/>
      <c r="G162" s="520"/>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c r="CO162" s="32"/>
      <c r="CP162" s="32"/>
      <c r="CQ162" s="32"/>
      <c r="CR162" s="32"/>
      <c r="CS162" s="32"/>
      <c r="CT162" s="32"/>
      <c r="CU162" s="32"/>
      <c r="CV162" s="32"/>
      <c r="CW162" s="32"/>
      <c r="CX162" s="32"/>
      <c r="CY162" s="32"/>
      <c r="CZ162" s="32"/>
      <c r="DA162" s="32"/>
      <c r="DB162" s="32"/>
      <c r="DC162" s="32"/>
      <c r="DD162" s="32"/>
      <c r="DE162" s="32"/>
      <c r="DF162" s="32"/>
      <c r="DG162" s="32"/>
      <c r="DH162" s="32"/>
      <c r="DI162" s="32"/>
      <c r="DJ162" s="32"/>
      <c r="DK162" s="32"/>
      <c r="DL162" s="32"/>
      <c r="DM162" s="32"/>
      <c r="DN162" s="32"/>
      <c r="DO162" s="32"/>
      <c r="DP162" s="32"/>
    </row>
    <row r="163" spans="1:120">
      <c r="A163" s="520"/>
      <c r="B163" s="520"/>
      <c r="C163" s="520"/>
      <c r="D163" s="520"/>
      <c r="E163" s="520"/>
      <c r="F163" s="520"/>
      <c r="G163" s="520"/>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c r="CO163" s="32"/>
      <c r="CP163" s="32"/>
      <c r="CQ163" s="32"/>
      <c r="CR163" s="32"/>
      <c r="CS163" s="32"/>
      <c r="CT163" s="32"/>
      <c r="CU163" s="32"/>
      <c r="CV163" s="32"/>
      <c r="CW163" s="32"/>
      <c r="CX163" s="32"/>
      <c r="CY163" s="32"/>
      <c r="CZ163" s="32"/>
      <c r="DA163" s="32"/>
      <c r="DB163" s="32"/>
      <c r="DC163" s="32"/>
      <c r="DD163" s="32"/>
      <c r="DE163" s="32"/>
      <c r="DF163" s="32"/>
      <c r="DG163" s="32"/>
      <c r="DH163" s="32"/>
      <c r="DI163" s="32"/>
      <c r="DJ163" s="32"/>
      <c r="DK163" s="32"/>
      <c r="DL163" s="32"/>
      <c r="DM163" s="32"/>
      <c r="DN163" s="32"/>
      <c r="DO163" s="32"/>
      <c r="DP163" s="32"/>
    </row>
    <row r="164" spans="1:120">
      <c r="A164" s="520"/>
      <c r="B164" s="520"/>
      <c r="C164" s="520"/>
      <c r="D164" s="520"/>
      <c r="E164" s="520"/>
      <c r="F164" s="520"/>
      <c r="G164" s="520"/>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c r="CP164" s="32"/>
      <c r="CQ164" s="32"/>
      <c r="CR164" s="32"/>
      <c r="CS164" s="32"/>
      <c r="CT164" s="32"/>
      <c r="CU164" s="32"/>
      <c r="CV164" s="32"/>
      <c r="CW164" s="32"/>
      <c r="CX164" s="32"/>
      <c r="CY164" s="32"/>
      <c r="CZ164" s="32"/>
      <c r="DA164" s="32"/>
      <c r="DB164" s="32"/>
      <c r="DC164" s="32"/>
      <c r="DD164" s="32"/>
      <c r="DE164" s="32"/>
      <c r="DF164" s="32"/>
      <c r="DG164" s="32"/>
      <c r="DH164" s="32"/>
      <c r="DI164" s="32"/>
      <c r="DJ164" s="32"/>
      <c r="DK164" s="32"/>
      <c r="DL164" s="32"/>
      <c r="DM164" s="32"/>
      <c r="DN164" s="32"/>
      <c r="DO164" s="32"/>
      <c r="DP164" s="32"/>
    </row>
    <row r="165" spans="1:120">
      <c r="A165" s="520"/>
      <c r="B165" s="520"/>
      <c r="C165" s="520"/>
      <c r="D165" s="520"/>
      <c r="E165" s="520"/>
      <c r="F165" s="520"/>
      <c r="G165" s="520"/>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c r="CO165" s="32"/>
      <c r="CP165" s="32"/>
      <c r="CQ165" s="32"/>
      <c r="CR165" s="32"/>
      <c r="CS165" s="32"/>
      <c r="CT165" s="32"/>
      <c r="CU165" s="32"/>
      <c r="CV165" s="32"/>
      <c r="CW165" s="32"/>
      <c r="CX165" s="32"/>
      <c r="CY165" s="32"/>
      <c r="CZ165" s="32"/>
      <c r="DA165" s="32"/>
      <c r="DB165" s="32"/>
      <c r="DC165" s="32"/>
      <c r="DD165" s="32"/>
      <c r="DE165" s="32"/>
      <c r="DF165" s="32"/>
      <c r="DG165" s="32"/>
      <c r="DH165" s="32"/>
      <c r="DI165" s="32"/>
      <c r="DJ165" s="32"/>
      <c r="DK165" s="32"/>
      <c r="DL165" s="32"/>
      <c r="DM165" s="32"/>
      <c r="DN165" s="32"/>
      <c r="DO165" s="32"/>
      <c r="DP165" s="32"/>
    </row>
    <row r="166" spans="1:120">
      <c r="A166" s="520"/>
      <c r="B166" s="520"/>
      <c r="C166" s="520"/>
      <c r="D166" s="520"/>
      <c r="E166" s="520"/>
      <c r="F166" s="520"/>
      <c r="G166" s="520"/>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32"/>
      <c r="DD166" s="32"/>
      <c r="DE166" s="32"/>
      <c r="DF166" s="32"/>
      <c r="DG166" s="32"/>
      <c r="DH166" s="32"/>
      <c r="DI166" s="32"/>
      <c r="DJ166" s="32"/>
      <c r="DK166" s="32"/>
      <c r="DL166" s="32"/>
      <c r="DM166" s="32"/>
      <c r="DN166" s="32"/>
      <c r="DO166" s="32"/>
      <c r="DP166" s="32"/>
    </row>
    <row r="167" spans="1:120">
      <c r="A167" s="520"/>
      <c r="B167" s="520"/>
      <c r="C167" s="520"/>
      <c r="D167" s="520"/>
      <c r="E167" s="520"/>
      <c r="F167" s="520"/>
      <c r="G167" s="520"/>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c r="CO167" s="32"/>
      <c r="CP167" s="32"/>
      <c r="CQ167" s="32"/>
      <c r="CR167" s="32"/>
      <c r="CS167" s="32"/>
      <c r="CT167" s="32"/>
      <c r="CU167" s="32"/>
      <c r="CV167" s="32"/>
      <c r="CW167" s="32"/>
      <c r="CX167" s="32"/>
      <c r="CY167" s="32"/>
      <c r="CZ167" s="32"/>
      <c r="DA167" s="32"/>
      <c r="DB167" s="32"/>
      <c r="DC167" s="32"/>
      <c r="DD167" s="32"/>
      <c r="DE167" s="32"/>
      <c r="DF167" s="32"/>
      <c r="DG167" s="32"/>
      <c r="DH167" s="32"/>
      <c r="DI167" s="32"/>
      <c r="DJ167" s="32"/>
      <c r="DK167" s="32"/>
      <c r="DL167" s="32"/>
      <c r="DM167" s="32"/>
      <c r="DN167" s="32"/>
      <c r="DO167" s="32"/>
      <c r="DP167" s="32"/>
    </row>
    <row r="168" spans="1:120">
      <c r="A168" s="520"/>
      <c r="B168" s="520"/>
      <c r="C168" s="520"/>
      <c r="D168" s="520"/>
      <c r="E168" s="520"/>
      <c r="F168" s="520"/>
      <c r="G168" s="520"/>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c r="CO168" s="32"/>
      <c r="CP168" s="32"/>
      <c r="CQ168" s="32"/>
      <c r="CR168" s="32"/>
      <c r="CS168" s="32"/>
      <c r="CT168" s="32"/>
      <c r="CU168" s="32"/>
      <c r="CV168" s="32"/>
      <c r="CW168" s="32"/>
      <c r="CX168" s="32"/>
      <c r="CY168" s="32"/>
      <c r="CZ168" s="32"/>
      <c r="DA168" s="32"/>
      <c r="DB168" s="32"/>
      <c r="DC168" s="32"/>
      <c r="DD168" s="32"/>
      <c r="DE168" s="32"/>
      <c r="DF168" s="32"/>
      <c r="DG168" s="32"/>
      <c r="DH168" s="32"/>
      <c r="DI168" s="32"/>
      <c r="DJ168" s="32"/>
      <c r="DK168" s="32"/>
      <c r="DL168" s="32"/>
      <c r="DM168" s="32"/>
      <c r="DN168" s="32"/>
      <c r="DO168" s="32"/>
      <c r="DP168" s="32"/>
    </row>
    <row r="169" spans="1:120">
      <c r="A169" s="520"/>
      <c r="B169" s="520"/>
      <c r="C169" s="520"/>
      <c r="D169" s="520"/>
      <c r="E169" s="520"/>
      <c r="F169" s="520"/>
      <c r="G169" s="520"/>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c r="CP169" s="32"/>
      <c r="CQ169" s="32"/>
      <c r="CR169" s="32"/>
      <c r="CS169" s="32"/>
      <c r="CT169" s="32"/>
      <c r="CU169" s="32"/>
      <c r="CV169" s="32"/>
      <c r="CW169" s="32"/>
      <c r="CX169" s="32"/>
      <c r="CY169" s="32"/>
      <c r="CZ169" s="32"/>
      <c r="DA169" s="32"/>
      <c r="DB169" s="32"/>
      <c r="DC169" s="32"/>
      <c r="DD169" s="32"/>
      <c r="DE169" s="32"/>
      <c r="DF169" s="32"/>
      <c r="DG169" s="32"/>
      <c r="DH169" s="32"/>
      <c r="DI169" s="32"/>
      <c r="DJ169" s="32"/>
      <c r="DK169" s="32"/>
      <c r="DL169" s="32"/>
      <c r="DM169" s="32"/>
      <c r="DN169" s="32"/>
      <c r="DO169" s="32"/>
      <c r="DP169" s="32"/>
    </row>
    <row r="170" spans="1:120">
      <c r="A170" s="520"/>
      <c r="B170" s="520"/>
      <c r="C170" s="520"/>
      <c r="D170" s="520"/>
      <c r="E170" s="520"/>
      <c r="F170" s="520"/>
      <c r="G170" s="520"/>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c r="CP170" s="32"/>
      <c r="CQ170" s="32"/>
      <c r="CR170" s="32"/>
      <c r="CS170" s="32"/>
      <c r="CT170" s="32"/>
      <c r="CU170" s="32"/>
      <c r="CV170" s="32"/>
      <c r="CW170" s="32"/>
      <c r="CX170" s="32"/>
      <c r="CY170" s="32"/>
      <c r="CZ170" s="32"/>
      <c r="DA170" s="32"/>
      <c r="DB170" s="32"/>
      <c r="DC170" s="32"/>
      <c r="DD170" s="32"/>
      <c r="DE170" s="32"/>
      <c r="DF170" s="32"/>
      <c r="DG170" s="32"/>
      <c r="DH170" s="32"/>
      <c r="DI170" s="32"/>
      <c r="DJ170" s="32"/>
      <c r="DK170" s="32"/>
      <c r="DL170" s="32"/>
      <c r="DM170" s="32"/>
      <c r="DN170" s="32"/>
      <c r="DO170" s="32"/>
      <c r="DP170" s="32"/>
    </row>
    <row r="171" spans="1:120">
      <c r="A171" s="520"/>
      <c r="B171" s="520"/>
      <c r="C171" s="520"/>
      <c r="D171" s="520"/>
      <c r="E171" s="520"/>
      <c r="F171" s="520"/>
      <c r="G171" s="520"/>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c r="CP171" s="32"/>
      <c r="CQ171" s="32"/>
      <c r="CR171" s="32"/>
      <c r="CS171" s="32"/>
      <c r="CT171" s="32"/>
      <c r="CU171" s="32"/>
      <c r="CV171" s="32"/>
      <c r="CW171" s="32"/>
      <c r="CX171" s="32"/>
      <c r="CY171" s="32"/>
      <c r="CZ171" s="32"/>
      <c r="DA171" s="32"/>
      <c r="DB171" s="32"/>
      <c r="DC171" s="32"/>
      <c r="DD171" s="32"/>
      <c r="DE171" s="32"/>
      <c r="DF171" s="32"/>
      <c r="DG171" s="32"/>
      <c r="DH171" s="32"/>
      <c r="DI171" s="32"/>
      <c r="DJ171" s="32"/>
      <c r="DK171" s="32"/>
      <c r="DL171" s="32"/>
      <c r="DM171" s="32"/>
      <c r="DN171" s="32"/>
      <c r="DO171" s="32"/>
      <c r="DP171" s="32"/>
    </row>
    <row r="172" spans="1:120">
      <c r="A172" s="520"/>
      <c r="B172" s="520"/>
      <c r="C172" s="520"/>
      <c r="D172" s="520"/>
      <c r="E172" s="520"/>
      <c r="F172" s="520"/>
      <c r="G172" s="520"/>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c r="CP172" s="32"/>
      <c r="CQ172" s="32"/>
      <c r="CR172" s="32"/>
      <c r="CS172" s="32"/>
      <c r="CT172" s="32"/>
      <c r="CU172" s="32"/>
      <c r="CV172" s="32"/>
      <c r="CW172" s="32"/>
      <c r="CX172" s="32"/>
      <c r="CY172" s="32"/>
      <c r="CZ172" s="32"/>
      <c r="DA172" s="32"/>
      <c r="DB172" s="32"/>
      <c r="DC172" s="32"/>
      <c r="DD172" s="32"/>
      <c r="DE172" s="32"/>
      <c r="DF172" s="32"/>
      <c r="DG172" s="32"/>
      <c r="DH172" s="32"/>
      <c r="DI172" s="32"/>
      <c r="DJ172" s="32"/>
      <c r="DK172" s="32"/>
      <c r="DL172" s="32"/>
      <c r="DM172" s="32"/>
      <c r="DN172" s="32"/>
      <c r="DO172" s="32"/>
      <c r="DP172" s="32"/>
    </row>
    <row r="173" spans="1:120">
      <c r="A173" s="520"/>
      <c r="B173" s="520"/>
      <c r="C173" s="520"/>
      <c r="D173" s="520"/>
      <c r="E173" s="520"/>
      <c r="F173" s="520"/>
      <c r="G173" s="520"/>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c r="CP173" s="32"/>
      <c r="CQ173" s="32"/>
      <c r="CR173" s="32"/>
      <c r="CS173" s="32"/>
      <c r="CT173" s="32"/>
      <c r="CU173" s="32"/>
      <c r="CV173" s="32"/>
      <c r="CW173" s="32"/>
      <c r="CX173" s="32"/>
      <c r="CY173" s="32"/>
      <c r="CZ173" s="32"/>
      <c r="DA173" s="32"/>
      <c r="DB173" s="32"/>
      <c r="DC173" s="32"/>
      <c r="DD173" s="32"/>
      <c r="DE173" s="32"/>
      <c r="DF173" s="32"/>
      <c r="DG173" s="32"/>
      <c r="DH173" s="32"/>
      <c r="DI173" s="32"/>
      <c r="DJ173" s="32"/>
      <c r="DK173" s="32"/>
      <c r="DL173" s="32"/>
      <c r="DM173" s="32"/>
      <c r="DN173" s="32"/>
      <c r="DO173" s="32"/>
      <c r="DP173" s="32"/>
    </row>
    <row r="174" spans="1:120">
      <c r="A174" s="520"/>
      <c r="B174" s="520"/>
      <c r="C174" s="520"/>
      <c r="D174" s="520"/>
      <c r="E174" s="520"/>
      <c r="F174" s="520"/>
      <c r="G174" s="520"/>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c r="CP174" s="32"/>
      <c r="CQ174" s="32"/>
      <c r="CR174" s="32"/>
      <c r="CS174" s="32"/>
      <c r="CT174" s="32"/>
      <c r="CU174" s="32"/>
      <c r="CV174" s="32"/>
      <c r="CW174" s="32"/>
      <c r="CX174" s="32"/>
      <c r="CY174" s="32"/>
      <c r="CZ174" s="32"/>
      <c r="DA174" s="32"/>
      <c r="DB174" s="32"/>
      <c r="DC174" s="32"/>
      <c r="DD174" s="32"/>
      <c r="DE174" s="32"/>
      <c r="DF174" s="32"/>
      <c r="DG174" s="32"/>
      <c r="DH174" s="32"/>
      <c r="DI174" s="32"/>
      <c r="DJ174" s="32"/>
      <c r="DK174" s="32"/>
      <c r="DL174" s="32"/>
      <c r="DM174" s="32"/>
      <c r="DN174" s="32"/>
      <c r="DO174" s="32"/>
      <c r="DP174" s="32"/>
    </row>
    <row r="175" spans="1:120">
      <c r="A175" s="520"/>
      <c r="B175" s="520"/>
      <c r="C175" s="520"/>
      <c r="D175" s="520"/>
      <c r="E175" s="520"/>
      <c r="F175" s="520"/>
      <c r="G175" s="520"/>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c r="CP175" s="32"/>
      <c r="CQ175" s="32"/>
      <c r="CR175" s="32"/>
      <c r="CS175" s="32"/>
      <c r="CT175" s="32"/>
      <c r="CU175" s="32"/>
      <c r="CV175" s="32"/>
      <c r="CW175" s="32"/>
      <c r="CX175" s="32"/>
      <c r="CY175" s="32"/>
      <c r="CZ175" s="32"/>
      <c r="DA175" s="32"/>
      <c r="DB175" s="32"/>
      <c r="DC175" s="32"/>
      <c r="DD175" s="32"/>
      <c r="DE175" s="32"/>
      <c r="DF175" s="32"/>
      <c r="DG175" s="32"/>
      <c r="DH175" s="32"/>
      <c r="DI175" s="32"/>
      <c r="DJ175" s="32"/>
      <c r="DK175" s="32"/>
      <c r="DL175" s="32"/>
      <c r="DM175" s="32"/>
      <c r="DN175" s="32"/>
      <c r="DO175" s="32"/>
      <c r="DP175" s="32"/>
    </row>
    <row r="176" spans="1:120">
      <c r="A176" s="520"/>
      <c r="B176" s="520"/>
      <c r="C176" s="520"/>
      <c r="D176" s="520"/>
      <c r="E176" s="520"/>
      <c r="F176" s="520"/>
      <c r="G176" s="520"/>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c r="CO176" s="32"/>
      <c r="CP176" s="32"/>
      <c r="CQ176" s="32"/>
      <c r="CR176" s="32"/>
      <c r="CS176" s="32"/>
      <c r="CT176" s="32"/>
      <c r="CU176" s="32"/>
      <c r="CV176" s="32"/>
      <c r="CW176" s="32"/>
      <c r="CX176" s="32"/>
      <c r="CY176" s="32"/>
      <c r="CZ176" s="32"/>
      <c r="DA176" s="32"/>
      <c r="DB176" s="32"/>
      <c r="DC176" s="32"/>
      <c r="DD176" s="32"/>
      <c r="DE176" s="32"/>
      <c r="DF176" s="32"/>
      <c r="DG176" s="32"/>
      <c r="DH176" s="32"/>
      <c r="DI176" s="32"/>
      <c r="DJ176" s="32"/>
      <c r="DK176" s="32"/>
      <c r="DL176" s="32"/>
      <c r="DM176" s="32"/>
      <c r="DN176" s="32"/>
      <c r="DO176" s="32"/>
      <c r="DP176" s="32"/>
    </row>
    <row r="177" spans="1:120">
      <c r="A177" s="520"/>
      <c r="B177" s="520"/>
      <c r="C177" s="520"/>
      <c r="D177" s="520"/>
      <c r="E177" s="520"/>
      <c r="F177" s="520"/>
      <c r="G177" s="520"/>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c r="CP177" s="32"/>
      <c r="CQ177" s="32"/>
      <c r="CR177" s="32"/>
      <c r="CS177" s="32"/>
      <c r="CT177" s="32"/>
      <c r="CU177" s="32"/>
      <c r="CV177" s="32"/>
      <c r="CW177" s="32"/>
      <c r="CX177" s="32"/>
      <c r="CY177" s="32"/>
      <c r="CZ177" s="32"/>
      <c r="DA177" s="32"/>
      <c r="DB177" s="32"/>
      <c r="DC177" s="32"/>
      <c r="DD177" s="32"/>
      <c r="DE177" s="32"/>
      <c r="DF177" s="32"/>
      <c r="DG177" s="32"/>
      <c r="DH177" s="32"/>
      <c r="DI177" s="32"/>
      <c r="DJ177" s="32"/>
      <c r="DK177" s="32"/>
      <c r="DL177" s="32"/>
      <c r="DM177" s="32"/>
      <c r="DN177" s="32"/>
      <c r="DO177" s="32"/>
      <c r="DP177" s="32"/>
    </row>
    <row r="178" spans="1:120">
      <c r="A178" s="520"/>
      <c r="B178" s="520"/>
      <c r="C178" s="520"/>
      <c r="D178" s="520"/>
      <c r="E178" s="520"/>
      <c r="F178" s="520"/>
      <c r="G178" s="520"/>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c r="CO178" s="32"/>
      <c r="CP178" s="32"/>
      <c r="CQ178" s="32"/>
      <c r="CR178" s="32"/>
      <c r="CS178" s="32"/>
      <c r="CT178" s="32"/>
      <c r="CU178" s="32"/>
      <c r="CV178" s="32"/>
      <c r="CW178" s="32"/>
      <c r="CX178" s="32"/>
      <c r="CY178" s="32"/>
      <c r="CZ178" s="32"/>
      <c r="DA178" s="32"/>
      <c r="DB178" s="32"/>
      <c r="DC178" s="32"/>
      <c r="DD178" s="32"/>
      <c r="DE178" s="32"/>
      <c r="DF178" s="32"/>
      <c r="DG178" s="32"/>
      <c r="DH178" s="32"/>
      <c r="DI178" s="32"/>
      <c r="DJ178" s="32"/>
      <c r="DK178" s="32"/>
      <c r="DL178" s="32"/>
      <c r="DM178" s="32"/>
      <c r="DN178" s="32"/>
      <c r="DO178" s="32"/>
      <c r="DP178" s="32"/>
    </row>
    <row r="179" spans="1:120">
      <c r="A179" s="520"/>
      <c r="B179" s="520"/>
      <c r="C179" s="520"/>
      <c r="D179" s="520"/>
      <c r="E179" s="520"/>
      <c r="F179" s="520"/>
      <c r="G179" s="520"/>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c r="CO179" s="32"/>
      <c r="CP179" s="32"/>
      <c r="CQ179" s="32"/>
      <c r="CR179" s="32"/>
      <c r="CS179" s="32"/>
      <c r="CT179" s="32"/>
      <c r="CU179" s="32"/>
      <c r="CV179" s="32"/>
      <c r="CW179" s="32"/>
      <c r="CX179" s="32"/>
      <c r="CY179" s="32"/>
      <c r="CZ179" s="32"/>
      <c r="DA179" s="32"/>
      <c r="DB179" s="32"/>
      <c r="DC179" s="32"/>
      <c r="DD179" s="32"/>
      <c r="DE179" s="32"/>
      <c r="DF179" s="32"/>
      <c r="DG179" s="32"/>
      <c r="DH179" s="32"/>
      <c r="DI179" s="32"/>
      <c r="DJ179" s="32"/>
      <c r="DK179" s="32"/>
      <c r="DL179" s="32"/>
      <c r="DM179" s="32"/>
      <c r="DN179" s="32"/>
      <c r="DO179" s="32"/>
      <c r="DP179" s="32"/>
    </row>
    <row r="180" spans="1:120">
      <c r="A180" s="520"/>
      <c r="B180" s="520"/>
      <c r="C180" s="520"/>
      <c r="D180" s="520"/>
      <c r="E180" s="520"/>
      <c r="F180" s="520"/>
      <c r="G180" s="520"/>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c r="CP180" s="32"/>
      <c r="CQ180" s="32"/>
      <c r="CR180" s="32"/>
      <c r="CS180" s="32"/>
      <c r="CT180" s="32"/>
      <c r="CU180" s="32"/>
      <c r="CV180" s="32"/>
      <c r="CW180" s="32"/>
      <c r="CX180" s="32"/>
      <c r="CY180" s="32"/>
      <c r="CZ180" s="32"/>
      <c r="DA180" s="32"/>
      <c r="DB180" s="32"/>
      <c r="DC180" s="32"/>
      <c r="DD180" s="32"/>
      <c r="DE180" s="32"/>
      <c r="DF180" s="32"/>
      <c r="DG180" s="32"/>
      <c r="DH180" s="32"/>
      <c r="DI180" s="32"/>
      <c r="DJ180" s="32"/>
      <c r="DK180" s="32"/>
      <c r="DL180" s="32"/>
      <c r="DM180" s="32"/>
      <c r="DN180" s="32"/>
      <c r="DO180" s="32"/>
      <c r="DP180" s="32"/>
    </row>
    <row r="181" spans="1:120">
      <c r="A181" s="520"/>
      <c r="B181" s="520"/>
      <c r="C181" s="520"/>
      <c r="D181" s="520"/>
      <c r="E181" s="520"/>
      <c r="F181" s="520"/>
      <c r="G181" s="520"/>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c r="CO181" s="32"/>
      <c r="CP181" s="32"/>
      <c r="CQ181" s="32"/>
      <c r="CR181" s="32"/>
      <c r="CS181" s="32"/>
      <c r="CT181" s="32"/>
      <c r="CU181" s="32"/>
      <c r="CV181" s="32"/>
      <c r="CW181" s="32"/>
      <c r="CX181" s="32"/>
      <c r="CY181" s="32"/>
      <c r="CZ181" s="32"/>
      <c r="DA181" s="32"/>
      <c r="DB181" s="32"/>
      <c r="DC181" s="32"/>
      <c r="DD181" s="32"/>
      <c r="DE181" s="32"/>
      <c r="DF181" s="32"/>
      <c r="DG181" s="32"/>
      <c r="DH181" s="32"/>
      <c r="DI181" s="32"/>
      <c r="DJ181" s="32"/>
      <c r="DK181" s="32"/>
      <c r="DL181" s="32"/>
      <c r="DM181" s="32"/>
      <c r="DN181" s="32"/>
      <c r="DO181" s="32"/>
      <c r="DP181" s="32"/>
    </row>
    <row r="182" spans="1:120">
      <c r="A182" s="520"/>
      <c r="B182" s="520"/>
      <c r="C182" s="520"/>
      <c r="D182" s="520"/>
      <c r="E182" s="520"/>
      <c r="F182" s="520"/>
      <c r="G182" s="520"/>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c r="CP182" s="32"/>
      <c r="CQ182" s="32"/>
      <c r="CR182" s="32"/>
      <c r="CS182" s="32"/>
      <c r="CT182" s="32"/>
      <c r="CU182" s="32"/>
      <c r="CV182" s="32"/>
      <c r="CW182" s="32"/>
      <c r="CX182" s="32"/>
      <c r="CY182" s="32"/>
      <c r="CZ182" s="32"/>
      <c r="DA182" s="32"/>
      <c r="DB182" s="32"/>
      <c r="DC182" s="32"/>
      <c r="DD182" s="32"/>
      <c r="DE182" s="32"/>
      <c r="DF182" s="32"/>
      <c r="DG182" s="32"/>
      <c r="DH182" s="32"/>
      <c r="DI182" s="32"/>
      <c r="DJ182" s="32"/>
      <c r="DK182" s="32"/>
      <c r="DL182" s="32"/>
      <c r="DM182" s="32"/>
      <c r="DN182" s="32"/>
      <c r="DO182" s="32"/>
      <c r="DP182" s="32"/>
    </row>
    <row r="183" spans="1:120">
      <c r="A183" s="520"/>
      <c r="B183" s="520"/>
      <c r="C183" s="520"/>
      <c r="D183" s="520"/>
      <c r="E183" s="520"/>
      <c r="F183" s="520"/>
      <c r="G183" s="520"/>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c r="CO183" s="32"/>
      <c r="CP183" s="32"/>
      <c r="CQ183" s="32"/>
      <c r="CR183" s="32"/>
      <c r="CS183" s="32"/>
      <c r="CT183" s="32"/>
      <c r="CU183" s="32"/>
      <c r="CV183" s="32"/>
      <c r="CW183" s="32"/>
      <c r="CX183" s="32"/>
      <c r="CY183" s="32"/>
      <c r="CZ183" s="32"/>
      <c r="DA183" s="32"/>
      <c r="DB183" s="32"/>
      <c r="DC183" s="32"/>
      <c r="DD183" s="32"/>
      <c r="DE183" s="32"/>
      <c r="DF183" s="32"/>
      <c r="DG183" s="32"/>
      <c r="DH183" s="32"/>
      <c r="DI183" s="32"/>
      <c r="DJ183" s="32"/>
      <c r="DK183" s="32"/>
      <c r="DL183" s="32"/>
      <c r="DM183" s="32"/>
      <c r="DN183" s="32"/>
      <c r="DO183" s="32"/>
      <c r="DP183" s="32"/>
    </row>
    <row r="184" spans="1:120">
      <c r="A184" s="520"/>
      <c r="B184" s="520"/>
      <c r="C184" s="520"/>
      <c r="D184" s="520"/>
      <c r="E184" s="520"/>
      <c r="F184" s="520"/>
      <c r="G184" s="520"/>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c r="CP184" s="32"/>
      <c r="CQ184" s="32"/>
      <c r="CR184" s="32"/>
      <c r="CS184" s="32"/>
      <c r="CT184" s="32"/>
      <c r="CU184" s="32"/>
      <c r="CV184" s="32"/>
      <c r="CW184" s="32"/>
      <c r="CX184" s="32"/>
      <c r="CY184" s="32"/>
      <c r="CZ184" s="32"/>
      <c r="DA184" s="32"/>
      <c r="DB184" s="32"/>
      <c r="DC184" s="32"/>
      <c r="DD184" s="32"/>
      <c r="DE184" s="32"/>
      <c r="DF184" s="32"/>
      <c r="DG184" s="32"/>
      <c r="DH184" s="32"/>
      <c r="DI184" s="32"/>
      <c r="DJ184" s="32"/>
      <c r="DK184" s="32"/>
      <c r="DL184" s="32"/>
      <c r="DM184" s="32"/>
      <c r="DN184" s="32"/>
      <c r="DO184" s="32"/>
      <c r="DP184" s="32"/>
    </row>
    <row r="185" spans="1:120">
      <c r="A185" s="520"/>
      <c r="B185" s="520"/>
      <c r="C185" s="520"/>
      <c r="D185" s="520"/>
      <c r="E185" s="520"/>
      <c r="F185" s="520"/>
      <c r="G185" s="520"/>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c r="CP185" s="32"/>
      <c r="CQ185" s="32"/>
      <c r="CR185" s="32"/>
      <c r="CS185" s="32"/>
      <c r="CT185" s="32"/>
      <c r="CU185" s="32"/>
      <c r="CV185" s="32"/>
      <c r="CW185" s="32"/>
      <c r="CX185" s="32"/>
      <c r="CY185" s="32"/>
      <c r="CZ185" s="32"/>
      <c r="DA185" s="32"/>
      <c r="DB185" s="32"/>
      <c r="DC185" s="32"/>
      <c r="DD185" s="32"/>
      <c r="DE185" s="32"/>
      <c r="DF185" s="32"/>
      <c r="DG185" s="32"/>
      <c r="DH185" s="32"/>
      <c r="DI185" s="32"/>
      <c r="DJ185" s="32"/>
      <c r="DK185" s="32"/>
      <c r="DL185" s="32"/>
      <c r="DM185" s="32"/>
      <c r="DN185" s="32"/>
      <c r="DO185" s="32"/>
      <c r="DP185" s="32"/>
    </row>
    <row r="186" spans="1:120">
      <c r="A186" s="520"/>
      <c r="B186" s="520"/>
      <c r="C186" s="520"/>
      <c r="D186" s="520"/>
      <c r="E186" s="520"/>
      <c r="F186" s="520"/>
      <c r="G186" s="520"/>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c r="CP186" s="32"/>
      <c r="CQ186" s="32"/>
      <c r="CR186" s="32"/>
      <c r="CS186" s="32"/>
      <c r="CT186" s="32"/>
      <c r="CU186" s="32"/>
      <c r="CV186" s="32"/>
      <c r="CW186" s="32"/>
      <c r="CX186" s="32"/>
      <c r="CY186" s="32"/>
      <c r="CZ186" s="32"/>
      <c r="DA186" s="32"/>
      <c r="DB186" s="32"/>
      <c r="DC186" s="32"/>
      <c r="DD186" s="32"/>
      <c r="DE186" s="32"/>
      <c r="DF186" s="32"/>
      <c r="DG186" s="32"/>
      <c r="DH186" s="32"/>
      <c r="DI186" s="32"/>
      <c r="DJ186" s="32"/>
      <c r="DK186" s="32"/>
      <c r="DL186" s="32"/>
      <c r="DM186" s="32"/>
      <c r="DN186" s="32"/>
      <c r="DO186" s="32"/>
      <c r="DP186" s="32"/>
    </row>
    <row r="187" spans="1:120">
      <c r="A187" s="520"/>
      <c r="B187" s="520"/>
      <c r="C187" s="520"/>
      <c r="D187" s="520"/>
      <c r="E187" s="520"/>
      <c r="F187" s="520"/>
      <c r="G187" s="520"/>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c r="CP187" s="32"/>
      <c r="CQ187" s="32"/>
      <c r="CR187" s="32"/>
      <c r="CS187" s="32"/>
      <c r="CT187" s="32"/>
      <c r="CU187" s="32"/>
      <c r="CV187" s="32"/>
      <c r="CW187" s="32"/>
      <c r="CX187" s="32"/>
      <c r="CY187" s="32"/>
      <c r="CZ187" s="32"/>
      <c r="DA187" s="32"/>
      <c r="DB187" s="32"/>
      <c r="DC187" s="32"/>
      <c r="DD187" s="32"/>
      <c r="DE187" s="32"/>
      <c r="DF187" s="32"/>
      <c r="DG187" s="32"/>
      <c r="DH187" s="32"/>
      <c r="DI187" s="32"/>
      <c r="DJ187" s="32"/>
      <c r="DK187" s="32"/>
      <c r="DL187" s="32"/>
      <c r="DM187" s="32"/>
      <c r="DN187" s="32"/>
      <c r="DO187" s="32"/>
      <c r="DP187" s="32"/>
    </row>
    <row r="188" spans="1:120">
      <c r="A188" s="520"/>
      <c r="B188" s="520"/>
      <c r="C188" s="520"/>
      <c r="D188" s="520"/>
      <c r="E188" s="520"/>
      <c r="F188" s="520"/>
      <c r="G188" s="520"/>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c r="CP188" s="32"/>
      <c r="CQ188" s="32"/>
      <c r="CR188" s="32"/>
      <c r="CS188" s="32"/>
      <c r="CT188" s="32"/>
      <c r="CU188" s="32"/>
      <c r="CV188" s="32"/>
      <c r="CW188" s="32"/>
      <c r="CX188" s="32"/>
      <c r="CY188" s="32"/>
      <c r="CZ188" s="32"/>
      <c r="DA188" s="32"/>
      <c r="DB188" s="32"/>
      <c r="DC188" s="32"/>
      <c r="DD188" s="32"/>
      <c r="DE188" s="32"/>
      <c r="DF188" s="32"/>
      <c r="DG188" s="32"/>
      <c r="DH188" s="32"/>
      <c r="DI188" s="32"/>
      <c r="DJ188" s="32"/>
      <c r="DK188" s="32"/>
      <c r="DL188" s="32"/>
      <c r="DM188" s="32"/>
      <c r="DN188" s="32"/>
      <c r="DO188" s="32"/>
      <c r="DP188" s="32"/>
    </row>
    <row r="189" spans="1:120">
      <c r="A189" s="520"/>
      <c r="B189" s="520"/>
      <c r="C189" s="520"/>
      <c r="D189" s="520"/>
      <c r="E189" s="520"/>
      <c r="F189" s="520"/>
      <c r="G189" s="520"/>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c r="CO189" s="32"/>
      <c r="CP189" s="32"/>
      <c r="CQ189" s="32"/>
      <c r="CR189" s="32"/>
      <c r="CS189" s="32"/>
      <c r="CT189" s="32"/>
      <c r="CU189" s="32"/>
      <c r="CV189" s="32"/>
      <c r="CW189" s="32"/>
      <c r="CX189" s="32"/>
      <c r="CY189" s="32"/>
      <c r="CZ189" s="32"/>
      <c r="DA189" s="32"/>
      <c r="DB189" s="32"/>
      <c r="DC189" s="32"/>
      <c r="DD189" s="32"/>
      <c r="DE189" s="32"/>
      <c r="DF189" s="32"/>
      <c r="DG189" s="32"/>
      <c r="DH189" s="32"/>
      <c r="DI189" s="32"/>
      <c r="DJ189" s="32"/>
      <c r="DK189" s="32"/>
      <c r="DL189" s="32"/>
      <c r="DM189" s="32"/>
      <c r="DN189" s="32"/>
      <c r="DO189" s="32"/>
      <c r="DP189" s="32"/>
    </row>
    <row r="190" spans="1:120">
      <c r="A190" s="520"/>
      <c r="B190" s="520"/>
      <c r="C190" s="520"/>
      <c r="D190" s="520"/>
      <c r="E190" s="520"/>
      <c r="F190" s="520"/>
      <c r="G190" s="520"/>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c r="CP190" s="32"/>
      <c r="CQ190" s="32"/>
      <c r="CR190" s="32"/>
      <c r="CS190" s="32"/>
      <c r="CT190" s="32"/>
      <c r="CU190" s="32"/>
      <c r="CV190" s="32"/>
      <c r="CW190" s="32"/>
      <c r="CX190" s="32"/>
      <c r="CY190" s="32"/>
      <c r="CZ190" s="32"/>
      <c r="DA190" s="32"/>
      <c r="DB190" s="32"/>
      <c r="DC190" s="32"/>
      <c r="DD190" s="32"/>
      <c r="DE190" s="32"/>
      <c r="DF190" s="32"/>
      <c r="DG190" s="32"/>
      <c r="DH190" s="32"/>
      <c r="DI190" s="32"/>
      <c r="DJ190" s="32"/>
      <c r="DK190" s="32"/>
      <c r="DL190" s="32"/>
      <c r="DM190" s="32"/>
      <c r="DN190" s="32"/>
      <c r="DO190" s="32"/>
      <c r="DP190" s="32"/>
    </row>
    <row r="191" spans="1:120">
      <c r="A191" s="520"/>
      <c r="B191" s="520"/>
      <c r="C191" s="520"/>
      <c r="D191" s="520"/>
      <c r="E191" s="520"/>
      <c r="F191" s="520"/>
      <c r="G191" s="520"/>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c r="CP191" s="32"/>
      <c r="CQ191" s="32"/>
      <c r="CR191" s="32"/>
      <c r="CS191" s="32"/>
      <c r="CT191" s="32"/>
      <c r="CU191" s="32"/>
      <c r="CV191" s="32"/>
      <c r="CW191" s="32"/>
      <c r="CX191" s="32"/>
      <c r="CY191" s="32"/>
      <c r="CZ191" s="32"/>
      <c r="DA191" s="32"/>
      <c r="DB191" s="32"/>
      <c r="DC191" s="32"/>
      <c r="DD191" s="32"/>
      <c r="DE191" s="32"/>
      <c r="DF191" s="32"/>
      <c r="DG191" s="32"/>
      <c r="DH191" s="32"/>
      <c r="DI191" s="32"/>
      <c r="DJ191" s="32"/>
      <c r="DK191" s="32"/>
      <c r="DL191" s="32"/>
      <c r="DM191" s="32"/>
      <c r="DN191" s="32"/>
      <c r="DO191" s="32"/>
      <c r="DP191" s="32"/>
    </row>
    <row r="192" spans="1:120">
      <c r="A192" s="520"/>
      <c r="B192" s="520"/>
      <c r="C192" s="520"/>
      <c r="D192" s="520"/>
      <c r="E192" s="520"/>
      <c r="F192" s="520"/>
      <c r="G192" s="520"/>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c r="CO192" s="32"/>
      <c r="CP192" s="32"/>
      <c r="CQ192" s="32"/>
      <c r="CR192" s="32"/>
      <c r="CS192" s="32"/>
      <c r="CT192" s="32"/>
      <c r="CU192" s="32"/>
      <c r="CV192" s="32"/>
      <c r="CW192" s="32"/>
      <c r="CX192" s="32"/>
      <c r="CY192" s="32"/>
      <c r="CZ192" s="32"/>
      <c r="DA192" s="32"/>
      <c r="DB192" s="32"/>
      <c r="DC192" s="32"/>
      <c r="DD192" s="32"/>
      <c r="DE192" s="32"/>
      <c r="DF192" s="32"/>
      <c r="DG192" s="32"/>
      <c r="DH192" s="32"/>
      <c r="DI192" s="32"/>
      <c r="DJ192" s="32"/>
      <c r="DK192" s="32"/>
      <c r="DL192" s="32"/>
      <c r="DM192" s="32"/>
      <c r="DN192" s="32"/>
      <c r="DO192" s="32"/>
      <c r="DP192" s="32"/>
    </row>
    <row r="193" spans="1:120">
      <c r="A193" s="520"/>
      <c r="B193" s="520"/>
      <c r="C193" s="520"/>
      <c r="D193" s="520"/>
      <c r="E193" s="520"/>
      <c r="F193" s="520"/>
      <c r="G193" s="520"/>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c r="CO193" s="32"/>
      <c r="CP193" s="32"/>
      <c r="CQ193" s="32"/>
      <c r="CR193" s="32"/>
      <c r="CS193" s="32"/>
      <c r="CT193" s="32"/>
      <c r="CU193" s="32"/>
      <c r="CV193" s="32"/>
      <c r="CW193" s="32"/>
      <c r="CX193" s="32"/>
      <c r="CY193" s="32"/>
      <c r="CZ193" s="32"/>
      <c r="DA193" s="32"/>
      <c r="DB193" s="32"/>
      <c r="DC193" s="32"/>
      <c r="DD193" s="32"/>
      <c r="DE193" s="32"/>
      <c r="DF193" s="32"/>
      <c r="DG193" s="32"/>
      <c r="DH193" s="32"/>
      <c r="DI193" s="32"/>
      <c r="DJ193" s="32"/>
      <c r="DK193" s="32"/>
      <c r="DL193" s="32"/>
      <c r="DM193" s="32"/>
      <c r="DN193" s="32"/>
      <c r="DO193" s="32"/>
      <c r="DP193" s="32"/>
    </row>
    <row r="194" spans="1:120">
      <c r="A194" s="520"/>
      <c r="B194" s="520"/>
      <c r="C194" s="520"/>
      <c r="D194" s="520"/>
      <c r="E194" s="520"/>
      <c r="F194" s="520"/>
      <c r="G194" s="520"/>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c r="CO194" s="32"/>
      <c r="CP194" s="32"/>
      <c r="CQ194" s="32"/>
      <c r="CR194" s="32"/>
      <c r="CS194" s="32"/>
      <c r="CT194" s="32"/>
      <c r="CU194" s="32"/>
      <c r="CV194" s="32"/>
      <c r="CW194" s="32"/>
      <c r="CX194" s="32"/>
      <c r="CY194" s="32"/>
      <c r="CZ194" s="32"/>
      <c r="DA194" s="32"/>
      <c r="DB194" s="32"/>
      <c r="DC194" s="32"/>
      <c r="DD194" s="32"/>
      <c r="DE194" s="32"/>
      <c r="DF194" s="32"/>
      <c r="DG194" s="32"/>
      <c r="DH194" s="32"/>
      <c r="DI194" s="32"/>
      <c r="DJ194" s="32"/>
      <c r="DK194" s="32"/>
      <c r="DL194" s="32"/>
      <c r="DM194" s="32"/>
      <c r="DN194" s="32"/>
      <c r="DO194" s="32"/>
      <c r="DP194" s="32"/>
    </row>
    <row r="195" spans="1:120">
      <c r="A195" s="520"/>
      <c r="B195" s="520"/>
      <c r="C195" s="520"/>
      <c r="D195" s="520"/>
      <c r="E195" s="520"/>
      <c r="F195" s="520"/>
      <c r="G195" s="520"/>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c r="CO195" s="32"/>
      <c r="CP195" s="32"/>
      <c r="CQ195" s="32"/>
      <c r="CR195" s="32"/>
      <c r="CS195" s="32"/>
      <c r="CT195" s="32"/>
      <c r="CU195" s="32"/>
      <c r="CV195" s="32"/>
      <c r="CW195" s="32"/>
      <c r="CX195" s="32"/>
      <c r="CY195" s="32"/>
      <c r="CZ195" s="32"/>
      <c r="DA195" s="32"/>
      <c r="DB195" s="32"/>
      <c r="DC195" s="32"/>
      <c r="DD195" s="32"/>
      <c r="DE195" s="32"/>
      <c r="DF195" s="32"/>
      <c r="DG195" s="32"/>
      <c r="DH195" s="32"/>
      <c r="DI195" s="32"/>
      <c r="DJ195" s="32"/>
      <c r="DK195" s="32"/>
      <c r="DL195" s="32"/>
      <c r="DM195" s="32"/>
      <c r="DN195" s="32"/>
      <c r="DO195" s="32"/>
      <c r="DP195" s="32"/>
    </row>
    <row r="196" spans="1:120">
      <c r="A196" s="520"/>
      <c r="B196" s="520"/>
      <c r="C196" s="520"/>
      <c r="D196" s="520"/>
      <c r="E196" s="520"/>
      <c r="F196" s="520"/>
      <c r="G196" s="520"/>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c r="CO196" s="32"/>
      <c r="CP196" s="32"/>
      <c r="CQ196" s="32"/>
      <c r="CR196" s="32"/>
      <c r="CS196" s="32"/>
      <c r="CT196" s="32"/>
      <c r="CU196" s="32"/>
      <c r="CV196" s="32"/>
      <c r="CW196" s="32"/>
      <c r="CX196" s="32"/>
      <c r="CY196" s="32"/>
      <c r="CZ196" s="32"/>
      <c r="DA196" s="32"/>
      <c r="DB196" s="32"/>
      <c r="DC196" s="32"/>
      <c r="DD196" s="32"/>
      <c r="DE196" s="32"/>
      <c r="DF196" s="32"/>
      <c r="DG196" s="32"/>
      <c r="DH196" s="32"/>
      <c r="DI196" s="32"/>
      <c r="DJ196" s="32"/>
      <c r="DK196" s="32"/>
      <c r="DL196" s="32"/>
      <c r="DM196" s="32"/>
      <c r="DN196" s="32"/>
      <c r="DO196" s="32"/>
      <c r="DP196" s="32"/>
    </row>
    <row r="197" spans="1:120">
      <c r="A197" s="520"/>
      <c r="B197" s="520"/>
      <c r="C197" s="520"/>
      <c r="D197" s="520"/>
      <c r="E197" s="520"/>
      <c r="F197" s="520"/>
      <c r="G197" s="520"/>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c r="CO197" s="32"/>
      <c r="CP197" s="32"/>
      <c r="CQ197" s="32"/>
      <c r="CR197" s="32"/>
      <c r="CS197" s="32"/>
      <c r="CT197" s="32"/>
      <c r="CU197" s="32"/>
      <c r="CV197" s="32"/>
      <c r="CW197" s="32"/>
      <c r="CX197" s="32"/>
      <c r="CY197" s="32"/>
      <c r="CZ197" s="32"/>
      <c r="DA197" s="32"/>
      <c r="DB197" s="32"/>
      <c r="DC197" s="32"/>
      <c r="DD197" s="32"/>
      <c r="DE197" s="32"/>
      <c r="DF197" s="32"/>
      <c r="DG197" s="32"/>
      <c r="DH197" s="32"/>
      <c r="DI197" s="32"/>
      <c r="DJ197" s="32"/>
      <c r="DK197" s="32"/>
      <c r="DL197" s="32"/>
      <c r="DM197" s="32"/>
      <c r="DN197" s="32"/>
      <c r="DO197" s="32"/>
      <c r="DP197" s="32"/>
    </row>
    <row r="198" spans="1:120">
      <c r="A198" s="520"/>
      <c r="B198" s="520"/>
      <c r="C198" s="520"/>
      <c r="D198" s="520"/>
      <c r="E198" s="520"/>
      <c r="F198" s="520"/>
      <c r="G198" s="520"/>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c r="CO198" s="32"/>
      <c r="CP198" s="32"/>
      <c r="CQ198" s="32"/>
      <c r="CR198" s="32"/>
      <c r="CS198" s="32"/>
      <c r="CT198" s="32"/>
      <c r="CU198" s="32"/>
      <c r="CV198" s="32"/>
      <c r="CW198" s="32"/>
      <c r="CX198" s="32"/>
      <c r="CY198" s="32"/>
      <c r="CZ198" s="32"/>
      <c r="DA198" s="32"/>
      <c r="DB198" s="32"/>
      <c r="DC198" s="32"/>
      <c r="DD198" s="32"/>
      <c r="DE198" s="32"/>
      <c r="DF198" s="32"/>
      <c r="DG198" s="32"/>
      <c r="DH198" s="32"/>
      <c r="DI198" s="32"/>
      <c r="DJ198" s="32"/>
      <c r="DK198" s="32"/>
      <c r="DL198" s="32"/>
      <c r="DM198" s="32"/>
      <c r="DN198" s="32"/>
      <c r="DO198" s="32"/>
      <c r="DP198" s="32"/>
    </row>
    <row r="199" spans="1:120">
      <c r="A199" s="520"/>
      <c r="B199" s="520"/>
      <c r="C199" s="520"/>
      <c r="D199" s="520"/>
      <c r="E199" s="520"/>
      <c r="F199" s="520"/>
      <c r="G199" s="520"/>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c r="CO199" s="32"/>
      <c r="CP199" s="32"/>
      <c r="CQ199" s="32"/>
      <c r="CR199" s="32"/>
      <c r="CS199" s="32"/>
      <c r="CT199" s="32"/>
      <c r="CU199" s="32"/>
      <c r="CV199" s="32"/>
      <c r="CW199" s="32"/>
      <c r="CX199" s="32"/>
      <c r="CY199" s="32"/>
      <c r="CZ199" s="32"/>
      <c r="DA199" s="32"/>
      <c r="DB199" s="32"/>
      <c r="DC199" s="32"/>
      <c r="DD199" s="32"/>
      <c r="DE199" s="32"/>
      <c r="DF199" s="32"/>
      <c r="DG199" s="32"/>
      <c r="DH199" s="32"/>
      <c r="DI199" s="32"/>
      <c r="DJ199" s="32"/>
      <c r="DK199" s="32"/>
      <c r="DL199" s="32"/>
      <c r="DM199" s="32"/>
      <c r="DN199" s="32"/>
      <c r="DO199" s="32"/>
      <c r="DP199" s="32"/>
    </row>
    <row r="200" spans="1:120">
      <c r="A200" s="520"/>
      <c r="B200" s="520"/>
      <c r="C200" s="520"/>
      <c r="D200" s="520"/>
      <c r="E200" s="520"/>
      <c r="F200" s="520"/>
      <c r="G200" s="520"/>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c r="CP200" s="32"/>
      <c r="CQ200" s="32"/>
      <c r="CR200" s="32"/>
      <c r="CS200" s="32"/>
      <c r="CT200" s="32"/>
      <c r="CU200" s="32"/>
      <c r="CV200" s="32"/>
      <c r="CW200" s="32"/>
      <c r="CX200" s="32"/>
      <c r="CY200" s="32"/>
      <c r="CZ200" s="32"/>
      <c r="DA200" s="32"/>
      <c r="DB200" s="32"/>
      <c r="DC200" s="32"/>
      <c r="DD200" s="32"/>
      <c r="DE200" s="32"/>
      <c r="DF200" s="32"/>
      <c r="DG200" s="32"/>
      <c r="DH200" s="32"/>
      <c r="DI200" s="32"/>
      <c r="DJ200" s="32"/>
      <c r="DK200" s="32"/>
      <c r="DL200" s="32"/>
      <c r="DM200" s="32"/>
      <c r="DN200" s="32"/>
      <c r="DO200" s="32"/>
      <c r="DP200" s="32"/>
    </row>
    <row r="201" spans="1:120">
      <c r="A201" s="520"/>
      <c r="B201" s="520"/>
      <c r="C201" s="520"/>
      <c r="D201" s="520"/>
      <c r="E201" s="520"/>
      <c r="F201" s="520"/>
      <c r="G201" s="520"/>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c r="CO201" s="32"/>
      <c r="CP201" s="32"/>
      <c r="CQ201" s="32"/>
      <c r="CR201" s="32"/>
      <c r="CS201" s="32"/>
      <c r="CT201" s="32"/>
      <c r="CU201" s="32"/>
      <c r="CV201" s="32"/>
      <c r="CW201" s="32"/>
      <c r="CX201" s="32"/>
      <c r="CY201" s="32"/>
      <c r="CZ201" s="32"/>
      <c r="DA201" s="32"/>
      <c r="DB201" s="32"/>
      <c r="DC201" s="32"/>
      <c r="DD201" s="32"/>
      <c r="DE201" s="32"/>
      <c r="DF201" s="32"/>
      <c r="DG201" s="32"/>
      <c r="DH201" s="32"/>
      <c r="DI201" s="32"/>
      <c r="DJ201" s="32"/>
      <c r="DK201" s="32"/>
      <c r="DL201" s="32"/>
      <c r="DM201" s="32"/>
      <c r="DN201" s="32"/>
      <c r="DO201" s="32"/>
      <c r="DP201" s="32"/>
    </row>
    <row r="202" spans="1:120">
      <c r="A202" s="520"/>
      <c r="B202" s="520"/>
      <c r="C202" s="520"/>
      <c r="D202" s="520"/>
      <c r="E202" s="520"/>
      <c r="F202" s="520"/>
      <c r="G202" s="520"/>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c r="CP202" s="32"/>
      <c r="CQ202" s="32"/>
      <c r="CR202" s="32"/>
      <c r="CS202" s="32"/>
      <c r="CT202" s="32"/>
      <c r="CU202" s="32"/>
      <c r="CV202" s="32"/>
      <c r="CW202" s="32"/>
      <c r="CX202" s="32"/>
      <c r="CY202" s="32"/>
      <c r="CZ202" s="32"/>
      <c r="DA202" s="32"/>
      <c r="DB202" s="32"/>
      <c r="DC202" s="32"/>
      <c r="DD202" s="32"/>
      <c r="DE202" s="32"/>
      <c r="DF202" s="32"/>
      <c r="DG202" s="32"/>
      <c r="DH202" s="32"/>
      <c r="DI202" s="32"/>
      <c r="DJ202" s="32"/>
      <c r="DK202" s="32"/>
      <c r="DL202" s="32"/>
      <c r="DM202" s="32"/>
      <c r="DN202" s="32"/>
      <c r="DO202" s="32"/>
      <c r="DP202" s="32"/>
    </row>
    <row r="203" spans="1:120">
      <c r="A203" s="520"/>
      <c r="B203" s="520"/>
      <c r="C203" s="520"/>
      <c r="D203" s="520"/>
      <c r="E203" s="520"/>
      <c r="F203" s="520"/>
      <c r="G203" s="520"/>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c r="CP203" s="32"/>
      <c r="CQ203" s="32"/>
      <c r="CR203" s="32"/>
      <c r="CS203" s="32"/>
      <c r="CT203" s="32"/>
      <c r="CU203" s="32"/>
      <c r="CV203" s="32"/>
      <c r="CW203" s="32"/>
      <c r="CX203" s="32"/>
      <c r="CY203" s="32"/>
      <c r="CZ203" s="32"/>
      <c r="DA203" s="32"/>
      <c r="DB203" s="32"/>
      <c r="DC203" s="32"/>
      <c r="DD203" s="32"/>
      <c r="DE203" s="32"/>
      <c r="DF203" s="32"/>
      <c r="DG203" s="32"/>
      <c r="DH203" s="32"/>
      <c r="DI203" s="32"/>
      <c r="DJ203" s="32"/>
      <c r="DK203" s="32"/>
      <c r="DL203" s="32"/>
      <c r="DM203" s="32"/>
      <c r="DN203" s="32"/>
      <c r="DO203" s="32"/>
      <c r="DP203" s="32"/>
    </row>
    <row r="204" spans="1:120">
      <c r="A204" s="520"/>
      <c r="B204" s="520"/>
      <c r="C204" s="520"/>
      <c r="D204" s="520"/>
      <c r="E204" s="520"/>
      <c r="F204" s="520"/>
      <c r="G204" s="520"/>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c r="CP204" s="32"/>
      <c r="CQ204" s="32"/>
      <c r="CR204" s="32"/>
      <c r="CS204" s="32"/>
      <c r="CT204" s="32"/>
      <c r="CU204" s="32"/>
      <c r="CV204" s="32"/>
      <c r="CW204" s="32"/>
      <c r="CX204" s="32"/>
      <c r="CY204" s="32"/>
      <c r="CZ204" s="32"/>
      <c r="DA204" s="32"/>
      <c r="DB204" s="32"/>
      <c r="DC204" s="32"/>
      <c r="DD204" s="32"/>
      <c r="DE204" s="32"/>
      <c r="DF204" s="32"/>
      <c r="DG204" s="32"/>
      <c r="DH204" s="32"/>
      <c r="DI204" s="32"/>
      <c r="DJ204" s="32"/>
      <c r="DK204" s="32"/>
      <c r="DL204" s="32"/>
      <c r="DM204" s="32"/>
      <c r="DN204" s="32"/>
      <c r="DO204" s="32"/>
      <c r="DP204" s="32"/>
    </row>
    <row r="205" spans="1:120">
      <c r="A205" s="520"/>
      <c r="B205" s="520"/>
      <c r="C205" s="520"/>
      <c r="D205" s="520"/>
      <c r="E205" s="520"/>
      <c r="F205" s="520"/>
      <c r="G205" s="520"/>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c r="CP205" s="32"/>
      <c r="CQ205" s="32"/>
      <c r="CR205" s="32"/>
      <c r="CS205" s="32"/>
      <c r="CT205" s="32"/>
      <c r="CU205" s="32"/>
      <c r="CV205" s="32"/>
      <c r="CW205" s="32"/>
      <c r="CX205" s="32"/>
      <c r="CY205" s="32"/>
      <c r="CZ205" s="32"/>
      <c r="DA205" s="32"/>
      <c r="DB205" s="32"/>
      <c r="DC205" s="32"/>
      <c r="DD205" s="32"/>
      <c r="DE205" s="32"/>
      <c r="DF205" s="32"/>
      <c r="DG205" s="32"/>
      <c r="DH205" s="32"/>
      <c r="DI205" s="32"/>
      <c r="DJ205" s="32"/>
      <c r="DK205" s="32"/>
      <c r="DL205" s="32"/>
      <c r="DM205" s="32"/>
      <c r="DN205" s="32"/>
      <c r="DO205" s="32"/>
      <c r="DP205" s="32"/>
    </row>
    <row r="206" spans="1:120">
      <c r="A206" s="520"/>
      <c r="B206" s="520"/>
      <c r="C206" s="520"/>
      <c r="D206" s="520"/>
      <c r="E206" s="520"/>
      <c r="F206" s="520"/>
      <c r="G206" s="520"/>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row>
    <row r="207" spans="1:120">
      <c r="A207" s="520"/>
      <c r="B207" s="520"/>
      <c r="C207" s="520"/>
      <c r="D207" s="520"/>
      <c r="E207" s="520"/>
      <c r="F207" s="520"/>
      <c r="G207" s="520"/>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32"/>
      <c r="CQ207" s="32"/>
      <c r="CR207" s="32"/>
      <c r="CS207" s="32"/>
      <c r="CT207" s="32"/>
      <c r="CU207" s="32"/>
      <c r="CV207" s="32"/>
      <c r="CW207" s="32"/>
      <c r="CX207" s="32"/>
      <c r="CY207" s="32"/>
      <c r="CZ207" s="32"/>
      <c r="DA207" s="32"/>
      <c r="DB207" s="32"/>
      <c r="DC207" s="32"/>
      <c r="DD207" s="32"/>
      <c r="DE207" s="32"/>
      <c r="DF207" s="32"/>
      <c r="DG207" s="32"/>
      <c r="DH207" s="32"/>
      <c r="DI207" s="32"/>
      <c r="DJ207" s="32"/>
      <c r="DK207" s="32"/>
      <c r="DL207" s="32"/>
      <c r="DM207" s="32"/>
      <c r="DN207" s="32"/>
      <c r="DO207" s="32"/>
      <c r="DP207" s="32"/>
    </row>
    <row r="208" spans="1:120">
      <c r="A208" s="520"/>
      <c r="B208" s="520"/>
      <c r="C208" s="520"/>
      <c r="D208" s="520"/>
      <c r="E208" s="520"/>
      <c r="F208" s="520"/>
      <c r="G208" s="520"/>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c r="CP208" s="32"/>
      <c r="CQ208" s="32"/>
      <c r="CR208" s="32"/>
      <c r="CS208" s="32"/>
      <c r="CT208" s="32"/>
      <c r="CU208" s="32"/>
      <c r="CV208" s="32"/>
      <c r="CW208" s="32"/>
      <c r="CX208" s="32"/>
      <c r="CY208" s="32"/>
      <c r="CZ208" s="32"/>
      <c r="DA208" s="32"/>
      <c r="DB208" s="32"/>
      <c r="DC208" s="32"/>
      <c r="DD208" s="32"/>
      <c r="DE208" s="32"/>
      <c r="DF208" s="32"/>
      <c r="DG208" s="32"/>
      <c r="DH208" s="32"/>
      <c r="DI208" s="32"/>
      <c r="DJ208" s="32"/>
      <c r="DK208" s="32"/>
      <c r="DL208" s="32"/>
      <c r="DM208" s="32"/>
      <c r="DN208" s="32"/>
      <c r="DO208" s="32"/>
      <c r="DP208" s="32"/>
    </row>
    <row r="209" spans="1:120">
      <c r="A209" s="520"/>
      <c r="B209" s="520"/>
      <c r="C209" s="520"/>
      <c r="D209" s="520"/>
      <c r="E209" s="520"/>
      <c r="F209" s="520"/>
      <c r="G209" s="520"/>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c r="CO209" s="32"/>
      <c r="CP209" s="32"/>
      <c r="CQ209" s="32"/>
      <c r="CR209" s="32"/>
      <c r="CS209" s="32"/>
      <c r="CT209" s="32"/>
      <c r="CU209" s="32"/>
      <c r="CV209" s="32"/>
      <c r="CW209" s="32"/>
      <c r="CX209" s="32"/>
      <c r="CY209" s="32"/>
      <c r="CZ209" s="32"/>
      <c r="DA209" s="32"/>
      <c r="DB209" s="32"/>
      <c r="DC209" s="32"/>
      <c r="DD209" s="32"/>
      <c r="DE209" s="32"/>
      <c r="DF209" s="32"/>
      <c r="DG209" s="32"/>
      <c r="DH209" s="32"/>
      <c r="DI209" s="32"/>
      <c r="DJ209" s="32"/>
      <c r="DK209" s="32"/>
      <c r="DL209" s="32"/>
      <c r="DM209" s="32"/>
      <c r="DN209" s="32"/>
      <c r="DO209" s="32"/>
      <c r="DP209" s="32"/>
    </row>
    <row r="210" spans="1:120">
      <c r="A210" s="520"/>
      <c r="B210" s="520"/>
      <c r="C210" s="520"/>
      <c r="D210" s="520"/>
      <c r="E210" s="520"/>
      <c r="F210" s="520"/>
      <c r="G210" s="520"/>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c r="CO210" s="32"/>
      <c r="CP210" s="32"/>
      <c r="CQ210" s="32"/>
      <c r="CR210" s="32"/>
      <c r="CS210" s="32"/>
      <c r="CT210" s="32"/>
      <c r="CU210" s="32"/>
      <c r="CV210" s="32"/>
      <c r="CW210" s="32"/>
      <c r="CX210" s="32"/>
      <c r="CY210" s="32"/>
      <c r="CZ210" s="32"/>
      <c r="DA210" s="32"/>
      <c r="DB210" s="32"/>
      <c r="DC210" s="32"/>
      <c r="DD210" s="32"/>
      <c r="DE210" s="32"/>
      <c r="DF210" s="32"/>
      <c r="DG210" s="32"/>
      <c r="DH210" s="32"/>
      <c r="DI210" s="32"/>
      <c r="DJ210" s="32"/>
      <c r="DK210" s="32"/>
      <c r="DL210" s="32"/>
      <c r="DM210" s="32"/>
      <c r="DN210" s="32"/>
      <c r="DO210" s="32"/>
      <c r="DP210" s="32"/>
    </row>
    <row r="211" spans="1:120">
      <c r="A211" s="520"/>
      <c r="B211" s="520"/>
      <c r="C211" s="520"/>
      <c r="D211" s="520"/>
      <c r="E211" s="520"/>
      <c r="F211" s="520"/>
      <c r="G211" s="520"/>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c r="CP211" s="32"/>
      <c r="CQ211" s="32"/>
      <c r="CR211" s="32"/>
      <c r="CS211" s="32"/>
      <c r="CT211" s="32"/>
      <c r="CU211" s="32"/>
      <c r="CV211" s="32"/>
      <c r="CW211" s="32"/>
      <c r="CX211" s="32"/>
      <c r="CY211" s="32"/>
      <c r="CZ211" s="32"/>
      <c r="DA211" s="32"/>
      <c r="DB211" s="32"/>
      <c r="DC211" s="32"/>
      <c r="DD211" s="32"/>
      <c r="DE211" s="32"/>
      <c r="DF211" s="32"/>
      <c r="DG211" s="32"/>
      <c r="DH211" s="32"/>
      <c r="DI211" s="32"/>
      <c r="DJ211" s="32"/>
      <c r="DK211" s="32"/>
      <c r="DL211" s="32"/>
      <c r="DM211" s="32"/>
      <c r="DN211" s="32"/>
      <c r="DO211" s="32"/>
      <c r="DP211" s="32"/>
    </row>
    <row r="212" spans="1:120">
      <c r="A212" s="520"/>
      <c r="B212" s="520"/>
      <c r="C212" s="520"/>
      <c r="D212" s="520"/>
      <c r="E212" s="520"/>
      <c r="F212" s="520"/>
      <c r="G212" s="520"/>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c r="CO212" s="32"/>
      <c r="CP212" s="32"/>
      <c r="CQ212" s="32"/>
      <c r="CR212" s="32"/>
      <c r="CS212" s="32"/>
      <c r="CT212" s="32"/>
      <c r="CU212" s="32"/>
      <c r="CV212" s="32"/>
      <c r="CW212" s="32"/>
      <c r="CX212" s="32"/>
      <c r="CY212" s="32"/>
      <c r="CZ212" s="32"/>
      <c r="DA212" s="32"/>
      <c r="DB212" s="32"/>
      <c r="DC212" s="32"/>
      <c r="DD212" s="32"/>
      <c r="DE212" s="32"/>
      <c r="DF212" s="32"/>
      <c r="DG212" s="32"/>
      <c r="DH212" s="32"/>
      <c r="DI212" s="32"/>
      <c r="DJ212" s="32"/>
      <c r="DK212" s="32"/>
      <c r="DL212" s="32"/>
      <c r="DM212" s="32"/>
      <c r="DN212" s="32"/>
      <c r="DO212" s="32"/>
      <c r="DP212" s="32"/>
    </row>
    <row r="213" spans="1:120">
      <c r="A213" s="520"/>
      <c r="B213" s="520"/>
      <c r="C213" s="520"/>
      <c r="D213" s="520"/>
      <c r="E213" s="520"/>
      <c r="F213" s="520"/>
      <c r="G213" s="520"/>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c r="CP213" s="32"/>
      <c r="CQ213" s="32"/>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row>
    <row r="214" spans="1:120">
      <c r="A214" s="520"/>
      <c r="B214" s="520"/>
      <c r="C214" s="520"/>
      <c r="D214" s="520"/>
      <c r="E214" s="520"/>
      <c r="F214" s="520"/>
      <c r="G214" s="520"/>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c r="CO214" s="32"/>
      <c r="CP214" s="32"/>
      <c r="CQ214" s="32"/>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row>
    <row r="215" spans="1:120">
      <c r="A215" s="520"/>
      <c r="B215" s="520"/>
      <c r="C215" s="520"/>
      <c r="D215" s="520"/>
      <c r="E215" s="520"/>
      <c r="F215" s="520"/>
      <c r="G215" s="520"/>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c r="CP215" s="32"/>
      <c r="CQ215" s="32"/>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row>
    <row r="216" spans="1:120">
      <c r="A216" s="520"/>
      <c r="B216" s="520"/>
      <c r="C216" s="520"/>
      <c r="D216" s="520"/>
      <c r="E216" s="520"/>
      <c r="F216" s="520"/>
      <c r="G216" s="520"/>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c r="CO216" s="32"/>
      <c r="CP216" s="32"/>
      <c r="CQ216" s="32"/>
      <c r="CR216" s="32"/>
      <c r="CS216" s="32"/>
      <c r="CT216" s="32"/>
      <c r="CU216" s="32"/>
      <c r="CV216" s="32"/>
      <c r="CW216" s="32"/>
      <c r="CX216" s="32"/>
      <c r="CY216" s="32"/>
      <c r="CZ216" s="32"/>
      <c r="DA216" s="32"/>
      <c r="DB216" s="32"/>
      <c r="DC216" s="32"/>
      <c r="DD216" s="32"/>
      <c r="DE216" s="32"/>
      <c r="DF216" s="32"/>
      <c r="DG216" s="32"/>
      <c r="DH216" s="32"/>
      <c r="DI216" s="32"/>
      <c r="DJ216" s="32"/>
      <c r="DK216" s="32"/>
      <c r="DL216" s="32"/>
      <c r="DM216" s="32"/>
      <c r="DN216" s="32"/>
      <c r="DO216" s="32"/>
      <c r="DP216" s="32"/>
    </row>
    <row r="217" spans="1:120">
      <c r="A217" s="520"/>
      <c r="B217" s="520"/>
      <c r="C217" s="520"/>
      <c r="D217" s="520"/>
      <c r="E217" s="520"/>
      <c r="F217" s="520"/>
      <c r="G217" s="520"/>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c r="CO217" s="32"/>
      <c r="CP217" s="32"/>
      <c r="CQ217" s="32"/>
      <c r="CR217" s="32"/>
      <c r="CS217" s="32"/>
      <c r="CT217" s="32"/>
      <c r="CU217" s="32"/>
      <c r="CV217" s="32"/>
      <c r="CW217" s="32"/>
      <c r="CX217" s="32"/>
      <c r="CY217" s="32"/>
      <c r="CZ217" s="32"/>
      <c r="DA217" s="32"/>
      <c r="DB217" s="32"/>
      <c r="DC217" s="32"/>
      <c r="DD217" s="32"/>
      <c r="DE217" s="32"/>
      <c r="DF217" s="32"/>
      <c r="DG217" s="32"/>
      <c r="DH217" s="32"/>
      <c r="DI217" s="32"/>
      <c r="DJ217" s="32"/>
      <c r="DK217" s="32"/>
      <c r="DL217" s="32"/>
      <c r="DM217" s="32"/>
      <c r="DN217" s="32"/>
      <c r="DO217" s="32"/>
      <c r="DP217" s="32"/>
    </row>
    <row r="218" spans="1:120">
      <c r="A218" s="520"/>
      <c r="B218" s="520"/>
      <c r="C218" s="520"/>
      <c r="D218" s="520"/>
      <c r="E218" s="520"/>
      <c r="F218" s="520"/>
      <c r="G218" s="520"/>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c r="CO218" s="32"/>
      <c r="CP218" s="32"/>
      <c r="CQ218" s="32"/>
      <c r="CR218" s="32"/>
      <c r="CS218" s="32"/>
      <c r="CT218" s="32"/>
      <c r="CU218" s="32"/>
      <c r="CV218" s="32"/>
      <c r="CW218" s="32"/>
      <c r="CX218" s="32"/>
      <c r="CY218" s="32"/>
      <c r="CZ218" s="32"/>
      <c r="DA218" s="32"/>
      <c r="DB218" s="32"/>
      <c r="DC218" s="32"/>
      <c r="DD218" s="32"/>
      <c r="DE218" s="32"/>
      <c r="DF218" s="32"/>
      <c r="DG218" s="32"/>
      <c r="DH218" s="32"/>
      <c r="DI218" s="32"/>
      <c r="DJ218" s="32"/>
      <c r="DK218" s="32"/>
      <c r="DL218" s="32"/>
      <c r="DM218" s="32"/>
      <c r="DN218" s="32"/>
      <c r="DO218" s="32"/>
      <c r="DP218" s="32"/>
    </row>
    <row r="219" spans="1:120">
      <c r="A219" s="520"/>
      <c r="B219" s="520"/>
      <c r="C219" s="520"/>
      <c r="D219" s="520"/>
      <c r="E219" s="520"/>
      <c r="F219" s="520"/>
      <c r="G219" s="520"/>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c r="CO219" s="32"/>
      <c r="CP219" s="32"/>
      <c r="CQ219" s="32"/>
      <c r="CR219" s="32"/>
      <c r="CS219" s="32"/>
      <c r="CT219" s="32"/>
      <c r="CU219" s="32"/>
      <c r="CV219" s="32"/>
      <c r="CW219" s="32"/>
      <c r="CX219" s="32"/>
      <c r="CY219" s="32"/>
      <c r="CZ219" s="32"/>
      <c r="DA219" s="32"/>
      <c r="DB219" s="32"/>
      <c r="DC219" s="32"/>
      <c r="DD219" s="32"/>
      <c r="DE219" s="32"/>
      <c r="DF219" s="32"/>
      <c r="DG219" s="32"/>
      <c r="DH219" s="32"/>
      <c r="DI219" s="32"/>
      <c r="DJ219" s="32"/>
      <c r="DK219" s="32"/>
      <c r="DL219" s="32"/>
      <c r="DM219" s="32"/>
      <c r="DN219" s="32"/>
      <c r="DO219" s="32"/>
      <c r="DP219" s="32"/>
    </row>
    <row r="220" spans="1:120">
      <c r="A220" s="520"/>
      <c r="B220" s="520"/>
      <c r="C220" s="520"/>
      <c r="D220" s="520"/>
      <c r="E220" s="520"/>
      <c r="F220" s="520"/>
      <c r="G220" s="520"/>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c r="CO220" s="32"/>
      <c r="CP220" s="32"/>
      <c r="CQ220" s="32"/>
      <c r="CR220" s="32"/>
      <c r="CS220" s="32"/>
      <c r="CT220" s="32"/>
      <c r="CU220" s="32"/>
      <c r="CV220" s="32"/>
      <c r="CW220" s="32"/>
      <c r="CX220" s="32"/>
      <c r="CY220" s="32"/>
      <c r="CZ220" s="32"/>
      <c r="DA220" s="32"/>
      <c r="DB220" s="32"/>
      <c r="DC220" s="32"/>
      <c r="DD220" s="32"/>
      <c r="DE220" s="32"/>
      <c r="DF220" s="32"/>
      <c r="DG220" s="32"/>
      <c r="DH220" s="32"/>
      <c r="DI220" s="32"/>
      <c r="DJ220" s="32"/>
      <c r="DK220" s="32"/>
      <c r="DL220" s="32"/>
      <c r="DM220" s="32"/>
      <c r="DN220" s="32"/>
      <c r="DO220" s="32"/>
      <c r="DP220" s="32"/>
    </row>
    <row r="221" spans="1:120">
      <c r="A221" s="520"/>
      <c r="B221" s="520"/>
      <c r="C221" s="520"/>
      <c r="D221" s="520"/>
      <c r="E221" s="520"/>
      <c r="F221" s="520"/>
      <c r="G221" s="520"/>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c r="CP221" s="32"/>
      <c r="CQ221" s="32"/>
      <c r="CR221" s="32"/>
      <c r="CS221" s="32"/>
      <c r="CT221" s="32"/>
      <c r="CU221" s="32"/>
      <c r="CV221" s="32"/>
      <c r="CW221" s="32"/>
      <c r="CX221" s="32"/>
      <c r="CY221" s="32"/>
      <c r="CZ221" s="32"/>
      <c r="DA221" s="32"/>
      <c r="DB221" s="32"/>
      <c r="DC221" s="32"/>
      <c r="DD221" s="32"/>
      <c r="DE221" s="32"/>
      <c r="DF221" s="32"/>
      <c r="DG221" s="32"/>
      <c r="DH221" s="32"/>
      <c r="DI221" s="32"/>
      <c r="DJ221" s="32"/>
      <c r="DK221" s="32"/>
      <c r="DL221" s="32"/>
      <c r="DM221" s="32"/>
      <c r="DN221" s="32"/>
      <c r="DO221" s="32"/>
      <c r="DP221" s="32"/>
    </row>
    <row r="222" spans="1:120">
      <c r="A222" s="520"/>
      <c r="B222" s="520"/>
      <c r="C222" s="520"/>
      <c r="D222" s="520"/>
      <c r="E222" s="520"/>
      <c r="F222" s="520"/>
      <c r="G222" s="520"/>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c r="CP222" s="32"/>
      <c r="CQ222" s="32"/>
      <c r="CR222" s="32"/>
      <c r="CS222" s="32"/>
      <c r="CT222" s="32"/>
      <c r="CU222" s="32"/>
      <c r="CV222" s="32"/>
      <c r="CW222" s="32"/>
      <c r="CX222" s="32"/>
      <c r="CY222" s="32"/>
      <c r="CZ222" s="32"/>
      <c r="DA222" s="32"/>
      <c r="DB222" s="32"/>
      <c r="DC222" s="32"/>
      <c r="DD222" s="32"/>
      <c r="DE222" s="32"/>
      <c r="DF222" s="32"/>
      <c r="DG222" s="32"/>
      <c r="DH222" s="32"/>
      <c r="DI222" s="32"/>
      <c r="DJ222" s="32"/>
      <c r="DK222" s="32"/>
      <c r="DL222" s="32"/>
      <c r="DM222" s="32"/>
      <c r="DN222" s="32"/>
      <c r="DO222" s="32"/>
      <c r="DP222" s="32"/>
    </row>
    <row r="223" spans="1:120">
      <c r="A223" s="520"/>
      <c r="B223" s="520"/>
      <c r="C223" s="520"/>
      <c r="D223" s="520"/>
      <c r="E223" s="520"/>
      <c r="F223" s="520"/>
      <c r="G223" s="520"/>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c r="CP223" s="32"/>
      <c r="CQ223" s="32"/>
      <c r="CR223" s="32"/>
      <c r="CS223" s="32"/>
      <c r="CT223" s="32"/>
      <c r="CU223" s="32"/>
      <c r="CV223" s="32"/>
      <c r="CW223" s="32"/>
      <c r="CX223" s="32"/>
      <c r="CY223" s="32"/>
      <c r="CZ223" s="32"/>
      <c r="DA223" s="32"/>
      <c r="DB223" s="32"/>
      <c r="DC223" s="32"/>
      <c r="DD223" s="32"/>
      <c r="DE223" s="32"/>
      <c r="DF223" s="32"/>
      <c r="DG223" s="32"/>
      <c r="DH223" s="32"/>
      <c r="DI223" s="32"/>
      <c r="DJ223" s="32"/>
      <c r="DK223" s="32"/>
      <c r="DL223" s="32"/>
      <c r="DM223" s="32"/>
      <c r="DN223" s="32"/>
      <c r="DO223" s="32"/>
      <c r="DP223" s="32"/>
    </row>
    <row r="224" spans="1:120">
      <c r="A224" s="520"/>
      <c r="B224" s="520"/>
      <c r="C224" s="520"/>
      <c r="D224" s="520"/>
      <c r="E224" s="520"/>
      <c r="F224" s="520"/>
      <c r="G224" s="520"/>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c r="CP224" s="32"/>
      <c r="CQ224" s="32"/>
      <c r="CR224" s="32"/>
      <c r="CS224" s="32"/>
      <c r="CT224" s="32"/>
      <c r="CU224" s="32"/>
      <c r="CV224" s="32"/>
      <c r="CW224" s="32"/>
      <c r="CX224" s="32"/>
      <c r="CY224" s="32"/>
      <c r="CZ224" s="32"/>
      <c r="DA224" s="32"/>
      <c r="DB224" s="32"/>
      <c r="DC224" s="32"/>
      <c r="DD224" s="32"/>
      <c r="DE224" s="32"/>
      <c r="DF224" s="32"/>
      <c r="DG224" s="32"/>
      <c r="DH224" s="32"/>
      <c r="DI224" s="32"/>
      <c r="DJ224" s="32"/>
      <c r="DK224" s="32"/>
      <c r="DL224" s="32"/>
      <c r="DM224" s="32"/>
      <c r="DN224" s="32"/>
      <c r="DO224" s="32"/>
      <c r="DP224" s="32"/>
    </row>
    <row r="225" spans="1:120">
      <c r="A225" s="520"/>
      <c r="B225" s="520"/>
      <c r="C225" s="520"/>
      <c r="D225" s="520"/>
      <c r="E225" s="520"/>
      <c r="F225" s="520"/>
      <c r="G225" s="520"/>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c r="CP225" s="32"/>
      <c r="CQ225" s="32"/>
      <c r="CR225" s="32"/>
      <c r="CS225" s="32"/>
      <c r="CT225" s="32"/>
      <c r="CU225" s="32"/>
      <c r="CV225" s="32"/>
      <c r="CW225" s="32"/>
      <c r="CX225" s="32"/>
      <c r="CY225" s="32"/>
      <c r="CZ225" s="32"/>
      <c r="DA225" s="32"/>
      <c r="DB225" s="32"/>
      <c r="DC225" s="32"/>
      <c r="DD225" s="32"/>
      <c r="DE225" s="32"/>
      <c r="DF225" s="32"/>
      <c r="DG225" s="32"/>
      <c r="DH225" s="32"/>
      <c r="DI225" s="32"/>
      <c r="DJ225" s="32"/>
      <c r="DK225" s="32"/>
      <c r="DL225" s="32"/>
      <c r="DM225" s="32"/>
      <c r="DN225" s="32"/>
      <c r="DO225" s="32"/>
      <c r="DP225" s="32"/>
    </row>
    <row r="226" spans="1:120">
      <c r="A226" s="520"/>
      <c r="B226" s="520"/>
      <c r="C226" s="520"/>
      <c r="D226" s="520"/>
      <c r="E226" s="520"/>
      <c r="F226" s="520"/>
      <c r="G226" s="520"/>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c r="CP226" s="32"/>
      <c r="CQ226" s="32"/>
      <c r="CR226" s="32"/>
      <c r="CS226" s="32"/>
      <c r="CT226" s="32"/>
      <c r="CU226" s="32"/>
      <c r="CV226" s="32"/>
      <c r="CW226" s="32"/>
      <c r="CX226" s="32"/>
      <c r="CY226" s="32"/>
      <c r="CZ226" s="32"/>
      <c r="DA226" s="32"/>
      <c r="DB226" s="32"/>
      <c r="DC226" s="32"/>
      <c r="DD226" s="32"/>
      <c r="DE226" s="32"/>
      <c r="DF226" s="32"/>
      <c r="DG226" s="32"/>
      <c r="DH226" s="32"/>
      <c r="DI226" s="32"/>
      <c r="DJ226" s="32"/>
      <c r="DK226" s="32"/>
      <c r="DL226" s="32"/>
      <c r="DM226" s="32"/>
      <c r="DN226" s="32"/>
      <c r="DO226" s="32"/>
      <c r="DP226" s="32"/>
    </row>
    <row r="227" spans="1:120">
      <c r="A227" s="520"/>
      <c r="B227" s="520"/>
      <c r="C227" s="520"/>
      <c r="D227" s="520"/>
      <c r="E227" s="520"/>
      <c r="F227" s="520"/>
      <c r="G227" s="520"/>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c r="CP227" s="32"/>
      <c r="CQ227" s="32"/>
      <c r="CR227" s="32"/>
      <c r="CS227" s="32"/>
      <c r="CT227" s="32"/>
      <c r="CU227" s="32"/>
      <c r="CV227" s="32"/>
      <c r="CW227" s="32"/>
      <c r="CX227" s="32"/>
      <c r="CY227" s="32"/>
      <c r="CZ227" s="32"/>
      <c r="DA227" s="32"/>
      <c r="DB227" s="32"/>
      <c r="DC227" s="32"/>
      <c r="DD227" s="32"/>
      <c r="DE227" s="32"/>
      <c r="DF227" s="32"/>
      <c r="DG227" s="32"/>
      <c r="DH227" s="32"/>
      <c r="DI227" s="32"/>
      <c r="DJ227" s="32"/>
      <c r="DK227" s="32"/>
      <c r="DL227" s="32"/>
      <c r="DM227" s="32"/>
      <c r="DN227" s="32"/>
      <c r="DO227" s="32"/>
      <c r="DP227" s="32"/>
    </row>
    <row r="228" spans="1:120">
      <c r="A228" s="520"/>
      <c r="B228" s="520"/>
      <c r="C228" s="520"/>
      <c r="D228" s="520"/>
      <c r="E228" s="520"/>
      <c r="F228" s="520"/>
      <c r="G228" s="520"/>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c r="CP228" s="32"/>
      <c r="CQ228" s="32"/>
      <c r="CR228" s="32"/>
      <c r="CS228" s="32"/>
      <c r="CT228" s="32"/>
      <c r="CU228" s="32"/>
      <c r="CV228" s="32"/>
      <c r="CW228" s="32"/>
      <c r="CX228" s="32"/>
      <c r="CY228" s="32"/>
      <c r="CZ228" s="32"/>
      <c r="DA228" s="32"/>
      <c r="DB228" s="32"/>
      <c r="DC228" s="32"/>
      <c r="DD228" s="32"/>
      <c r="DE228" s="32"/>
      <c r="DF228" s="32"/>
      <c r="DG228" s="32"/>
      <c r="DH228" s="32"/>
      <c r="DI228" s="32"/>
      <c r="DJ228" s="32"/>
      <c r="DK228" s="32"/>
      <c r="DL228" s="32"/>
      <c r="DM228" s="32"/>
      <c r="DN228" s="32"/>
      <c r="DO228" s="32"/>
      <c r="DP228" s="32"/>
    </row>
    <row r="229" spans="1:120">
      <c r="A229" s="520"/>
      <c r="B229" s="520"/>
      <c r="C229" s="520"/>
      <c r="D229" s="520"/>
      <c r="E229" s="520"/>
      <c r="F229" s="520"/>
      <c r="G229" s="520"/>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c r="CP229" s="32"/>
      <c r="CQ229" s="32"/>
      <c r="CR229" s="32"/>
      <c r="CS229" s="32"/>
      <c r="CT229" s="32"/>
      <c r="CU229" s="32"/>
      <c r="CV229" s="32"/>
      <c r="CW229" s="32"/>
      <c r="CX229" s="32"/>
      <c r="CY229" s="32"/>
      <c r="CZ229" s="32"/>
      <c r="DA229" s="32"/>
      <c r="DB229" s="32"/>
      <c r="DC229" s="32"/>
      <c r="DD229" s="32"/>
      <c r="DE229" s="32"/>
      <c r="DF229" s="32"/>
      <c r="DG229" s="32"/>
      <c r="DH229" s="32"/>
      <c r="DI229" s="32"/>
      <c r="DJ229" s="32"/>
      <c r="DK229" s="32"/>
      <c r="DL229" s="32"/>
      <c r="DM229" s="32"/>
      <c r="DN229" s="32"/>
      <c r="DO229" s="32"/>
      <c r="DP229" s="32"/>
    </row>
    <row r="230" spans="1:120">
      <c r="A230" s="520"/>
      <c r="B230" s="520"/>
      <c r="C230" s="520"/>
      <c r="D230" s="520"/>
      <c r="E230" s="520"/>
      <c r="F230" s="520"/>
      <c r="G230" s="520"/>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c r="CP230" s="32"/>
      <c r="CQ230" s="32"/>
      <c r="CR230" s="32"/>
      <c r="CS230" s="32"/>
      <c r="CT230" s="32"/>
      <c r="CU230" s="32"/>
      <c r="CV230" s="32"/>
      <c r="CW230" s="32"/>
      <c r="CX230" s="32"/>
      <c r="CY230" s="32"/>
      <c r="CZ230" s="32"/>
      <c r="DA230" s="32"/>
      <c r="DB230" s="32"/>
      <c r="DC230" s="32"/>
      <c r="DD230" s="32"/>
      <c r="DE230" s="32"/>
      <c r="DF230" s="32"/>
      <c r="DG230" s="32"/>
      <c r="DH230" s="32"/>
      <c r="DI230" s="32"/>
      <c r="DJ230" s="32"/>
      <c r="DK230" s="32"/>
      <c r="DL230" s="32"/>
      <c r="DM230" s="32"/>
      <c r="DN230" s="32"/>
      <c r="DO230" s="32"/>
      <c r="DP230" s="32"/>
    </row>
    <row r="231" spans="1:120">
      <c r="A231" s="520"/>
      <c r="B231" s="520"/>
      <c r="C231" s="520"/>
      <c r="D231" s="520"/>
      <c r="E231" s="520"/>
      <c r="F231" s="520"/>
      <c r="G231" s="520"/>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c r="CP231" s="32"/>
      <c r="CQ231" s="32"/>
      <c r="CR231" s="32"/>
      <c r="CS231" s="32"/>
      <c r="CT231" s="32"/>
      <c r="CU231" s="32"/>
      <c r="CV231" s="32"/>
      <c r="CW231" s="32"/>
      <c r="CX231" s="32"/>
      <c r="CY231" s="32"/>
      <c r="CZ231" s="32"/>
      <c r="DA231" s="32"/>
      <c r="DB231" s="32"/>
      <c r="DC231" s="32"/>
      <c r="DD231" s="32"/>
      <c r="DE231" s="32"/>
      <c r="DF231" s="32"/>
      <c r="DG231" s="32"/>
      <c r="DH231" s="32"/>
      <c r="DI231" s="32"/>
      <c r="DJ231" s="32"/>
      <c r="DK231" s="32"/>
      <c r="DL231" s="32"/>
      <c r="DM231" s="32"/>
      <c r="DN231" s="32"/>
      <c r="DO231" s="32"/>
      <c r="DP231" s="32"/>
    </row>
    <row r="232" spans="1:120">
      <c r="A232" s="520"/>
      <c r="B232" s="520"/>
      <c r="C232" s="520"/>
      <c r="D232" s="520"/>
      <c r="E232" s="520"/>
      <c r="F232" s="520"/>
      <c r="G232" s="520"/>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c r="CR232" s="32"/>
      <c r="CS232" s="32"/>
      <c r="CT232" s="32"/>
      <c r="CU232" s="32"/>
      <c r="CV232" s="32"/>
      <c r="CW232" s="32"/>
      <c r="CX232" s="32"/>
      <c r="CY232" s="32"/>
      <c r="CZ232" s="32"/>
      <c r="DA232" s="32"/>
      <c r="DB232" s="32"/>
      <c r="DC232" s="32"/>
      <c r="DD232" s="32"/>
      <c r="DE232" s="32"/>
      <c r="DF232" s="32"/>
      <c r="DG232" s="32"/>
      <c r="DH232" s="32"/>
      <c r="DI232" s="32"/>
      <c r="DJ232" s="32"/>
      <c r="DK232" s="32"/>
      <c r="DL232" s="32"/>
      <c r="DM232" s="32"/>
      <c r="DN232" s="32"/>
      <c r="DO232" s="32"/>
      <c r="DP232" s="32"/>
    </row>
    <row r="233" spans="1:120">
      <c r="A233" s="520"/>
      <c r="B233" s="520"/>
      <c r="C233" s="520"/>
      <c r="D233" s="520"/>
      <c r="E233" s="520"/>
      <c r="F233" s="520"/>
      <c r="G233" s="520"/>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32"/>
      <c r="DD233" s="32"/>
      <c r="DE233" s="32"/>
      <c r="DF233" s="32"/>
      <c r="DG233" s="32"/>
      <c r="DH233" s="32"/>
      <c r="DI233" s="32"/>
      <c r="DJ233" s="32"/>
      <c r="DK233" s="32"/>
      <c r="DL233" s="32"/>
      <c r="DM233" s="32"/>
      <c r="DN233" s="32"/>
      <c r="DO233" s="32"/>
      <c r="DP233" s="32"/>
    </row>
    <row r="234" spans="1:120">
      <c r="A234" s="520"/>
      <c r="B234" s="520"/>
      <c r="C234" s="520"/>
      <c r="D234" s="520"/>
      <c r="E234" s="520"/>
      <c r="F234" s="520"/>
      <c r="G234" s="520"/>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c r="CP234" s="32"/>
      <c r="CQ234" s="32"/>
      <c r="CR234" s="32"/>
      <c r="CS234" s="32"/>
      <c r="CT234" s="32"/>
      <c r="CU234" s="32"/>
      <c r="CV234" s="32"/>
      <c r="CW234" s="32"/>
      <c r="CX234" s="32"/>
      <c r="CY234" s="32"/>
      <c r="CZ234" s="32"/>
      <c r="DA234" s="32"/>
      <c r="DB234" s="32"/>
      <c r="DC234" s="32"/>
      <c r="DD234" s="32"/>
      <c r="DE234" s="32"/>
      <c r="DF234" s="32"/>
      <c r="DG234" s="32"/>
      <c r="DH234" s="32"/>
      <c r="DI234" s="32"/>
      <c r="DJ234" s="32"/>
      <c r="DK234" s="32"/>
      <c r="DL234" s="32"/>
      <c r="DM234" s="32"/>
      <c r="DN234" s="32"/>
      <c r="DO234" s="32"/>
      <c r="DP234" s="32"/>
    </row>
    <row r="235" spans="1:120">
      <c r="A235" s="520"/>
      <c r="B235" s="520"/>
      <c r="C235" s="520"/>
      <c r="D235" s="520"/>
      <c r="E235" s="520"/>
      <c r="F235" s="520"/>
      <c r="G235" s="520"/>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c r="CP235" s="32"/>
      <c r="CQ235" s="32"/>
      <c r="CR235" s="32"/>
      <c r="CS235" s="32"/>
      <c r="CT235" s="32"/>
      <c r="CU235" s="32"/>
      <c r="CV235" s="32"/>
      <c r="CW235" s="32"/>
      <c r="CX235" s="32"/>
      <c r="CY235" s="32"/>
      <c r="CZ235" s="32"/>
      <c r="DA235" s="32"/>
      <c r="DB235" s="32"/>
      <c r="DC235" s="32"/>
      <c r="DD235" s="32"/>
      <c r="DE235" s="32"/>
      <c r="DF235" s="32"/>
      <c r="DG235" s="32"/>
      <c r="DH235" s="32"/>
      <c r="DI235" s="32"/>
      <c r="DJ235" s="32"/>
      <c r="DK235" s="32"/>
      <c r="DL235" s="32"/>
      <c r="DM235" s="32"/>
      <c r="DN235" s="32"/>
      <c r="DO235" s="32"/>
      <c r="DP235" s="32"/>
    </row>
    <row r="236" spans="1:120">
      <c r="A236" s="520"/>
      <c r="B236" s="520"/>
      <c r="C236" s="520"/>
      <c r="D236" s="520"/>
      <c r="E236" s="520"/>
      <c r="F236" s="520"/>
      <c r="G236" s="520"/>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c r="CP236" s="32"/>
      <c r="CQ236" s="32"/>
      <c r="CR236" s="32"/>
      <c r="CS236" s="32"/>
      <c r="CT236" s="32"/>
      <c r="CU236" s="32"/>
      <c r="CV236" s="32"/>
      <c r="CW236" s="32"/>
      <c r="CX236" s="32"/>
      <c r="CY236" s="32"/>
      <c r="CZ236" s="32"/>
      <c r="DA236" s="32"/>
      <c r="DB236" s="32"/>
      <c r="DC236" s="32"/>
      <c r="DD236" s="32"/>
      <c r="DE236" s="32"/>
      <c r="DF236" s="32"/>
      <c r="DG236" s="32"/>
      <c r="DH236" s="32"/>
      <c r="DI236" s="32"/>
      <c r="DJ236" s="32"/>
      <c r="DK236" s="32"/>
      <c r="DL236" s="32"/>
      <c r="DM236" s="32"/>
      <c r="DN236" s="32"/>
      <c r="DO236" s="32"/>
      <c r="DP236" s="32"/>
    </row>
    <row r="237" spans="1:120">
      <c r="A237" s="520"/>
      <c r="B237" s="520"/>
      <c r="C237" s="520"/>
      <c r="D237" s="520"/>
      <c r="E237" s="520"/>
      <c r="F237" s="520"/>
      <c r="G237" s="520"/>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c r="CP237" s="32"/>
      <c r="CQ237" s="32"/>
      <c r="CR237" s="32"/>
      <c r="CS237" s="32"/>
      <c r="CT237" s="32"/>
      <c r="CU237" s="32"/>
      <c r="CV237" s="32"/>
      <c r="CW237" s="32"/>
      <c r="CX237" s="32"/>
      <c r="CY237" s="32"/>
      <c r="CZ237" s="32"/>
      <c r="DA237" s="32"/>
      <c r="DB237" s="32"/>
      <c r="DC237" s="32"/>
      <c r="DD237" s="32"/>
      <c r="DE237" s="32"/>
      <c r="DF237" s="32"/>
      <c r="DG237" s="32"/>
      <c r="DH237" s="32"/>
      <c r="DI237" s="32"/>
      <c r="DJ237" s="32"/>
      <c r="DK237" s="32"/>
      <c r="DL237" s="32"/>
      <c r="DM237" s="32"/>
      <c r="DN237" s="32"/>
      <c r="DO237" s="32"/>
      <c r="DP237" s="32"/>
    </row>
    <row r="238" spans="1:120">
      <c r="A238" s="520"/>
      <c r="B238" s="520"/>
      <c r="C238" s="520"/>
      <c r="D238" s="520"/>
      <c r="E238" s="520"/>
      <c r="F238" s="520"/>
      <c r="G238" s="520"/>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c r="CP238" s="32"/>
      <c r="CQ238" s="32"/>
      <c r="CR238" s="32"/>
      <c r="CS238" s="32"/>
      <c r="CT238" s="32"/>
      <c r="CU238" s="32"/>
      <c r="CV238" s="32"/>
      <c r="CW238" s="32"/>
      <c r="CX238" s="32"/>
      <c r="CY238" s="32"/>
      <c r="CZ238" s="32"/>
      <c r="DA238" s="32"/>
      <c r="DB238" s="32"/>
      <c r="DC238" s="32"/>
      <c r="DD238" s="32"/>
      <c r="DE238" s="32"/>
      <c r="DF238" s="32"/>
      <c r="DG238" s="32"/>
      <c r="DH238" s="32"/>
      <c r="DI238" s="32"/>
      <c r="DJ238" s="32"/>
      <c r="DK238" s="32"/>
      <c r="DL238" s="32"/>
      <c r="DM238" s="32"/>
      <c r="DN238" s="32"/>
      <c r="DO238" s="32"/>
      <c r="DP238" s="32"/>
    </row>
    <row r="239" spans="1:120">
      <c r="A239" s="520"/>
      <c r="B239" s="520"/>
      <c r="C239" s="520"/>
      <c r="D239" s="520"/>
      <c r="E239" s="520"/>
      <c r="F239" s="520"/>
      <c r="G239" s="520"/>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c r="CP239" s="32"/>
      <c r="CQ239" s="32"/>
      <c r="CR239" s="32"/>
      <c r="CS239" s="32"/>
      <c r="CT239" s="32"/>
      <c r="CU239" s="32"/>
      <c r="CV239" s="32"/>
      <c r="CW239" s="32"/>
      <c r="CX239" s="32"/>
      <c r="CY239" s="32"/>
      <c r="CZ239" s="32"/>
      <c r="DA239" s="32"/>
      <c r="DB239" s="32"/>
      <c r="DC239" s="32"/>
      <c r="DD239" s="32"/>
      <c r="DE239" s="32"/>
      <c r="DF239" s="32"/>
      <c r="DG239" s="32"/>
      <c r="DH239" s="32"/>
      <c r="DI239" s="32"/>
      <c r="DJ239" s="32"/>
      <c r="DK239" s="32"/>
      <c r="DL239" s="32"/>
      <c r="DM239" s="32"/>
      <c r="DN239" s="32"/>
      <c r="DO239" s="32"/>
      <c r="DP239" s="32"/>
    </row>
    <row r="240" spans="1:120">
      <c r="A240" s="520"/>
      <c r="B240" s="520"/>
      <c r="C240" s="520"/>
      <c r="D240" s="520"/>
      <c r="E240" s="520"/>
      <c r="F240" s="520"/>
      <c r="G240" s="520"/>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c r="CP240" s="32"/>
      <c r="CQ240" s="32"/>
      <c r="CR240" s="32"/>
      <c r="CS240" s="32"/>
      <c r="CT240" s="32"/>
      <c r="CU240" s="32"/>
      <c r="CV240" s="32"/>
      <c r="CW240" s="32"/>
      <c r="CX240" s="32"/>
      <c r="CY240" s="32"/>
      <c r="CZ240" s="32"/>
      <c r="DA240" s="32"/>
      <c r="DB240" s="32"/>
      <c r="DC240" s="32"/>
      <c r="DD240" s="32"/>
      <c r="DE240" s="32"/>
      <c r="DF240" s="32"/>
      <c r="DG240" s="32"/>
      <c r="DH240" s="32"/>
      <c r="DI240" s="32"/>
      <c r="DJ240" s="32"/>
      <c r="DK240" s="32"/>
      <c r="DL240" s="32"/>
      <c r="DM240" s="32"/>
      <c r="DN240" s="32"/>
      <c r="DO240" s="32"/>
      <c r="DP240" s="32"/>
    </row>
    <row r="241" spans="1:120">
      <c r="A241" s="520"/>
      <c r="B241" s="520"/>
      <c r="C241" s="520"/>
      <c r="D241" s="520"/>
      <c r="E241" s="520"/>
      <c r="F241" s="520"/>
      <c r="G241" s="520"/>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c r="CO241" s="32"/>
      <c r="CP241" s="32"/>
      <c r="CQ241" s="32"/>
      <c r="CR241" s="32"/>
      <c r="CS241" s="32"/>
      <c r="CT241" s="32"/>
      <c r="CU241" s="32"/>
      <c r="CV241" s="32"/>
      <c r="CW241" s="32"/>
      <c r="CX241" s="32"/>
      <c r="CY241" s="32"/>
      <c r="CZ241" s="32"/>
      <c r="DA241" s="32"/>
      <c r="DB241" s="32"/>
      <c r="DC241" s="32"/>
      <c r="DD241" s="32"/>
      <c r="DE241" s="32"/>
      <c r="DF241" s="32"/>
      <c r="DG241" s="32"/>
      <c r="DH241" s="32"/>
      <c r="DI241" s="32"/>
      <c r="DJ241" s="32"/>
      <c r="DK241" s="32"/>
      <c r="DL241" s="32"/>
      <c r="DM241" s="32"/>
      <c r="DN241" s="32"/>
      <c r="DO241" s="32"/>
      <c r="DP241" s="32"/>
    </row>
    <row r="242" spans="1:120">
      <c r="A242" s="520"/>
      <c r="B242" s="520"/>
      <c r="C242" s="520"/>
      <c r="D242" s="520"/>
      <c r="E242" s="520"/>
      <c r="F242" s="520"/>
      <c r="G242" s="520"/>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c r="CO242" s="32"/>
      <c r="CP242" s="32"/>
      <c r="CQ242" s="32"/>
      <c r="CR242" s="32"/>
      <c r="CS242" s="32"/>
      <c r="CT242" s="32"/>
      <c r="CU242" s="32"/>
      <c r="CV242" s="32"/>
      <c r="CW242" s="32"/>
      <c r="CX242" s="32"/>
      <c r="CY242" s="32"/>
      <c r="CZ242" s="32"/>
      <c r="DA242" s="32"/>
      <c r="DB242" s="32"/>
      <c r="DC242" s="32"/>
      <c r="DD242" s="32"/>
      <c r="DE242" s="32"/>
      <c r="DF242" s="32"/>
      <c r="DG242" s="32"/>
      <c r="DH242" s="32"/>
      <c r="DI242" s="32"/>
      <c r="DJ242" s="32"/>
      <c r="DK242" s="32"/>
      <c r="DL242" s="32"/>
      <c r="DM242" s="32"/>
      <c r="DN242" s="32"/>
      <c r="DO242" s="32"/>
      <c r="DP242" s="32"/>
    </row>
    <row r="243" spans="1:120">
      <c r="A243" s="520"/>
      <c r="B243" s="520"/>
      <c r="C243" s="520"/>
      <c r="D243" s="520"/>
      <c r="E243" s="520"/>
      <c r="F243" s="520"/>
      <c r="G243" s="520"/>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c r="CO243" s="32"/>
      <c r="CP243" s="32"/>
      <c r="CQ243" s="32"/>
      <c r="CR243" s="32"/>
      <c r="CS243" s="32"/>
      <c r="CT243" s="32"/>
      <c r="CU243" s="32"/>
      <c r="CV243" s="32"/>
      <c r="CW243" s="32"/>
      <c r="CX243" s="32"/>
      <c r="CY243" s="32"/>
      <c r="CZ243" s="32"/>
      <c r="DA243" s="32"/>
      <c r="DB243" s="32"/>
      <c r="DC243" s="32"/>
      <c r="DD243" s="32"/>
      <c r="DE243" s="32"/>
      <c r="DF243" s="32"/>
      <c r="DG243" s="32"/>
      <c r="DH243" s="32"/>
      <c r="DI243" s="32"/>
      <c r="DJ243" s="32"/>
      <c r="DK243" s="32"/>
      <c r="DL243" s="32"/>
      <c r="DM243" s="32"/>
      <c r="DN243" s="32"/>
      <c r="DO243" s="32"/>
      <c r="DP243" s="32"/>
    </row>
    <row r="244" spans="1:120">
      <c r="A244" s="520"/>
      <c r="B244" s="520"/>
      <c r="C244" s="520"/>
      <c r="D244" s="520"/>
      <c r="E244" s="520"/>
      <c r="F244" s="520"/>
      <c r="G244" s="520"/>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c r="CO244" s="32"/>
      <c r="CP244" s="32"/>
      <c r="CQ244" s="32"/>
      <c r="CR244" s="32"/>
      <c r="CS244" s="32"/>
      <c r="CT244" s="32"/>
      <c r="CU244" s="32"/>
      <c r="CV244" s="32"/>
      <c r="CW244" s="32"/>
      <c r="CX244" s="32"/>
      <c r="CY244" s="32"/>
      <c r="CZ244" s="32"/>
      <c r="DA244" s="32"/>
      <c r="DB244" s="32"/>
      <c r="DC244" s="32"/>
      <c r="DD244" s="32"/>
      <c r="DE244" s="32"/>
      <c r="DF244" s="32"/>
      <c r="DG244" s="32"/>
      <c r="DH244" s="32"/>
      <c r="DI244" s="32"/>
      <c r="DJ244" s="32"/>
      <c r="DK244" s="32"/>
      <c r="DL244" s="32"/>
      <c r="DM244" s="32"/>
      <c r="DN244" s="32"/>
      <c r="DO244" s="32"/>
      <c r="DP244" s="32"/>
    </row>
    <row r="245" spans="1:120">
      <c r="A245" s="520"/>
      <c r="B245" s="520"/>
      <c r="C245" s="520"/>
      <c r="D245" s="520"/>
      <c r="E245" s="520"/>
      <c r="F245" s="520"/>
      <c r="G245" s="520"/>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c r="CO245" s="32"/>
      <c r="CP245" s="32"/>
      <c r="CQ245" s="32"/>
      <c r="CR245" s="32"/>
      <c r="CS245" s="32"/>
      <c r="CT245" s="32"/>
      <c r="CU245" s="32"/>
      <c r="CV245" s="32"/>
      <c r="CW245" s="32"/>
      <c r="CX245" s="32"/>
      <c r="CY245" s="32"/>
      <c r="CZ245" s="32"/>
      <c r="DA245" s="32"/>
      <c r="DB245" s="32"/>
      <c r="DC245" s="32"/>
      <c r="DD245" s="32"/>
      <c r="DE245" s="32"/>
      <c r="DF245" s="32"/>
      <c r="DG245" s="32"/>
      <c r="DH245" s="32"/>
      <c r="DI245" s="32"/>
      <c r="DJ245" s="32"/>
      <c r="DK245" s="32"/>
      <c r="DL245" s="32"/>
      <c r="DM245" s="32"/>
      <c r="DN245" s="32"/>
      <c r="DO245" s="32"/>
      <c r="DP245" s="32"/>
    </row>
    <row r="246" spans="1:120">
      <c r="A246" s="520"/>
      <c r="B246" s="520"/>
      <c r="C246" s="520"/>
      <c r="D246" s="520"/>
      <c r="E246" s="520"/>
      <c r="F246" s="520"/>
      <c r="G246" s="520"/>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c r="CO246" s="32"/>
      <c r="CP246" s="32"/>
      <c r="CQ246" s="32"/>
      <c r="CR246" s="32"/>
      <c r="CS246" s="32"/>
      <c r="CT246" s="32"/>
      <c r="CU246" s="32"/>
      <c r="CV246" s="32"/>
      <c r="CW246" s="32"/>
      <c r="CX246" s="32"/>
      <c r="CY246" s="32"/>
      <c r="CZ246" s="32"/>
      <c r="DA246" s="32"/>
      <c r="DB246" s="32"/>
      <c r="DC246" s="32"/>
      <c r="DD246" s="32"/>
      <c r="DE246" s="32"/>
      <c r="DF246" s="32"/>
      <c r="DG246" s="32"/>
      <c r="DH246" s="32"/>
      <c r="DI246" s="32"/>
      <c r="DJ246" s="32"/>
      <c r="DK246" s="32"/>
      <c r="DL246" s="32"/>
      <c r="DM246" s="32"/>
      <c r="DN246" s="32"/>
      <c r="DO246" s="32"/>
      <c r="DP246" s="32"/>
    </row>
    <row r="247" spans="1:120">
      <c r="A247" s="520"/>
      <c r="B247" s="520"/>
      <c r="C247" s="520"/>
      <c r="D247" s="520"/>
      <c r="E247" s="520"/>
      <c r="F247" s="520"/>
      <c r="G247" s="520"/>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c r="CP247" s="32"/>
      <c r="CQ247" s="32"/>
      <c r="CR247" s="32"/>
      <c r="CS247" s="32"/>
      <c r="CT247" s="32"/>
      <c r="CU247" s="32"/>
      <c r="CV247" s="32"/>
      <c r="CW247" s="32"/>
      <c r="CX247" s="32"/>
      <c r="CY247" s="32"/>
      <c r="CZ247" s="32"/>
      <c r="DA247" s="32"/>
      <c r="DB247" s="32"/>
      <c r="DC247" s="32"/>
      <c r="DD247" s="32"/>
      <c r="DE247" s="32"/>
      <c r="DF247" s="32"/>
      <c r="DG247" s="32"/>
      <c r="DH247" s="32"/>
      <c r="DI247" s="32"/>
      <c r="DJ247" s="32"/>
      <c r="DK247" s="32"/>
      <c r="DL247" s="32"/>
      <c r="DM247" s="32"/>
      <c r="DN247" s="32"/>
      <c r="DO247" s="32"/>
      <c r="DP247" s="32"/>
    </row>
    <row r="248" spans="1:120">
      <c r="A248" s="520"/>
      <c r="B248" s="520"/>
      <c r="C248" s="520"/>
      <c r="D248" s="520"/>
      <c r="E248" s="520"/>
      <c r="F248" s="520"/>
      <c r="G248" s="520"/>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c r="CO248" s="32"/>
      <c r="CP248" s="32"/>
      <c r="CQ248" s="32"/>
      <c r="CR248" s="32"/>
      <c r="CS248" s="32"/>
      <c r="CT248" s="32"/>
      <c r="CU248" s="32"/>
      <c r="CV248" s="32"/>
      <c r="CW248" s="32"/>
      <c r="CX248" s="32"/>
      <c r="CY248" s="32"/>
      <c r="CZ248" s="32"/>
      <c r="DA248" s="32"/>
      <c r="DB248" s="32"/>
      <c r="DC248" s="32"/>
      <c r="DD248" s="32"/>
      <c r="DE248" s="32"/>
      <c r="DF248" s="32"/>
      <c r="DG248" s="32"/>
      <c r="DH248" s="32"/>
      <c r="DI248" s="32"/>
      <c r="DJ248" s="32"/>
      <c r="DK248" s="32"/>
      <c r="DL248" s="32"/>
      <c r="DM248" s="32"/>
      <c r="DN248" s="32"/>
      <c r="DO248" s="32"/>
      <c r="DP248" s="32"/>
    </row>
    <row r="249" spans="1:120">
      <c r="A249" s="520"/>
      <c r="B249" s="520"/>
      <c r="C249" s="520"/>
      <c r="D249" s="520"/>
      <c r="E249" s="520"/>
      <c r="F249" s="520"/>
      <c r="G249" s="520"/>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c r="CP249" s="32"/>
      <c r="CQ249" s="32"/>
      <c r="CR249" s="32"/>
      <c r="CS249" s="32"/>
      <c r="CT249" s="32"/>
      <c r="CU249" s="32"/>
      <c r="CV249" s="32"/>
      <c r="CW249" s="32"/>
      <c r="CX249" s="32"/>
      <c r="CY249" s="32"/>
      <c r="CZ249" s="32"/>
      <c r="DA249" s="32"/>
      <c r="DB249" s="32"/>
      <c r="DC249" s="32"/>
      <c r="DD249" s="32"/>
      <c r="DE249" s="32"/>
      <c r="DF249" s="32"/>
      <c r="DG249" s="32"/>
      <c r="DH249" s="32"/>
      <c r="DI249" s="32"/>
      <c r="DJ249" s="32"/>
      <c r="DK249" s="32"/>
      <c r="DL249" s="32"/>
      <c r="DM249" s="32"/>
      <c r="DN249" s="32"/>
      <c r="DO249" s="32"/>
      <c r="DP249" s="32"/>
    </row>
    <row r="250" spans="1:120">
      <c r="A250" s="520"/>
      <c r="B250" s="520"/>
      <c r="C250" s="520"/>
      <c r="D250" s="520"/>
      <c r="E250" s="520"/>
      <c r="F250" s="520"/>
      <c r="G250" s="520"/>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c r="CO250" s="32"/>
      <c r="CP250" s="32"/>
      <c r="CQ250" s="32"/>
      <c r="CR250" s="32"/>
      <c r="CS250" s="32"/>
      <c r="CT250" s="32"/>
      <c r="CU250" s="32"/>
      <c r="CV250" s="32"/>
      <c r="CW250" s="32"/>
      <c r="CX250" s="32"/>
      <c r="CY250" s="32"/>
      <c r="CZ250" s="32"/>
      <c r="DA250" s="32"/>
      <c r="DB250" s="32"/>
      <c r="DC250" s="32"/>
      <c r="DD250" s="32"/>
      <c r="DE250" s="32"/>
      <c r="DF250" s="32"/>
      <c r="DG250" s="32"/>
      <c r="DH250" s="32"/>
      <c r="DI250" s="32"/>
      <c r="DJ250" s="32"/>
      <c r="DK250" s="32"/>
      <c r="DL250" s="32"/>
      <c r="DM250" s="32"/>
      <c r="DN250" s="32"/>
      <c r="DO250" s="32"/>
      <c r="DP250" s="32"/>
    </row>
    <row r="251" spans="1:120">
      <c r="A251" s="520"/>
      <c r="B251" s="520"/>
      <c r="C251" s="520"/>
      <c r="D251" s="520"/>
      <c r="E251" s="520"/>
      <c r="F251" s="520"/>
      <c r="G251" s="520"/>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c r="CP251" s="32"/>
      <c r="CQ251" s="32"/>
      <c r="CR251" s="32"/>
      <c r="CS251" s="32"/>
      <c r="CT251" s="32"/>
      <c r="CU251" s="32"/>
      <c r="CV251" s="32"/>
      <c r="CW251" s="32"/>
      <c r="CX251" s="32"/>
      <c r="CY251" s="32"/>
      <c r="CZ251" s="32"/>
      <c r="DA251" s="32"/>
      <c r="DB251" s="32"/>
      <c r="DC251" s="32"/>
      <c r="DD251" s="32"/>
      <c r="DE251" s="32"/>
      <c r="DF251" s="32"/>
      <c r="DG251" s="32"/>
      <c r="DH251" s="32"/>
      <c r="DI251" s="32"/>
      <c r="DJ251" s="32"/>
      <c r="DK251" s="32"/>
      <c r="DL251" s="32"/>
      <c r="DM251" s="32"/>
      <c r="DN251" s="32"/>
      <c r="DO251" s="32"/>
      <c r="DP251" s="32"/>
    </row>
    <row r="252" spans="1:120">
      <c r="A252" s="520"/>
      <c r="B252" s="520"/>
      <c r="C252" s="520"/>
      <c r="D252" s="520"/>
      <c r="E252" s="520"/>
      <c r="F252" s="520"/>
      <c r="G252" s="520"/>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c r="CP252" s="32"/>
      <c r="CQ252" s="32"/>
      <c r="CR252" s="32"/>
      <c r="CS252" s="32"/>
      <c r="CT252" s="32"/>
      <c r="CU252" s="32"/>
      <c r="CV252" s="32"/>
      <c r="CW252" s="32"/>
      <c r="CX252" s="32"/>
      <c r="CY252" s="32"/>
      <c r="CZ252" s="32"/>
      <c r="DA252" s="32"/>
      <c r="DB252" s="32"/>
      <c r="DC252" s="32"/>
      <c r="DD252" s="32"/>
      <c r="DE252" s="32"/>
      <c r="DF252" s="32"/>
      <c r="DG252" s="32"/>
      <c r="DH252" s="32"/>
      <c r="DI252" s="32"/>
      <c r="DJ252" s="32"/>
      <c r="DK252" s="32"/>
      <c r="DL252" s="32"/>
      <c r="DM252" s="32"/>
      <c r="DN252" s="32"/>
      <c r="DO252" s="32"/>
      <c r="DP252" s="32"/>
    </row>
    <row r="253" spans="1:120">
      <c r="A253" s="520"/>
      <c r="B253" s="520"/>
      <c r="C253" s="520"/>
      <c r="D253" s="520"/>
      <c r="E253" s="520"/>
      <c r="F253" s="520"/>
      <c r="G253" s="520"/>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c r="CP253" s="32"/>
      <c r="CQ253" s="32"/>
      <c r="CR253" s="32"/>
      <c r="CS253" s="32"/>
      <c r="CT253" s="32"/>
      <c r="CU253" s="32"/>
      <c r="CV253" s="32"/>
      <c r="CW253" s="32"/>
      <c r="CX253" s="32"/>
      <c r="CY253" s="32"/>
      <c r="CZ253" s="32"/>
      <c r="DA253" s="32"/>
      <c r="DB253" s="32"/>
      <c r="DC253" s="32"/>
      <c r="DD253" s="32"/>
      <c r="DE253" s="32"/>
      <c r="DF253" s="32"/>
      <c r="DG253" s="32"/>
      <c r="DH253" s="32"/>
      <c r="DI253" s="32"/>
      <c r="DJ253" s="32"/>
      <c r="DK253" s="32"/>
      <c r="DL253" s="32"/>
      <c r="DM253" s="32"/>
      <c r="DN253" s="32"/>
      <c r="DO253" s="32"/>
      <c r="DP253" s="32"/>
    </row>
    <row r="254" spans="1:120">
      <c r="A254" s="520"/>
      <c r="B254" s="520"/>
      <c r="C254" s="520"/>
      <c r="D254" s="520"/>
      <c r="E254" s="520"/>
      <c r="F254" s="520"/>
      <c r="G254" s="520"/>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c r="CP254" s="32"/>
      <c r="CQ254" s="32"/>
      <c r="CR254" s="32"/>
      <c r="CS254" s="32"/>
      <c r="CT254" s="32"/>
      <c r="CU254" s="32"/>
      <c r="CV254" s="32"/>
      <c r="CW254" s="32"/>
      <c r="CX254" s="32"/>
      <c r="CY254" s="32"/>
      <c r="CZ254" s="32"/>
      <c r="DA254" s="32"/>
      <c r="DB254" s="32"/>
      <c r="DC254" s="32"/>
      <c r="DD254" s="32"/>
      <c r="DE254" s="32"/>
      <c r="DF254" s="32"/>
      <c r="DG254" s="32"/>
      <c r="DH254" s="32"/>
      <c r="DI254" s="32"/>
      <c r="DJ254" s="32"/>
      <c r="DK254" s="32"/>
      <c r="DL254" s="32"/>
      <c r="DM254" s="32"/>
      <c r="DN254" s="32"/>
      <c r="DO254" s="32"/>
      <c r="DP254" s="32"/>
    </row>
    <row r="255" spans="1:120">
      <c r="A255" s="520"/>
      <c r="B255" s="520"/>
      <c r="C255" s="520"/>
      <c r="D255" s="520"/>
      <c r="E255" s="520"/>
      <c r="F255" s="520"/>
      <c r="G255" s="520"/>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c r="CO255" s="32"/>
      <c r="CP255" s="32"/>
      <c r="CQ255" s="32"/>
      <c r="CR255" s="32"/>
      <c r="CS255" s="32"/>
      <c r="CT255" s="32"/>
      <c r="CU255" s="32"/>
      <c r="CV255" s="32"/>
      <c r="CW255" s="32"/>
      <c r="CX255" s="32"/>
      <c r="CY255" s="32"/>
      <c r="CZ255" s="32"/>
      <c r="DA255" s="32"/>
      <c r="DB255" s="32"/>
      <c r="DC255" s="32"/>
      <c r="DD255" s="32"/>
      <c r="DE255" s="32"/>
      <c r="DF255" s="32"/>
      <c r="DG255" s="32"/>
      <c r="DH255" s="32"/>
      <c r="DI255" s="32"/>
      <c r="DJ255" s="32"/>
      <c r="DK255" s="32"/>
      <c r="DL255" s="32"/>
      <c r="DM255" s="32"/>
      <c r="DN255" s="32"/>
      <c r="DO255" s="32"/>
      <c r="DP255" s="32"/>
    </row>
    <row r="256" spans="1:120">
      <c r="A256" s="520"/>
      <c r="B256" s="520"/>
      <c r="C256" s="520"/>
      <c r="D256" s="520"/>
      <c r="E256" s="520"/>
      <c r="F256" s="520"/>
      <c r="G256" s="520"/>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c r="CP256" s="32"/>
      <c r="CQ256" s="32"/>
      <c r="CR256" s="32"/>
      <c r="CS256" s="32"/>
      <c r="CT256" s="32"/>
      <c r="CU256" s="32"/>
      <c r="CV256" s="32"/>
      <c r="CW256" s="32"/>
      <c r="CX256" s="32"/>
      <c r="CY256" s="32"/>
      <c r="CZ256" s="32"/>
      <c r="DA256" s="32"/>
      <c r="DB256" s="32"/>
      <c r="DC256" s="32"/>
      <c r="DD256" s="32"/>
      <c r="DE256" s="32"/>
      <c r="DF256" s="32"/>
      <c r="DG256" s="32"/>
      <c r="DH256" s="32"/>
      <c r="DI256" s="32"/>
      <c r="DJ256" s="32"/>
      <c r="DK256" s="32"/>
      <c r="DL256" s="32"/>
      <c r="DM256" s="32"/>
      <c r="DN256" s="32"/>
      <c r="DO256" s="32"/>
      <c r="DP256" s="32"/>
    </row>
    <row r="257" spans="1:120">
      <c r="A257" s="520"/>
      <c r="B257" s="520"/>
      <c r="C257" s="520"/>
      <c r="D257" s="520"/>
      <c r="E257" s="520"/>
      <c r="F257" s="520"/>
      <c r="G257" s="520"/>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c r="CP257" s="32"/>
      <c r="CQ257" s="32"/>
      <c r="CR257" s="32"/>
      <c r="CS257" s="32"/>
      <c r="CT257" s="32"/>
      <c r="CU257" s="32"/>
      <c r="CV257" s="32"/>
      <c r="CW257" s="32"/>
      <c r="CX257" s="32"/>
      <c r="CY257" s="32"/>
      <c r="CZ257" s="32"/>
      <c r="DA257" s="32"/>
      <c r="DB257" s="32"/>
      <c r="DC257" s="32"/>
      <c r="DD257" s="32"/>
      <c r="DE257" s="32"/>
      <c r="DF257" s="32"/>
      <c r="DG257" s="32"/>
      <c r="DH257" s="32"/>
      <c r="DI257" s="32"/>
      <c r="DJ257" s="32"/>
      <c r="DK257" s="32"/>
      <c r="DL257" s="32"/>
      <c r="DM257" s="32"/>
      <c r="DN257" s="32"/>
      <c r="DO257" s="32"/>
      <c r="DP257" s="32"/>
    </row>
    <row r="258" spans="1:120">
      <c r="A258" s="520"/>
      <c r="B258" s="520"/>
      <c r="C258" s="520"/>
      <c r="D258" s="520"/>
      <c r="E258" s="520"/>
      <c r="F258" s="520"/>
      <c r="G258" s="520"/>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c r="CP258" s="32"/>
      <c r="CQ258" s="32"/>
      <c r="CR258" s="32"/>
      <c r="CS258" s="32"/>
      <c r="CT258" s="32"/>
      <c r="CU258" s="32"/>
      <c r="CV258" s="32"/>
      <c r="CW258" s="32"/>
      <c r="CX258" s="32"/>
      <c r="CY258" s="32"/>
      <c r="CZ258" s="32"/>
      <c r="DA258" s="32"/>
      <c r="DB258" s="32"/>
      <c r="DC258" s="32"/>
      <c r="DD258" s="32"/>
      <c r="DE258" s="32"/>
      <c r="DF258" s="32"/>
      <c r="DG258" s="32"/>
      <c r="DH258" s="32"/>
      <c r="DI258" s="32"/>
      <c r="DJ258" s="32"/>
      <c r="DK258" s="32"/>
      <c r="DL258" s="32"/>
      <c r="DM258" s="32"/>
      <c r="DN258" s="32"/>
      <c r="DO258" s="32"/>
      <c r="DP258" s="32"/>
    </row>
    <row r="259" spans="1:120">
      <c r="A259" s="520"/>
      <c r="B259" s="520"/>
      <c r="C259" s="520"/>
      <c r="D259" s="520"/>
      <c r="E259" s="520"/>
      <c r="F259" s="520"/>
      <c r="G259" s="520"/>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c r="CP259" s="32"/>
      <c r="CQ259" s="32"/>
      <c r="CR259" s="32"/>
      <c r="CS259" s="32"/>
      <c r="CT259" s="32"/>
      <c r="CU259" s="32"/>
      <c r="CV259" s="32"/>
      <c r="CW259" s="32"/>
      <c r="CX259" s="32"/>
      <c r="CY259" s="32"/>
      <c r="CZ259" s="32"/>
      <c r="DA259" s="32"/>
      <c r="DB259" s="32"/>
      <c r="DC259" s="32"/>
      <c r="DD259" s="32"/>
      <c r="DE259" s="32"/>
      <c r="DF259" s="32"/>
      <c r="DG259" s="32"/>
      <c r="DH259" s="32"/>
      <c r="DI259" s="32"/>
      <c r="DJ259" s="32"/>
      <c r="DK259" s="32"/>
      <c r="DL259" s="32"/>
      <c r="DM259" s="32"/>
      <c r="DN259" s="32"/>
      <c r="DO259" s="32"/>
      <c r="DP259" s="32"/>
    </row>
    <row r="260" spans="1:120">
      <c r="A260" s="520"/>
      <c r="B260" s="520"/>
      <c r="C260" s="520"/>
      <c r="D260" s="520"/>
      <c r="E260" s="520"/>
      <c r="F260" s="520"/>
      <c r="G260" s="520"/>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c r="CP260" s="32"/>
      <c r="CQ260" s="32"/>
      <c r="CR260" s="32"/>
      <c r="CS260" s="32"/>
      <c r="CT260" s="32"/>
      <c r="CU260" s="32"/>
      <c r="CV260" s="32"/>
      <c r="CW260" s="32"/>
      <c r="CX260" s="32"/>
      <c r="CY260" s="32"/>
      <c r="CZ260" s="32"/>
      <c r="DA260" s="32"/>
      <c r="DB260" s="32"/>
      <c r="DC260" s="32"/>
      <c r="DD260" s="32"/>
      <c r="DE260" s="32"/>
      <c r="DF260" s="32"/>
      <c r="DG260" s="32"/>
      <c r="DH260" s="32"/>
      <c r="DI260" s="32"/>
      <c r="DJ260" s="32"/>
      <c r="DK260" s="32"/>
      <c r="DL260" s="32"/>
      <c r="DM260" s="32"/>
      <c r="DN260" s="32"/>
      <c r="DO260" s="32"/>
      <c r="DP260" s="32"/>
    </row>
    <row r="261" spans="1:120">
      <c r="A261" s="520"/>
      <c r="B261" s="520"/>
      <c r="C261" s="520"/>
      <c r="D261" s="520"/>
      <c r="E261" s="520"/>
      <c r="F261" s="520"/>
      <c r="G261" s="520"/>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row>
    <row r="262" spans="1:120">
      <c r="A262" s="520"/>
      <c r="B262" s="520"/>
      <c r="C262" s="520"/>
      <c r="D262" s="520"/>
      <c r="E262" s="520"/>
      <c r="F262" s="520"/>
      <c r="G262" s="520"/>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c r="CO262" s="32"/>
      <c r="CP262" s="32"/>
      <c r="CQ262" s="32"/>
      <c r="CR262" s="32"/>
      <c r="CS262" s="32"/>
      <c r="CT262" s="32"/>
      <c r="CU262" s="32"/>
      <c r="CV262" s="32"/>
      <c r="CW262" s="32"/>
      <c r="CX262" s="32"/>
      <c r="CY262" s="32"/>
      <c r="CZ262" s="32"/>
      <c r="DA262" s="32"/>
      <c r="DB262" s="32"/>
      <c r="DC262" s="32"/>
      <c r="DD262" s="32"/>
      <c r="DE262" s="32"/>
      <c r="DF262" s="32"/>
      <c r="DG262" s="32"/>
      <c r="DH262" s="32"/>
      <c r="DI262" s="32"/>
      <c r="DJ262" s="32"/>
      <c r="DK262" s="32"/>
      <c r="DL262" s="32"/>
      <c r="DM262" s="32"/>
      <c r="DN262" s="32"/>
      <c r="DO262" s="32"/>
      <c r="DP262" s="32"/>
    </row>
    <row r="263" spans="1:120">
      <c r="A263" s="520"/>
      <c r="B263" s="520"/>
      <c r="C263" s="520"/>
      <c r="D263" s="520"/>
      <c r="E263" s="520"/>
      <c r="F263" s="520"/>
      <c r="G263" s="520"/>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c r="CP263" s="32"/>
      <c r="CQ263" s="32"/>
      <c r="CR263" s="32"/>
      <c r="CS263" s="32"/>
      <c r="CT263" s="32"/>
      <c r="CU263" s="32"/>
      <c r="CV263" s="32"/>
      <c r="CW263" s="32"/>
      <c r="CX263" s="32"/>
      <c r="CY263" s="32"/>
      <c r="CZ263" s="32"/>
      <c r="DA263" s="32"/>
      <c r="DB263" s="32"/>
      <c r="DC263" s="32"/>
      <c r="DD263" s="32"/>
      <c r="DE263" s="32"/>
      <c r="DF263" s="32"/>
      <c r="DG263" s="32"/>
      <c r="DH263" s="32"/>
      <c r="DI263" s="32"/>
      <c r="DJ263" s="32"/>
      <c r="DK263" s="32"/>
      <c r="DL263" s="32"/>
      <c r="DM263" s="32"/>
      <c r="DN263" s="32"/>
      <c r="DO263" s="32"/>
      <c r="DP263" s="32"/>
    </row>
    <row r="264" spans="1:120">
      <c r="A264" s="520"/>
      <c r="B264" s="520"/>
      <c r="C264" s="520"/>
      <c r="D264" s="520"/>
      <c r="E264" s="520"/>
      <c r="F264" s="520"/>
      <c r="G264" s="520"/>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c r="CP264" s="32"/>
      <c r="CQ264" s="32"/>
      <c r="CR264" s="32"/>
      <c r="CS264" s="32"/>
      <c r="CT264" s="32"/>
      <c r="CU264" s="32"/>
      <c r="CV264" s="32"/>
      <c r="CW264" s="32"/>
      <c r="CX264" s="32"/>
      <c r="CY264" s="32"/>
      <c r="CZ264" s="32"/>
      <c r="DA264" s="32"/>
      <c r="DB264" s="32"/>
      <c r="DC264" s="32"/>
      <c r="DD264" s="32"/>
      <c r="DE264" s="32"/>
      <c r="DF264" s="32"/>
      <c r="DG264" s="32"/>
      <c r="DH264" s="32"/>
      <c r="DI264" s="32"/>
      <c r="DJ264" s="32"/>
      <c r="DK264" s="32"/>
      <c r="DL264" s="32"/>
      <c r="DM264" s="32"/>
      <c r="DN264" s="32"/>
      <c r="DO264" s="32"/>
      <c r="DP264" s="32"/>
    </row>
    <row r="265" spans="1:120">
      <c r="A265" s="520"/>
      <c r="B265" s="520"/>
      <c r="C265" s="520"/>
      <c r="D265" s="520"/>
      <c r="E265" s="520"/>
      <c r="F265" s="520"/>
      <c r="G265" s="520"/>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c r="CP265" s="32"/>
      <c r="CQ265" s="32"/>
      <c r="CR265" s="32"/>
      <c r="CS265" s="32"/>
      <c r="CT265" s="32"/>
      <c r="CU265" s="32"/>
      <c r="CV265" s="32"/>
      <c r="CW265" s="32"/>
      <c r="CX265" s="32"/>
      <c r="CY265" s="32"/>
      <c r="CZ265" s="32"/>
      <c r="DA265" s="32"/>
      <c r="DB265" s="32"/>
      <c r="DC265" s="32"/>
      <c r="DD265" s="32"/>
      <c r="DE265" s="32"/>
      <c r="DF265" s="32"/>
      <c r="DG265" s="32"/>
      <c r="DH265" s="32"/>
      <c r="DI265" s="32"/>
      <c r="DJ265" s="32"/>
      <c r="DK265" s="32"/>
      <c r="DL265" s="32"/>
      <c r="DM265" s="32"/>
      <c r="DN265" s="32"/>
      <c r="DO265" s="32"/>
      <c r="DP265" s="32"/>
    </row>
    <row r="266" spans="1:120">
      <c r="A266" s="520"/>
      <c r="B266" s="520"/>
      <c r="C266" s="520"/>
      <c r="D266" s="520"/>
      <c r="E266" s="520"/>
      <c r="F266" s="520"/>
      <c r="G266" s="520"/>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c r="CP266" s="32"/>
      <c r="CQ266" s="32"/>
      <c r="CR266" s="32"/>
      <c r="CS266" s="32"/>
      <c r="CT266" s="32"/>
      <c r="CU266" s="32"/>
      <c r="CV266" s="32"/>
      <c r="CW266" s="32"/>
      <c r="CX266" s="32"/>
      <c r="CY266" s="32"/>
      <c r="CZ266" s="32"/>
      <c r="DA266" s="32"/>
      <c r="DB266" s="32"/>
      <c r="DC266" s="32"/>
      <c r="DD266" s="32"/>
      <c r="DE266" s="32"/>
      <c r="DF266" s="32"/>
      <c r="DG266" s="32"/>
      <c r="DH266" s="32"/>
      <c r="DI266" s="32"/>
      <c r="DJ266" s="32"/>
      <c r="DK266" s="32"/>
      <c r="DL266" s="32"/>
      <c r="DM266" s="32"/>
      <c r="DN266" s="32"/>
      <c r="DO266" s="32"/>
      <c r="DP266" s="32"/>
    </row>
    <row r="267" spans="1:120">
      <c r="A267" s="520"/>
      <c r="B267" s="520"/>
      <c r="C267" s="520"/>
      <c r="D267" s="520"/>
      <c r="E267" s="520"/>
      <c r="F267" s="520"/>
      <c r="G267" s="520"/>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c r="CP267" s="32"/>
      <c r="CQ267" s="32"/>
      <c r="CR267" s="32"/>
      <c r="CS267" s="32"/>
      <c r="CT267" s="32"/>
      <c r="CU267" s="32"/>
      <c r="CV267" s="32"/>
      <c r="CW267" s="32"/>
      <c r="CX267" s="32"/>
      <c r="CY267" s="32"/>
      <c r="CZ267" s="32"/>
      <c r="DA267" s="32"/>
      <c r="DB267" s="32"/>
      <c r="DC267" s="32"/>
      <c r="DD267" s="32"/>
      <c r="DE267" s="32"/>
      <c r="DF267" s="32"/>
      <c r="DG267" s="32"/>
      <c r="DH267" s="32"/>
      <c r="DI267" s="32"/>
      <c r="DJ267" s="32"/>
      <c r="DK267" s="32"/>
      <c r="DL267" s="32"/>
      <c r="DM267" s="32"/>
      <c r="DN267" s="32"/>
      <c r="DO267" s="32"/>
      <c r="DP267" s="32"/>
    </row>
    <row r="268" spans="1:120">
      <c r="A268" s="520"/>
      <c r="B268" s="520"/>
      <c r="C268" s="520"/>
      <c r="D268" s="520"/>
      <c r="E268" s="520"/>
      <c r="F268" s="520"/>
      <c r="G268" s="520"/>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c r="CP268" s="32"/>
      <c r="CQ268" s="32"/>
      <c r="CR268" s="32"/>
      <c r="CS268" s="32"/>
      <c r="CT268" s="32"/>
      <c r="CU268" s="32"/>
      <c r="CV268" s="32"/>
      <c r="CW268" s="32"/>
      <c r="CX268" s="32"/>
      <c r="CY268" s="32"/>
      <c r="CZ268" s="32"/>
      <c r="DA268" s="32"/>
      <c r="DB268" s="32"/>
      <c r="DC268" s="32"/>
      <c r="DD268" s="32"/>
      <c r="DE268" s="32"/>
      <c r="DF268" s="32"/>
      <c r="DG268" s="32"/>
      <c r="DH268" s="32"/>
      <c r="DI268" s="32"/>
      <c r="DJ268" s="32"/>
      <c r="DK268" s="32"/>
      <c r="DL268" s="32"/>
      <c r="DM268" s="32"/>
      <c r="DN268" s="32"/>
      <c r="DO268" s="32"/>
      <c r="DP268" s="32"/>
    </row>
    <row r="269" spans="1:120">
      <c r="A269" s="520"/>
      <c r="B269" s="520"/>
      <c r="C269" s="520"/>
      <c r="D269" s="520"/>
      <c r="E269" s="520"/>
      <c r="F269" s="520"/>
      <c r="G269" s="520"/>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c r="CP269" s="32"/>
      <c r="CQ269" s="32"/>
      <c r="CR269" s="32"/>
      <c r="CS269" s="32"/>
      <c r="CT269" s="32"/>
      <c r="CU269" s="32"/>
      <c r="CV269" s="32"/>
      <c r="CW269" s="32"/>
      <c r="CX269" s="32"/>
      <c r="CY269" s="32"/>
      <c r="CZ269" s="32"/>
      <c r="DA269" s="32"/>
      <c r="DB269" s="32"/>
      <c r="DC269" s="32"/>
      <c r="DD269" s="32"/>
      <c r="DE269" s="32"/>
      <c r="DF269" s="32"/>
      <c r="DG269" s="32"/>
      <c r="DH269" s="32"/>
      <c r="DI269" s="32"/>
      <c r="DJ269" s="32"/>
      <c r="DK269" s="32"/>
      <c r="DL269" s="32"/>
      <c r="DM269" s="32"/>
      <c r="DN269" s="32"/>
      <c r="DO269" s="32"/>
      <c r="DP269" s="32"/>
    </row>
    <row r="270" spans="1:120">
      <c r="A270" s="520"/>
      <c r="B270" s="520"/>
      <c r="C270" s="520"/>
      <c r="D270" s="520"/>
      <c r="E270" s="520"/>
      <c r="F270" s="520"/>
      <c r="G270" s="520"/>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c r="CP270" s="32"/>
      <c r="CQ270" s="32"/>
      <c r="CR270" s="32"/>
      <c r="CS270" s="32"/>
      <c r="CT270" s="32"/>
      <c r="CU270" s="32"/>
      <c r="CV270" s="32"/>
      <c r="CW270" s="32"/>
      <c r="CX270" s="32"/>
      <c r="CY270" s="32"/>
      <c r="CZ270" s="32"/>
      <c r="DA270" s="32"/>
      <c r="DB270" s="32"/>
      <c r="DC270" s="32"/>
      <c r="DD270" s="32"/>
      <c r="DE270" s="32"/>
      <c r="DF270" s="32"/>
      <c r="DG270" s="32"/>
      <c r="DH270" s="32"/>
      <c r="DI270" s="32"/>
      <c r="DJ270" s="32"/>
      <c r="DK270" s="32"/>
      <c r="DL270" s="32"/>
      <c r="DM270" s="32"/>
      <c r="DN270" s="32"/>
      <c r="DO270" s="32"/>
      <c r="DP270" s="32"/>
    </row>
    <row r="271" spans="1:120">
      <c r="A271" s="520"/>
      <c r="B271" s="520"/>
      <c r="C271" s="520"/>
      <c r="D271" s="520"/>
      <c r="E271" s="520"/>
      <c r="F271" s="520"/>
      <c r="G271" s="520"/>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c r="CP271" s="32"/>
      <c r="CQ271" s="32"/>
      <c r="CR271" s="32"/>
      <c r="CS271" s="32"/>
      <c r="CT271" s="32"/>
      <c r="CU271" s="32"/>
      <c r="CV271" s="32"/>
      <c r="CW271" s="32"/>
      <c r="CX271" s="32"/>
      <c r="CY271" s="32"/>
      <c r="CZ271" s="32"/>
      <c r="DA271" s="32"/>
      <c r="DB271" s="32"/>
      <c r="DC271" s="32"/>
      <c r="DD271" s="32"/>
      <c r="DE271" s="32"/>
      <c r="DF271" s="32"/>
      <c r="DG271" s="32"/>
      <c r="DH271" s="32"/>
      <c r="DI271" s="32"/>
      <c r="DJ271" s="32"/>
      <c r="DK271" s="32"/>
      <c r="DL271" s="32"/>
      <c r="DM271" s="32"/>
      <c r="DN271" s="32"/>
      <c r="DO271" s="32"/>
      <c r="DP271" s="32"/>
    </row>
    <row r="272" spans="1:120">
      <c r="A272" s="520"/>
      <c r="B272" s="520"/>
      <c r="C272" s="520"/>
      <c r="D272" s="520"/>
      <c r="E272" s="520"/>
      <c r="F272" s="520"/>
      <c r="G272" s="520"/>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c r="CP272" s="32"/>
      <c r="CQ272" s="32"/>
      <c r="CR272" s="32"/>
      <c r="CS272" s="32"/>
      <c r="CT272" s="32"/>
      <c r="CU272" s="32"/>
      <c r="CV272" s="32"/>
      <c r="CW272" s="32"/>
      <c r="CX272" s="32"/>
      <c r="CY272" s="32"/>
      <c r="CZ272" s="32"/>
      <c r="DA272" s="32"/>
      <c r="DB272" s="32"/>
      <c r="DC272" s="32"/>
      <c r="DD272" s="32"/>
      <c r="DE272" s="32"/>
      <c r="DF272" s="32"/>
      <c r="DG272" s="32"/>
      <c r="DH272" s="32"/>
      <c r="DI272" s="32"/>
      <c r="DJ272" s="32"/>
      <c r="DK272" s="32"/>
      <c r="DL272" s="32"/>
      <c r="DM272" s="32"/>
      <c r="DN272" s="32"/>
      <c r="DO272" s="32"/>
      <c r="DP272" s="32"/>
    </row>
    <row r="273" spans="1:120">
      <c r="A273" s="520"/>
      <c r="B273" s="520"/>
      <c r="C273" s="520"/>
      <c r="D273" s="520"/>
      <c r="E273" s="520"/>
      <c r="F273" s="520"/>
      <c r="G273" s="520"/>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c r="CP273" s="32"/>
      <c r="CQ273" s="32"/>
      <c r="CR273" s="32"/>
      <c r="CS273" s="32"/>
      <c r="CT273" s="32"/>
      <c r="CU273" s="32"/>
      <c r="CV273" s="32"/>
      <c r="CW273" s="32"/>
      <c r="CX273" s="32"/>
      <c r="CY273" s="32"/>
      <c r="CZ273" s="32"/>
      <c r="DA273" s="32"/>
      <c r="DB273" s="32"/>
      <c r="DC273" s="32"/>
      <c r="DD273" s="32"/>
      <c r="DE273" s="32"/>
      <c r="DF273" s="32"/>
      <c r="DG273" s="32"/>
      <c r="DH273" s="32"/>
      <c r="DI273" s="32"/>
      <c r="DJ273" s="32"/>
      <c r="DK273" s="32"/>
      <c r="DL273" s="32"/>
      <c r="DM273" s="32"/>
      <c r="DN273" s="32"/>
      <c r="DO273" s="32"/>
      <c r="DP273" s="32"/>
    </row>
    <row r="274" spans="1:120">
      <c r="A274" s="520"/>
      <c r="B274" s="520"/>
      <c r="C274" s="520"/>
      <c r="D274" s="520"/>
      <c r="E274" s="520"/>
      <c r="F274" s="520"/>
      <c r="G274" s="520"/>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c r="CP274" s="32"/>
      <c r="CQ274" s="32"/>
      <c r="CR274" s="32"/>
      <c r="CS274" s="32"/>
      <c r="CT274" s="32"/>
      <c r="CU274" s="32"/>
      <c r="CV274" s="32"/>
      <c r="CW274" s="32"/>
      <c r="CX274" s="32"/>
      <c r="CY274" s="32"/>
      <c r="CZ274" s="32"/>
      <c r="DA274" s="32"/>
      <c r="DB274" s="32"/>
      <c r="DC274" s="32"/>
      <c r="DD274" s="32"/>
      <c r="DE274" s="32"/>
      <c r="DF274" s="32"/>
      <c r="DG274" s="32"/>
      <c r="DH274" s="32"/>
      <c r="DI274" s="32"/>
      <c r="DJ274" s="32"/>
      <c r="DK274" s="32"/>
      <c r="DL274" s="32"/>
      <c r="DM274" s="32"/>
      <c r="DN274" s="32"/>
      <c r="DO274" s="32"/>
      <c r="DP274" s="32"/>
    </row>
    <row r="275" spans="1:120">
      <c r="A275" s="520"/>
      <c r="B275" s="520"/>
      <c r="C275" s="520"/>
      <c r="D275" s="520"/>
      <c r="E275" s="520"/>
      <c r="F275" s="520"/>
      <c r="G275" s="520"/>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c r="CP275" s="32"/>
      <c r="CQ275" s="32"/>
      <c r="CR275" s="32"/>
      <c r="CS275" s="32"/>
      <c r="CT275" s="32"/>
      <c r="CU275" s="32"/>
      <c r="CV275" s="32"/>
      <c r="CW275" s="32"/>
      <c r="CX275" s="32"/>
      <c r="CY275" s="32"/>
      <c r="CZ275" s="32"/>
      <c r="DA275" s="32"/>
      <c r="DB275" s="32"/>
      <c r="DC275" s="32"/>
      <c r="DD275" s="32"/>
      <c r="DE275" s="32"/>
      <c r="DF275" s="32"/>
      <c r="DG275" s="32"/>
      <c r="DH275" s="32"/>
      <c r="DI275" s="32"/>
      <c r="DJ275" s="32"/>
      <c r="DK275" s="32"/>
      <c r="DL275" s="32"/>
      <c r="DM275" s="32"/>
      <c r="DN275" s="32"/>
      <c r="DO275" s="32"/>
      <c r="DP275" s="32"/>
    </row>
    <row r="276" spans="1:120">
      <c r="A276" s="520"/>
      <c r="B276" s="520"/>
      <c r="C276" s="520"/>
      <c r="D276" s="520"/>
      <c r="E276" s="520"/>
      <c r="F276" s="520"/>
      <c r="G276" s="520"/>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c r="CP276" s="32"/>
      <c r="CQ276" s="32"/>
      <c r="CR276" s="32"/>
      <c r="CS276" s="32"/>
      <c r="CT276" s="32"/>
      <c r="CU276" s="32"/>
      <c r="CV276" s="32"/>
      <c r="CW276" s="32"/>
      <c r="CX276" s="32"/>
      <c r="CY276" s="32"/>
      <c r="CZ276" s="32"/>
      <c r="DA276" s="32"/>
      <c r="DB276" s="32"/>
      <c r="DC276" s="32"/>
      <c r="DD276" s="32"/>
      <c r="DE276" s="32"/>
      <c r="DF276" s="32"/>
      <c r="DG276" s="32"/>
      <c r="DH276" s="32"/>
      <c r="DI276" s="32"/>
      <c r="DJ276" s="32"/>
      <c r="DK276" s="32"/>
      <c r="DL276" s="32"/>
      <c r="DM276" s="32"/>
      <c r="DN276" s="32"/>
      <c r="DO276" s="32"/>
      <c r="DP276" s="32"/>
    </row>
    <row r="277" spans="1:120">
      <c r="A277" s="520"/>
      <c r="B277" s="520"/>
      <c r="C277" s="520"/>
      <c r="D277" s="520"/>
      <c r="E277" s="520"/>
      <c r="F277" s="520"/>
      <c r="G277" s="520"/>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c r="CP277" s="32"/>
      <c r="CQ277" s="32"/>
      <c r="CR277" s="32"/>
      <c r="CS277" s="32"/>
      <c r="CT277" s="32"/>
      <c r="CU277" s="32"/>
      <c r="CV277" s="32"/>
      <c r="CW277" s="32"/>
      <c r="CX277" s="32"/>
      <c r="CY277" s="32"/>
      <c r="CZ277" s="32"/>
      <c r="DA277" s="32"/>
      <c r="DB277" s="32"/>
      <c r="DC277" s="32"/>
      <c r="DD277" s="32"/>
      <c r="DE277" s="32"/>
      <c r="DF277" s="32"/>
      <c r="DG277" s="32"/>
      <c r="DH277" s="32"/>
      <c r="DI277" s="32"/>
      <c r="DJ277" s="32"/>
      <c r="DK277" s="32"/>
      <c r="DL277" s="32"/>
      <c r="DM277" s="32"/>
      <c r="DN277" s="32"/>
      <c r="DO277" s="32"/>
      <c r="DP277" s="32"/>
    </row>
    <row r="278" spans="1:120">
      <c r="A278" s="520"/>
      <c r="B278" s="520"/>
      <c r="C278" s="520"/>
      <c r="D278" s="520"/>
      <c r="E278" s="520"/>
      <c r="F278" s="520"/>
      <c r="G278" s="520"/>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c r="CP278" s="32"/>
      <c r="CQ278" s="32"/>
      <c r="CR278" s="32"/>
      <c r="CS278" s="32"/>
      <c r="CT278" s="32"/>
      <c r="CU278" s="32"/>
      <c r="CV278" s="32"/>
      <c r="CW278" s="32"/>
      <c r="CX278" s="32"/>
      <c r="CY278" s="32"/>
      <c r="CZ278" s="32"/>
      <c r="DA278" s="32"/>
      <c r="DB278" s="32"/>
      <c r="DC278" s="32"/>
      <c r="DD278" s="32"/>
      <c r="DE278" s="32"/>
      <c r="DF278" s="32"/>
      <c r="DG278" s="32"/>
      <c r="DH278" s="32"/>
      <c r="DI278" s="32"/>
      <c r="DJ278" s="32"/>
      <c r="DK278" s="32"/>
      <c r="DL278" s="32"/>
      <c r="DM278" s="32"/>
      <c r="DN278" s="32"/>
      <c r="DO278" s="32"/>
      <c r="DP278" s="32"/>
    </row>
    <row r="279" spans="1:120">
      <c r="A279" s="520"/>
      <c r="B279" s="520"/>
      <c r="C279" s="520"/>
      <c r="D279" s="520"/>
      <c r="E279" s="520"/>
      <c r="F279" s="520"/>
      <c r="G279" s="520"/>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32"/>
      <c r="DD279" s="32"/>
      <c r="DE279" s="32"/>
      <c r="DF279" s="32"/>
      <c r="DG279" s="32"/>
      <c r="DH279" s="32"/>
      <c r="DI279" s="32"/>
      <c r="DJ279" s="32"/>
      <c r="DK279" s="32"/>
      <c r="DL279" s="32"/>
      <c r="DM279" s="32"/>
      <c r="DN279" s="32"/>
      <c r="DO279" s="32"/>
      <c r="DP279" s="32"/>
    </row>
    <row r="280" spans="1:120">
      <c r="A280" s="520"/>
      <c r="B280" s="520"/>
      <c r="C280" s="520"/>
      <c r="D280" s="520"/>
      <c r="E280" s="520"/>
      <c r="F280" s="520"/>
      <c r="G280" s="520"/>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32"/>
      <c r="CQ280" s="32"/>
      <c r="CR280" s="32"/>
      <c r="CS280" s="32"/>
      <c r="CT280" s="32"/>
      <c r="CU280" s="32"/>
      <c r="CV280" s="32"/>
      <c r="CW280" s="32"/>
      <c r="CX280" s="32"/>
      <c r="CY280" s="32"/>
      <c r="CZ280" s="32"/>
      <c r="DA280" s="32"/>
      <c r="DB280" s="32"/>
      <c r="DC280" s="32"/>
      <c r="DD280" s="32"/>
      <c r="DE280" s="32"/>
      <c r="DF280" s="32"/>
      <c r="DG280" s="32"/>
      <c r="DH280" s="32"/>
      <c r="DI280" s="32"/>
      <c r="DJ280" s="32"/>
      <c r="DK280" s="32"/>
      <c r="DL280" s="32"/>
      <c r="DM280" s="32"/>
      <c r="DN280" s="32"/>
      <c r="DO280" s="32"/>
      <c r="DP280" s="32"/>
    </row>
    <row r="281" spans="1:120">
      <c r="A281" s="520"/>
      <c r="B281" s="520"/>
      <c r="C281" s="520"/>
      <c r="D281" s="520"/>
      <c r="E281" s="520"/>
      <c r="F281" s="520"/>
      <c r="G281" s="520"/>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c r="CP281" s="32"/>
      <c r="CQ281" s="32"/>
      <c r="CR281" s="32"/>
      <c r="CS281" s="32"/>
      <c r="CT281" s="32"/>
      <c r="CU281" s="32"/>
      <c r="CV281" s="32"/>
      <c r="CW281" s="32"/>
      <c r="CX281" s="32"/>
      <c r="CY281" s="32"/>
      <c r="CZ281" s="32"/>
      <c r="DA281" s="32"/>
      <c r="DB281" s="32"/>
      <c r="DC281" s="32"/>
      <c r="DD281" s="32"/>
      <c r="DE281" s="32"/>
      <c r="DF281" s="32"/>
      <c r="DG281" s="32"/>
      <c r="DH281" s="32"/>
      <c r="DI281" s="32"/>
      <c r="DJ281" s="32"/>
      <c r="DK281" s="32"/>
      <c r="DL281" s="32"/>
      <c r="DM281" s="32"/>
      <c r="DN281" s="32"/>
      <c r="DO281" s="32"/>
      <c r="DP281" s="32"/>
    </row>
    <row r="282" spans="1:120">
      <c r="A282" s="520"/>
      <c r="B282" s="520"/>
      <c r="C282" s="520"/>
      <c r="D282" s="520"/>
      <c r="E282" s="520"/>
      <c r="F282" s="520"/>
      <c r="G282" s="520"/>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32"/>
      <c r="CS282" s="32"/>
      <c r="CT282" s="32"/>
      <c r="CU282" s="32"/>
      <c r="CV282" s="32"/>
      <c r="CW282" s="32"/>
      <c r="CX282" s="32"/>
      <c r="CY282" s="32"/>
      <c r="CZ282" s="32"/>
      <c r="DA282" s="32"/>
      <c r="DB282" s="32"/>
      <c r="DC282" s="32"/>
      <c r="DD282" s="32"/>
      <c r="DE282" s="32"/>
      <c r="DF282" s="32"/>
      <c r="DG282" s="32"/>
      <c r="DH282" s="32"/>
      <c r="DI282" s="32"/>
      <c r="DJ282" s="32"/>
      <c r="DK282" s="32"/>
      <c r="DL282" s="32"/>
      <c r="DM282" s="32"/>
      <c r="DN282" s="32"/>
      <c r="DO282" s="32"/>
      <c r="DP282" s="32"/>
    </row>
    <row r="283" spans="1:120">
      <c r="A283" s="520"/>
      <c r="B283" s="520"/>
      <c r="C283" s="520"/>
      <c r="D283" s="520"/>
      <c r="E283" s="520"/>
      <c r="F283" s="520"/>
      <c r="G283" s="520"/>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c r="CP283" s="32"/>
      <c r="CQ283" s="32"/>
      <c r="CR283" s="32"/>
      <c r="CS283" s="32"/>
      <c r="CT283" s="32"/>
      <c r="CU283" s="32"/>
      <c r="CV283" s="32"/>
      <c r="CW283" s="32"/>
      <c r="CX283" s="32"/>
      <c r="CY283" s="32"/>
      <c r="CZ283" s="32"/>
      <c r="DA283" s="32"/>
      <c r="DB283" s="32"/>
      <c r="DC283" s="32"/>
      <c r="DD283" s="32"/>
      <c r="DE283" s="32"/>
      <c r="DF283" s="32"/>
      <c r="DG283" s="32"/>
      <c r="DH283" s="32"/>
      <c r="DI283" s="32"/>
      <c r="DJ283" s="32"/>
      <c r="DK283" s="32"/>
      <c r="DL283" s="32"/>
      <c r="DM283" s="32"/>
      <c r="DN283" s="32"/>
      <c r="DO283" s="32"/>
      <c r="DP283" s="32"/>
    </row>
    <row r="284" spans="1:120">
      <c r="A284" s="520"/>
      <c r="B284" s="520"/>
      <c r="C284" s="520"/>
      <c r="D284" s="520"/>
      <c r="E284" s="520"/>
      <c r="F284" s="520"/>
      <c r="G284" s="520"/>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c r="CP284" s="32"/>
      <c r="CQ284" s="32"/>
      <c r="CR284" s="32"/>
      <c r="CS284" s="32"/>
      <c r="CT284" s="32"/>
      <c r="CU284" s="32"/>
      <c r="CV284" s="32"/>
      <c r="CW284" s="32"/>
      <c r="CX284" s="32"/>
      <c r="CY284" s="32"/>
      <c r="CZ284" s="32"/>
      <c r="DA284" s="32"/>
      <c r="DB284" s="32"/>
      <c r="DC284" s="32"/>
      <c r="DD284" s="32"/>
      <c r="DE284" s="32"/>
      <c r="DF284" s="32"/>
      <c r="DG284" s="32"/>
      <c r="DH284" s="32"/>
      <c r="DI284" s="32"/>
      <c r="DJ284" s="32"/>
      <c r="DK284" s="32"/>
      <c r="DL284" s="32"/>
      <c r="DM284" s="32"/>
      <c r="DN284" s="32"/>
      <c r="DO284" s="32"/>
      <c r="DP284" s="32"/>
    </row>
    <row r="285" spans="1:120">
      <c r="A285" s="520"/>
      <c r="B285" s="520"/>
      <c r="C285" s="520"/>
      <c r="D285" s="520"/>
      <c r="E285" s="520"/>
      <c r="F285" s="520"/>
      <c r="G285" s="520"/>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c r="CP285" s="32"/>
      <c r="CQ285" s="32"/>
      <c r="CR285" s="32"/>
      <c r="CS285" s="32"/>
      <c r="CT285" s="32"/>
      <c r="CU285" s="32"/>
      <c r="CV285" s="32"/>
      <c r="CW285" s="32"/>
      <c r="CX285" s="32"/>
      <c r="CY285" s="32"/>
      <c r="CZ285" s="32"/>
      <c r="DA285" s="32"/>
      <c r="DB285" s="32"/>
      <c r="DC285" s="32"/>
      <c r="DD285" s="32"/>
      <c r="DE285" s="32"/>
      <c r="DF285" s="32"/>
      <c r="DG285" s="32"/>
      <c r="DH285" s="32"/>
      <c r="DI285" s="32"/>
      <c r="DJ285" s="32"/>
      <c r="DK285" s="32"/>
      <c r="DL285" s="32"/>
      <c r="DM285" s="32"/>
      <c r="DN285" s="32"/>
      <c r="DO285" s="32"/>
      <c r="DP285" s="32"/>
    </row>
    <row r="286" spans="1:120">
      <c r="A286" s="520"/>
      <c r="B286" s="520"/>
      <c r="C286" s="520"/>
      <c r="D286" s="520"/>
      <c r="E286" s="520"/>
      <c r="F286" s="520"/>
      <c r="G286" s="520"/>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c r="CP286" s="32"/>
      <c r="CQ286" s="32"/>
      <c r="CR286" s="32"/>
      <c r="CS286" s="32"/>
      <c r="CT286" s="32"/>
      <c r="CU286" s="32"/>
      <c r="CV286" s="32"/>
      <c r="CW286" s="32"/>
      <c r="CX286" s="32"/>
      <c r="CY286" s="32"/>
      <c r="CZ286" s="32"/>
      <c r="DA286" s="32"/>
      <c r="DB286" s="32"/>
      <c r="DC286" s="32"/>
      <c r="DD286" s="32"/>
      <c r="DE286" s="32"/>
      <c r="DF286" s="32"/>
      <c r="DG286" s="32"/>
      <c r="DH286" s="32"/>
      <c r="DI286" s="32"/>
      <c r="DJ286" s="32"/>
      <c r="DK286" s="32"/>
      <c r="DL286" s="32"/>
      <c r="DM286" s="32"/>
      <c r="DN286" s="32"/>
      <c r="DO286" s="32"/>
      <c r="DP286" s="32"/>
    </row>
    <row r="287" spans="1:120">
      <c r="A287" s="520"/>
      <c r="B287" s="520"/>
      <c r="C287" s="520"/>
      <c r="D287" s="520"/>
      <c r="E287" s="520"/>
      <c r="F287" s="520"/>
      <c r="G287" s="520"/>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c r="CP287" s="32"/>
      <c r="CQ287" s="32"/>
      <c r="CR287" s="32"/>
      <c r="CS287" s="32"/>
      <c r="CT287" s="32"/>
      <c r="CU287" s="32"/>
      <c r="CV287" s="32"/>
      <c r="CW287" s="32"/>
      <c r="CX287" s="32"/>
      <c r="CY287" s="32"/>
      <c r="CZ287" s="32"/>
      <c r="DA287" s="32"/>
      <c r="DB287" s="32"/>
      <c r="DC287" s="32"/>
      <c r="DD287" s="32"/>
      <c r="DE287" s="32"/>
      <c r="DF287" s="32"/>
      <c r="DG287" s="32"/>
      <c r="DH287" s="32"/>
      <c r="DI287" s="32"/>
      <c r="DJ287" s="32"/>
      <c r="DK287" s="32"/>
      <c r="DL287" s="32"/>
      <c r="DM287" s="32"/>
      <c r="DN287" s="32"/>
      <c r="DO287" s="32"/>
      <c r="DP287" s="32"/>
    </row>
    <row r="288" spans="1:120">
      <c r="A288" s="520"/>
      <c r="B288" s="520"/>
      <c r="C288" s="520"/>
      <c r="D288" s="520"/>
      <c r="E288" s="520"/>
      <c r="F288" s="520"/>
      <c r="G288" s="520"/>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c r="CP288" s="32"/>
      <c r="CQ288" s="32"/>
      <c r="CR288" s="32"/>
      <c r="CS288" s="32"/>
      <c r="CT288" s="32"/>
      <c r="CU288" s="32"/>
      <c r="CV288" s="32"/>
      <c r="CW288" s="32"/>
      <c r="CX288" s="32"/>
      <c r="CY288" s="32"/>
      <c r="CZ288" s="32"/>
      <c r="DA288" s="32"/>
      <c r="DB288" s="32"/>
      <c r="DC288" s="32"/>
      <c r="DD288" s="32"/>
      <c r="DE288" s="32"/>
      <c r="DF288" s="32"/>
      <c r="DG288" s="32"/>
      <c r="DH288" s="32"/>
      <c r="DI288" s="32"/>
      <c r="DJ288" s="32"/>
      <c r="DK288" s="32"/>
      <c r="DL288" s="32"/>
      <c r="DM288" s="32"/>
      <c r="DN288" s="32"/>
      <c r="DO288" s="32"/>
      <c r="DP288" s="32"/>
    </row>
    <row r="289" spans="1:120">
      <c r="A289" s="520"/>
      <c r="B289" s="520"/>
      <c r="C289" s="520"/>
      <c r="D289" s="520"/>
      <c r="E289" s="520"/>
      <c r="F289" s="520"/>
      <c r="G289" s="520"/>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32"/>
      <c r="CS289" s="32"/>
      <c r="CT289" s="32"/>
      <c r="CU289" s="32"/>
      <c r="CV289" s="32"/>
      <c r="CW289" s="32"/>
      <c r="CX289" s="32"/>
      <c r="CY289" s="32"/>
      <c r="CZ289" s="32"/>
      <c r="DA289" s="32"/>
      <c r="DB289" s="32"/>
      <c r="DC289" s="32"/>
      <c r="DD289" s="32"/>
      <c r="DE289" s="32"/>
      <c r="DF289" s="32"/>
      <c r="DG289" s="32"/>
      <c r="DH289" s="32"/>
      <c r="DI289" s="32"/>
      <c r="DJ289" s="32"/>
      <c r="DK289" s="32"/>
      <c r="DL289" s="32"/>
      <c r="DM289" s="32"/>
      <c r="DN289" s="32"/>
      <c r="DO289" s="32"/>
      <c r="DP289" s="32"/>
    </row>
    <row r="290" spans="1:120">
      <c r="A290" s="520"/>
      <c r="B290" s="520"/>
      <c r="C290" s="520"/>
      <c r="D290" s="520"/>
      <c r="E290" s="520"/>
      <c r="F290" s="520"/>
      <c r="G290" s="520"/>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32"/>
      <c r="CS290" s="32"/>
      <c r="CT290" s="32"/>
      <c r="CU290" s="32"/>
      <c r="CV290" s="32"/>
      <c r="CW290" s="32"/>
      <c r="CX290" s="32"/>
      <c r="CY290" s="32"/>
      <c r="CZ290" s="32"/>
      <c r="DA290" s="32"/>
      <c r="DB290" s="32"/>
      <c r="DC290" s="32"/>
      <c r="DD290" s="32"/>
      <c r="DE290" s="32"/>
      <c r="DF290" s="32"/>
      <c r="DG290" s="32"/>
      <c r="DH290" s="32"/>
      <c r="DI290" s="32"/>
      <c r="DJ290" s="32"/>
      <c r="DK290" s="32"/>
      <c r="DL290" s="32"/>
      <c r="DM290" s="32"/>
      <c r="DN290" s="32"/>
      <c r="DO290" s="32"/>
      <c r="DP290" s="32"/>
    </row>
    <row r="291" spans="1:120">
      <c r="A291" s="520"/>
      <c r="B291" s="520"/>
      <c r="C291" s="520"/>
      <c r="D291" s="520"/>
      <c r="E291" s="520"/>
      <c r="F291" s="520"/>
      <c r="G291" s="520"/>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32"/>
      <c r="CS291" s="32"/>
      <c r="CT291" s="32"/>
      <c r="CU291" s="32"/>
      <c r="CV291" s="32"/>
      <c r="CW291" s="32"/>
      <c r="CX291" s="32"/>
      <c r="CY291" s="32"/>
      <c r="CZ291" s="32"/>
      <c r="DA291" s="32"/>
      <c r="DB291" s="32"/>
      <c r="DC291" s="32"/>
      <c r="DD291" s="32"/>
      <c r="DE291" s="32"/>
      <c r="DF291" s="32"/>
      <c r="DG291" s="32"/>
      <c r="DH291" s="32"/>
      <c r="DI291" s="32"/>
      <c r="DJ291" s="32"/>
      <c r="DK291" s="32"/>
      <c r="DL291" s="32"/>
      <c r="DM291" s="32"/>
      <c r="DN291" s="32"/>
      <c r="DO291" s="32"/>
      <c r="DP291" s="32"/>
    </row>
    <row r="292" spans="1:120">
      <c r="A292" s="520"/>
      <c r="B292" s="520"/>
      <c r="C292" s="520"/>
      <c r="D292" s="520"/>
      <c r="E292" s="520"/>
      <c r="F292" s="520"/>
      <c r="G292" s="520"/>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32"/>
      <c r="DD292" s="32"/>
      <c r="DE292" s="32"/>
      <c r="DF292" s="32"/>
      <c r="DG292" s="32"/>
      <c r="DH292" s="32"/>
      <c r="DI292" s="32"/>
      <c r="DJ292" s="32"/>
      <c r="DK292" s="32"/>
      <c r="DL292" s="32"/>
      <c r="DM292" s="32"/>
      <c r="DN292" s="32"/>
      <c r="DO292" s="32"/>
      <c r="DP292" s="32"/>
    </row>
    <row r="293" spans="1:120">
      <c r="A293" s="520"/>
      <c r="B293" s="520"/>
      <c r="C293" s="520"/>
      <c r="D293" s="520"/>
      <c r="E293" s="520"/>
      <c r="F293" s="520"/>
      <c r="G293" s="520"/>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row>
    <row r="294" spans="1:120">
      <c r="A294" s="520"/>
      <c r="B294" s="520"/>
      <c r="C294" s="520"/>
      <c r="D294" s="520"/>
      <c r="E294" s="520"/>
      <c r="F294" s="520"/>
      <c r="G294" s="520"/>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c r="CP294" s="32"/>
      <c r="CQ294" s="32"/>
      <c r="CR294" s="32"/>
      <c r="CS294" s="32"/>
      <c r="CT294" s="32"/>
      <c r="CU294" s="32"/>
      <c r="CV294" s="32"/>
      <c r="CW294" s="32"/>
      <c r="CX294" s="32"/>
      <c r="CY294" s="32"/>
      <c r="CZ294" s="32"/>
      <c r="DA294" s="32"/>
      <c r="DB294" s="32"/>
      <c r="DC294" s="32"/>
      <c r="DD294" s="32"/>
      <c r="DE294" s="32"/>
      <c r="DF294" s="32"/>
      <c r="DG294" s="32"/>
      <c r="DH294" s="32"/>
      <c r="DI294" s="32"/>
      <c r="DJ294" s="32"/>
      <c r="DK294" s="32"/>
      <c r="DL294" s="32"/>
      <c r="DM294" s="32"/>
      <c r="DN294" s="32"/>
      <c r="DO294" s="32"/>
      <c r="DP294" s="32"/>
    </row>
    <row r="295" spans="1:120">
      <c r="A295" s="520"/>
      <c r="B295" s="520"/>
      <c r="C295" s="520"/>
      <c r="D295" s="520"/>
      <c r="E295" s="520"/>
      <c r="F295" s="520"/>
      <c r="G295" s="520"/>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c r="CP295" s="32"/>
      <c r="CQ295" s="32"/>
      <c r="CR295" s="32"/>
      <c r="CS295" s="32"/>
      <c r="CT295" s="32"/>
      <c r="CU295" s="32"/>
      <c r="CV295" s="32"/>
      <c r="CW295" s="32"/>
      <c r="CX295" s="32"/>
      <c r="CY295" s="32"/>
      <c r="CZ295" s="32"/>
      <c r="DA295" s="32"/>
      <c r="DB295" s="32"/>
      <c r="DC295" s="32"/>
      <c r="DD295" s="32"/>
      <c r="DE295" s="32"/>
      <c r="DF295" s="32"/>
      <c r="DG295" s="32"/>
      <c r="DH295" s="32"/>
      <c r="DI295" s="32"/>
      <c r="DJ295" s="32"/>
      <c r="DK295" s="32"/>
      <c r="DL295" s="32"/>
      <c r="DM295" s="32"/>
      <c r="DN295" s="32"/>
      <c r="DO295" s="32"/>
      <c r="DP295" s="32"/>
    </row>
    <row r="296" spans="1:120">
      <c r="A296" s="520"/>
      <c r="B296" s="520"/>
      <c r="C296" s="520"/>
      <c r="D296" s="520"/>
      <c r="E296" s="520"/>
      <c r="F296" s="520"/>
      <c r="G296" s="520"/>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c r="CP296" s="32"/>
      <c r="CQ296" s="32"/>
      <c r="CR296" s="32"/>
      <c r="CS296" s="32"/>
      <c r="CT296" s="32"/>
      <c r="CU296" s="32"/>
      <c r="CV296" s="32"/>
      <c r="CW296" s="32"/>
      <c r="CX296" s="32"/>
      <c r="CY296" s="32"/>
      <c r="CZ296" s="32"/>
      <c r="DA296" s="32"/>
      <c r="DB296" s="32"/>
      <c r="DC296" s="32"/>
      <c r="DD296" s="32"/>
      <c r="DE296" s="32"/>
      <c r="DF296" s="32"/>
      <c r="DG296" s="32"/>
      <c r="DH296" s="32"/>
      <c r="DI296" s="32"/>
      <c r="DJ296" s="32"/>
      <c r="DK296" s="32"/>
      <c r="DL296" s="32"/>
      <c r="DM296" s="32"/>
      <c r="DN296" s="32"/>
      <c r="DO296" s="32"/>
      <c r="DP296" s="32"/>
    </row>
    <row r="297" spans="1:120">
      <c r="A297" s="520"/>
      <c r="B297" s="520"/>
      <c r="C297" s="520"/>
      <c r="D297" s="520"/>
      <c r="E297" s="520"/>
      <c r="F297" s="520"/>
      <c r="G297" s="520"/>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c r="CP297" s="32"/>
      <c r="CQ297" s="32"/>
      <c r="CR297" s="32"/>
      <c r="CS297" s="32"/>
      <c r="CT297" s="32"/>
      <c r="CU297" s="32"/>
      <c r="CV297" s="32"/>
      <c r="CW297" s="32"/>
      <c r="CX297" s="32"/>
      <c r="CY297" s="32"/>
      <c r="CZ297" s="32"/>
      <c r="DA297" s="32"/>
      <c r="DB297" s="32"/>
      <c r="DC297" s="32"/>
      <c r="DD297" s="32"/>
      <c r="DE297" s="32"/>
      <c r="DF297" s="32"/>
      <c r="DG297" s="32"/>
      <c r="DH297" s="32"/>
      <c r="DI297" s="32"/>
      <c r="DJ297" s="32"/>
      <c r="DK297" s="32"/>
      <c r="DL297" s="32"/>
      <c r="DM297" s="32"/>
      <c r="DN297" s="32"/>
      <c r="DO297" s="32"/>
      <c r="DP297" s="32"/>
    </row>
    <row r="298" spans="1:120">
      <c r="A298" s="520"/>
      <c r="B298" s="520"/>
      <c r="C298" s="520"/>
      <c r="D298" s="520"/>
      <c r="E298" s="520"/>
      <c r="F298" s="520"/>
      <c r="G298" s="520"/>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c r="CP298" s="32"/>
      <c r="CQ298" s="32"/>
      <c r="CR298" s="32"/>
      <c r="CS298" s="32"/>
      <c r="CT298" s="32"/>
      <c r="CU298" s="32"/>
      <c r="CV298" s="32"/>
      <c r="CW298" s="32"/>
      <c r="CX298" s="32"/>
      <c r="CY298" s="32"/>
      <c r="CZ298" s="32"/>
      <c r="DA298" s="32"/>
      <c r="DB298" s="32"/>
      <c r="DC298" s="32"/>
      <c r="DD298" s="32"/>
      <c r="DE298" s="32"/>
      <c r="DF298" s="32"/>
      <c r="DG298" s="32"/>
      <c r="DH298" s="32"/>
      <c r="DI298" s="32"/>
      <c r="DJ298" s="32"/>
      <c r="DK298" s="32"/>
      <c r="DL298" s="32"/>
      <c r="DM298" s="32"/>
      <c r="DN298" s="32"/>
      <c r="DO298" s="32"/>
      <c r="DP298" s="32"/>
    </row>
    <row r="299" spans="1:120">
      <c r="A299" s="520"/>
      <c r="B299" s="520"/>
      <c r="C299" s="520"/>
      <c r="D299" s="520"/>
      <c r="E299" s="520"/>
      <c r="F299" s="520"/>
      <c r="G299" s="520"/>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c r="CP299" s="32"/>
      <c r="CQ299" s="32"/>
      <c r="CR299" s="32"/>
      <c r="CS299" s="32"/>
      <c r="CT299" s="32"/>
      <c r="CU299" s="32"/>
      <c r="CV299" s="32"/>
      <c r="CW299" s="32"/>
      <c r="CX299" s="32"/>
      <c r="CY299" s="32"/>
      <c r="CZ299" s="32"/>
      <c r="DA299" s="32"/>
      <c r="DB299" s="32"/>
      <c r="DC299" s="32"/>
      <c r="DD299" s="32"/>
      <c r="DE299" s="32"/>
      <c r="DF299" s="32"/>
      <c r="DG299" s="32"/>
      <c r="DH299" s="32"/>
      <c r="DI299" s="32"/>
      <c r="DJ299" s="32"/>
      <c r="DK299" s="32"/>
      <c r="DL299" s="32"/>
      <c r="DM299" s="32"/>
      <c r="DN299" s="32"/>
      <c r="DO299" s="32"/>
      <c r="DP299" s="32"/>
    </row>
    <row r="300" spans="1:120">
      <c r="A300" s="520"/>
      <c r="B300" s="520"/>
      <c r="C300" s="520"/>
      <c r="D300" s="520"/>
      <c r="E300" s="520"/>
      <c r="F300" s="520"/>
      <c r="G300" s="520"/>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c r="CO300" s="32"/>
      <c r="CP300" s="32"/>
      <c r="CQ300" s="32"/>
      <c r="CR300" s="32"/>
      <c r="CS300" s="32"/>
      <c r="CT300" s="32"/>
      <c r="CU300" s="32"/>
      <c r="CV300" s="32"/>
      <c r="CW300" s="32"/>
      <c r="CX300" s="32"/>
      <c r="CY300" s="32"/>
      <c r="CZ300" s="32"/>
      <c r="DA300" s="32"/>
      <c r="DB300" s="32"/>
      <c r="DC300" s="32"/>
      <c r="DD300" s="32"/>
      <c r="DE300" s="32"/>
      <c r="DF300" s="32"/>
      <c r="DG300" s="32"/>
      <c r="DH300" s="32"/>
      <c r="DI300" s="32"/>
      <c r="DJ300" s="32"/>
      <c r="DK300" s="32"/>
      <c r="DL300" s="32"/>
      <c r="DM300" s="32"/>
      <c r="DN300" s="32"/>
      <c r="DO300" s="32"/>
      <c r="DP300" s="32"/>
    </row>
    <row r="301" spans="1:120">
      <c r="A301" s="520"/>
      <c r="B301" s="520"/>
      <c r="C301" s="520"/>
      <c r="D301" s="520"/>
      <c r="E301" s="520"/>
      <c r="F301" s="520"/>
      <c r="G301" s="520"/>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c r="CP301" s="32"/>
      <c r="CQ301" s="32"/>
      <c r="CR301" s="32"/>
      <c r="CS301" s="32"/>
      <c r="CT301" s="32"/>
      <c r="CU301" s="32"/>
      <c r="CV301" s="32"/>
      <c r="CW301" s="32"/>
      <c r="CX301" s="32"/>
      <c r="CY301" s="32"/>
      <c r="CZ301" s="32"/>
      <c r="DA301" s="32"/>
      <c r="DB301" s="32"/>
      <c r="DC301" s="32"/>
      <c r="DD301" s="32"/>
      <c r="DE301" s="32"/>
      <c r="DF301" s="32"/>
      <c r="DG301" s="32"/>
      <c r="DH301" s="32"/>
      <c r="DI301" s="32"/>
      <c r="DJ301" s="32"/>
      <c r="DK301" s="32"/>
      <c r="DL301" s="32"/>
      <c r="DM301" s="32"/>
      <c r="DN301" s="32"/>
      <c r="DO301" s="32"/>
      <c r="DP301" s="32"/>
    </row>
    <row r="302" spans="1:120">
      <c r="A302" s="520"/>
      <c r="B302" s="520"/>
      <c r="C302" s="520"/>
      <c r="D302" s="520"/>
      <c r="E302" s="520"/>
      <c r="F302" s="520"/>
      <c r="G302" s="520"/>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c r="CO302" s="32"/>
      <c r="CP302" s="32"/>
      <c r="CQ302" s="32"/>
      <c r="CR302" s="32"/>
      <c r="CS302" s="32"/>
      <c r="CT302" s="32"/>
      <c r="CU302" s="32"/>
      <c r="CV302" s="32"/>
      <c r="CW302" s="32"/>
      <c r="CX302" s="32"/>
      <c r="CY302" s="32"/>
      <c r="CZ302" s="32"/>
      <c r="DA302" s="32"/>
      <c r="DB302" s="32"/>
      <c r="DC302" s="32"/>
      <c r="DD302" s="32"/>
      <c r="DE302" s="32"/>
      <c r="DF302" s="32"/>
      <c r="DG302" s="32"/>
      <c r="DH302" s="32"/>
      <c r="DI302" s="32"/>
      <c r="DJ302" s="32"/>
      <c r="DK302" s="32"/>
      <c r="DL302" s="32"/>
      <c r="DM302" s="32"/>
      <c r="DN302" s="32"/>
      <c r="DO302" s="32"/>
      <c r="DP302" s="32"/>
    </row>
    <row r="303" spans="1:120">
      <c r="A303" s="520"/>
      <c r="B303" s="520"/>
      <c r="C303" s="520"/>
      <c r="D303" s="520"/>
      <c r="E303" s="520"/>
      <c r="F303" s="520"/>
      <c r="G303" s="520"/>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c r="CO303" s="32"/>
      <c r="CP303" s="32"/>
      <c r="CQ303" s="32"/>
      <c r="CR303" s="32"/>
      <c r="CS303" s="32"/>
      <c r="CT303" s="32"/>
      <c r="CU303" s="32"/>
      <c r="CV303" s="32"/>
      <c r="CW303" s="32"/>
      <c r="CX303" s="32"/>
      <c r="CY303" s="32"/>
      <c r="CZ303" s="32"/>
      <c r="DA303" s="32"/>
      <c r="DB303" s="32"/>
      <c r="DC303" s="32"/>
      <c r="DD303" s="32"/>
      <c r="DE303" s="32"/>
      <c r="DF303" s="32"/>
      <c r="DG303" s="32"/>
      <c r="DH303" s="32"/>
      <c r="DI303" s="32"/>
      <c r="DJ303" s="32"/>
      <c r="DK303" s="32"/>
      <c r="DL303" s="32"/>
      <c r="DM303" s="32"/>
      <c r="DN303" s="32"/>
      <c r="DO303" s="32"/>
      <c r="DP303" s="32"/>
    </row>
    <row r="304" spans="1:120">
      <c r="A304" s="520"/>
      <c r="B304" s="520"/>
      <c r="C304" s="520"/>
      <c r="D304" s="520"/>
      <c r="E304" s="520"/>
      <c r="F304" s="520"/>
      <c r="G304" s="520"/>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c r="CO304" s="32"/>
      <c r="CP304" s="32"/>
      <c r="CQ304" s="32"/>
      <c r="CR304" s="32"/>
      <c r="CS304" s="32"/>
      <c r="CT304" s="32"/>
      <c r="CU304" s="32"/>
      <c r="CV304" s="32"/>
      <c r="CW304" s="32"/>
      <c r="CX304" s="32"/>
      <c r="CY304" s="32"/>
      <c r="CZ304" s="32"/>
      <c r="DA304" s="32"/>
      <c r="DB304" s="32"/>
      <c r="DC304" s="32"/>
      <c r="DD304" s="32"/>
      <c r="DE304" s="32"/>
      <c r="DF304" s="32"/>
      <c r="DG304" s="32"/>
      <c r="DH304" s="32"/>
      <c r="DI304" s="32"/>
      <c r="DJ304" s="32"/>
      <c r="DK304" s="32"/>
      <c r="DL304" s="32"/>
      <c r="DM304" s="32"/>
      <c r="DN304" s="32"/>
      <c r="DO304" s="32"/>
      <c r="DP304" s="32"/>
    </row>
    <row r="305" spans="1:120">
      <c r="A305" s="520"/>
      <c r="B305" s="520"/>
      <c r="C305" s="520"/>
      <c r="D305" s="520"/>
      <c r="E305" s="520"/>
      <c r="F305" s="520"/>
      <c r="G305" s="520"/>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c r="CO305" s="32"/>
      <c r="CP305" s="32"/>
      <c r="CQ305" s="32"/>
      <c r="CR305" s="32"/>
      <c r="CS305" s="32"/>
      <c r="CT305" s="32"/>
      <c r="CU305" s="32"/>
      <c r="CV305" s="32"/>
      <c r="CW305" s="32"/>
      <c r="CX305" s="32"/>
      <c r="CY305" s="32"/>
      <c r="CZ305" s="32"/>
      <c r="DA305" s="32"/>
      <c r="DB305" s="32"/>
      <c r="DC305" s="32"/>
      <c r="DD305" s="32"/>
      <c r="DE305" s="32"/>
      <c r="DF305" s="32"/>
      <c r="DG305" s="32"/>
      <c r="DH305" s="32"/>
      <c r="DI305" s="32"/>
      <c r="DJ305" s="32"/>
      <c r="DK305" s="32"/>
      <c r="DL305" s="32"/>
      <c r="DM305" s="32"/>
      <c r="DN305" s="32"/>
      <c r="DO305" s="32"/>
      <c r="DP305" s="32"/>
    </row>
    <row r="306" spans="1:120">
      <c r="A306" s="520"/>
      <c r="B306" s="520"/>
      <c r="C306" s="520"/>
      <c r="D306" s="520"/>
      <c r="E306" s="520"/>
      <c r="F306" s="520"/>
      <c r="G306" s="520"/>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c r="CP306" s="32"/>
      <c r="CQ306" s="32"/>
      <c r="CR306" s="32"/>
      <c r="CS306" s="32"/>
      <c r="CT306" s="32"/>
      <c r="CU306" s="32"/>
      <c r="CV306" s="32"/>
      <c r="CW306" s="32"/>
      <c r="CX306" s="32"/>
      <c r="CY306" s="32"/>
      <c r="CZ306" s="32"/>
      <c r="DA306" s="32"/>
      <c r="DB306" s="32"/>
      <c r="DC306" s="32"/>
      <c r="DD306" s="32"/>
      <c r="DE306" s="32"/>
      <c r="DF306" s="32"/>
      <c r="DG306" s="32"/>
      <c r="DH306" s="32"/>
      <c r="DI306" s="32"/>
      <c r="DJ306" s="32"/>
      <c r="DK306" s="32"/>
      <c r="DL306" s="32"/>
      <c r="DM306" s="32"/>
      <c r="DN306" s="32"/>
      <c r="DO306" s="32"/>
      <c r="DP306" s="32"/>
    </row>
    <row r="307" spans="1:120">
      <c r="A307" s="520"/>
      <c r="B307" s="520"/>
      <c r="C307" s="520"/>
      <c r="D307" s="520"/>
      <c r="E307" s="520"/>
      <c r="F307" s="520"/>
      <c r="G307" s="520"/>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c r="CP307" s="32"/>
      <c r="CQ307" s="32"/>
      <c r="CR307" s="32"/>
      <c r="CS307" s="32"/>
      <c r="CT307" s="32"/>
      <c r="CU307" s="32"/>
      <c r="CV307" s="32"/>
      <c r="CW307" s="32"/>
      <c r="CX307" s="32"/>
      <c r="CY307" s="32"/>
      <c r="CZ307" s="32"/>
      <c r="DA307" s="32"/>
      <c r="DB307" s="32"/>
      <c r="DC307" s="32"/>
      <c r="DD307" s="32"/>
      <c r="DE307" s="32"/>
      <c r="DF307" s="32"/>
      <c r="DG307" s="32"/>
      <c r="DH307" s="32"/>
      <c r="DI307" s="32"/>
      <c r="DJ307" s="32"/>
      <c r="DK307" s="32"/>
      <c r="DL307" s="32"/>
      <c r="DM307" s="32"/>
      <c r="DN307" s="32"/>
      <c r="DO307" s="32"/>
      <c r="DP307" s="32"/>
    </row>
    <row r="308" spans="1:120">
      <c r="A308" s="520"/>
      <c r="B308" s="520"/>
      <c r="C308" s="520"/>
      <c r="D308" s="520"/>
      <c r="E308" s="520"/>
      <c r="F308" s="520"/>
      <c r="G308" s="520"/>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c r="CO308" s="32"/>
      <c r="CP308" s="32"/>
      <c r="CQ308" s="32"/>
      <c r="CR308" s="32"/>
      <c r="CS308" s="32"/>
      <c r="CT308" s="32"/>
      <c r="CU308" s="32"/>
      <c r="CV308" s="32"/>
      <c r="CW308" s="32"/>
      <c r="CX308" s="32"/>
      <c r="CY308" s="32"/>
      <c r="CZ308" s="32"/>
      <c r="DA308" s="32"/>
      <c r="DB308" s="32"/>
      <c r="DC308" s="32"/>
      <c r="DD308" s="32"/>
      <c r="DE308" s="32"/>
      <c r="DF308" s="32"/>
      <c r="DG308" s="32"/>
      <c r="DH308" s="32"/>
      <c r="DI308" s="32"/>
      <c r="DJ308" s="32"/>
      <c r="DK308" s="32"/>
      <c r="DL308" s="32"/>
      <c r="DM308" s="32"/>
      <c r="DN308" s="32"/>
      <c r="DO308" s="32"/>
      <c r="DP308" s="32"/>
    </row>
    <row r="309" spans="1:120">
      <c r="A309" s="520"/>
      <c r="B309" s="520"/>
      <c r="C309" s="520"/>
      <c r="D309" s="520"/>
      <c r="E309" s="520"/>
      <c r="F309" s="520"/>
      <c r="G309" s="520"/>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c r="CO309" s="32"/>
      <c r="CP309" s="32"/>
      <c r="CQ309" s="32"/>
      <c r="CR309" s="32"/>
      <c r="CS309" s="32"/>
      <c r="CT309" s="32"/>
      <c r="CU309" s="32"/>
      <c r="CV309" s="32"/>
      <c r="CW309" s="32"/>
      <c r="CX309" s="32"/>
      <c r="CY309" s="32"/>
      <c r="CZ309" s="32"/>
      <c r="DA309" s="32"/>
      <c r="DB309" s="32"/>
      <c r="DC309" s="32"/>
      <c r="DD309" s="32"/>
      <c r="DE309" s="32"/>
      <c r="DF309" s="32"/>
      <c r="DG309" s="32"/>
      <c r="DH309" s="32"/>
      <c r="DI309" s="32"/>
      <c r="DJ309" s="32"/>
      <c r="DK309" s="32"/>
      <c r="DL309" s="32"/>
      <c r="DM309" s="32"/>
      <c r="DN309" s="32"/>
      <c r="DO309" s="32"/>
      <c r="DP309" s="32"/>
    </row>
    <row r="310" spans="1:120">
      <c r="A310" s="520"/>
      <c r="B310" s="520"/>
      <c r="C310" s="520"/>
      <c r="D310" s="520"/>
      <c r="E310" s="520"/>
      <c r="F310" s="520"/>
      <c r="G310" s="520"/>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c r="CP310" s="32"/>
      <c r="CQ310" s="32"/>
      <c r="CR310" s="32"/>
      <c r="CS310" s="32"/>
      <c r="CT310" s="32"/>
      <c r="CU310" s="32"/>
      <c r="CV310" s="32"/>
      <c r="CW310" s="32"/>
      <c r="CX310" s="32"/>
      <c r="CY310" s="32"/>
      <c r="CZ310" s="32"/>
      <c r="DA310" s="32"/>
      <c r="DB310" s="32"/>
      <c r="DC310" s="32"/>
      <c r="DD310" s="32"/>
      <c r="DE310" s="32"/>
      <c r="DF310" s="32"/>
      <c r="DG310" s="32"/>
      <c r="DH310" s="32"/>
      <c r="DI310" s="32"/>
      <c r="DJ310" s="32"/>
      <c r="DK310" s="32"/>
      <c r="DL310" s="32"/>
      <c r="DM310" s="32"/>
      <c r="DN310" s="32"/>
      <c r="DO310" s="32"/>
      <c r="DP310" s="32"/>
    </row>
    <row r="311" spans="1:120">
      <c r="A311" s="520"/>
      <c r="B311" s="520"/>
      <c r="C311" s="520"/>
      <c r="D311" s="520"/>
      <c r="E311" s="520"/>
      <c r="F311" s="520"/>
      <c r="G311" s="520"/>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c r="CP311" s="32"/>
      <c r="CQ311" s="32"/>
      <c r="CR311" s="32"/>
      <c r="CS311" s="32"/>
      <c r="CT311" s="32"/>
      <c r="CU311" s="32"/>
      <c r="CV311" s="32"/>
      <c r="CW311" s="32"/>
      <c r="CX311" s="32"/>
      <c r="CY311" s="32"/>
      <c r="CZ311" s="32"/>
      <c r="DA311" s="32"/>
      <c r="DB311" s="32"/>
      <c r="DC311" s="32"/>
      <c r="DD311" s="32"/>
      <c r="DE311" s="32"/>
      <c r="DF311" s="32"/>
      <c r="DG311" s="32"/>
      <c r="DH311" s="32"/>
      <c r="DI311" s="32"/>
      <c r="DJ311" s="32"/>
      <c r="DK311" s="32"/>
      <c r="DL311" s="32"/>
      <c r="DM311" s="32"/>
      <c r="DN311" s="32"/>
      <c r="DO311" s="32"/>
      <c r="DP311" s="32"/>
    </row>
    <row r="312" spans="1:120">
      <c r="A312" s="520"/>
      <c r="B312" s="520"/>
      <c r="C312" s="520"/>
      <c r="D312" s="520"/>
      <c r="E312" s="520"/>
      <c r="F312" s="520"/>
      <c r="G312" s="520"/>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c r="CP312" s="32"/>
      <c r="CQ312" s="32"/>
      <c r="CR312" s="32"/>
      <c r="CS312" s="32"/>
      <c r="CT312" s="32"/>
      <c r="CU312" s="32"/>
      <c r="CV312" s="32"/>
      <c r="CW312" s="32"/>
      <c r="CX312" s="32"/>
      <c r="CY312" s="32"/>
      <c r="CZ312" s="32"/>
      <c r="DA312" s="32"/>
      <c r="DB312" s="32"/>
      <c r="DC312" s="32"/>
      <c r="DD312" s="32"/>
      <c r="DE312" s="32"/>
      <c r="DF312" s="32"/>
      <c r="DG312" s="32"/>
      <c r="DH312" s="32"/>
      <c r="DI312" s="32"/>
      <c r="DJ312" s="32"/>
      <c r="DK312" s="32"/>
      <c r="DL312" s="32"/>
      <c r="DM312" s="32"/>
      <c r="DN312" s="32"/>
      <c r="DO312" s="32"/>
      <c r="DP312" s="32"/>
    </row>
    <row r="313" spans="1:120">
      <c r="A313" s="520"/>
      <c r="B313" s="520"/>
      <c r="C313" s="520"/>
      <c r="D313" s="520"/>
      <c r="E313" s="520"/>
      <c r="F313" s="520"/>
      <c r="G313" s="520"/>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c r="CP313" s="32"/>
      <c r="CQ313" s="32"/>
      <c r="CR313" s="32"/>
      <c r="CS313" s="32"/>
      <c r="CT313" s="32"/>
      <c r="CU313" s="32"/>
      <c r="CV313" s="32"/>
      <c r="CW313" s="32"/>
      <c r="CX313" s="32"/>
      <c r="CY313" s="32"/>
      <c r="CZ313" s="32"/>
      <c r="DA313" s="32"/>
      <c r="DB313" s="32"/>
      <c r="DC313" s="32"/>
      <c r="DD313" s="32"/>
      <c r="DE313" s="32"/>
      <c r="DF313" s="32"/>
      <c r="DG313" s="32"/>
      <c r="DH313" s="32"/>
      <c r="DI313" s="32"/>
      <c r="DJ313" s="32"/>
      <c r="DK313" s="32"/>
      <c r="DL313" s="32"/>
      <c r="DM313" s="32"/>
      <c r="DN313" s="32"/>
      <c r="DO313" s="32"/>
      <c r="DP313" s="32"/>
    </row>
    <row r="314" spans="1:120">
      <c r="A314" s="520"/>
      <c r="B314" s="520"/>
      <c r="C314" s="520"/>
      <c r="D314" s="520"/>
      <c r="E314" s="520"/>
      <c r="F314" s="520"/>
      <c r="G314" s="520"/>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c r="CO314" s="32"/>
      <c r="CP314" s="32"/>
      <c r="CQ314" s="32"/>
      <c r="CR314" s="32"/>
      <c r="CS314" s="32"/>
      <c r="CT314" s="32"/>
      <c r="CU314" s="32"/>
      <c r="CV314" s="32"/>
      <c r="CW314" s="32"/>
      <c r="CX314" s="32"/>
      <c r="CY314" s="32"/>
      <c r="CZ314" s="32"/>
      <c r="DA314" s="32"/>
      <c r="DB314" s="32"/>
      <c r="DC314" s="32"/>
      <c r="DD314" s="32"/>
      <c r="DE314" s="32"/>
      <c r="DF314" s="32"/>
      <c r="DG314" s="32"/>
      <c r="DH314" s="32"/>
      <c r="DI314" s="32"/>
      <c r="DJ314" s="32"/>
      <c r="DK314" s="32"/>
      <c r="DL314" s="32"/>
      <c r="DM314" s="32"/>
      <c r="DN314" s="32"/>
      <c r="DO314" s="32"/>
      <c r="DP314" s="32"/>
    </row>
    <row r="315" spans="1:120">
      <c r="A315" s="520"/>
      <c r="B315" s="520"/>
      <c r="C315" s="520"/>
      <c r="D315" s="520"/>
      <c r="E315" s="520"/>
      <c r="F315" s="520"/>
      <c r="G315" s="520"/>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c r="CO315" s="32"/>
      <c r="CP315" s="32"/>
      <c r="CQ315" s="32"/>
      <c r="CR315" s="32"/>
      <c r="CS315" s="32"/>
      <c r="CT315" s="32"/>
      <c r="CU315" s="32"/>
      <c r="CV315" s="32"/>
      <c r="CW315" s="32"/>
      <c r="CX315" s="32"/>
      <c r="CY315" s="32"/>
      <c r="CZ315" s="32"/>
      <c r="DA315" s="32"/>
      <c r="DB315" s="32"/>
      <c r="DC315" s="32"/>
      <c r="DD315" s="32"/>
      <c r="DE315" s="32"/>
      <c r="DF315" s="32"/>
      <c r="DG315" s="32"/>
      <c r="DH315" s="32"/>
      <c r="DI315" s="32"/>
      <c r="DJ315" s="32"/>
      <c r="DK315" s="32"/>
      <c r="DL315" s="32"/>
      <c r="DM315" s="32"/>
      <c r="DN315" s="32"/>
      <c r="DO315" s="32"/>
      <c r="DP315" s="32"/>
    </row>
    <row r="316" spans="1:120">
      <c r="A316" s="520"/>
      <c r="B316" s="520"/>
      <c r="C316" s="520"/>
      <c r="D316" s="520"/>
      <c r="E316" s="520"/>
      <c r="F316" s="520"/>
      <c r="G316" s="520"/>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c r="CO316" s="32"/>
      <c r="CP316" s="32"/>
      <c r="CQ316" s="32"/>
      <c r="CR316" s="32"/>
      <c r="CS316" s="32"/>
      <c r="CT316" s="32"/>
      <c r="CU316" s="32"/>
      <c r="CV316" s="32"/>
      <c r="CW316" s="32"/>
      <c r="CX316" s="32"/>
      <c r="CY316" s="32"/>
      <c r="CZ316" s="32"/>
      <c r="DA316" s="32"/>
      <c r="DB316" s="32"/>
      <c r="DC316" s="32"/>
      <c r="DD316" s="32"/>
      <c r="DE316" s="32"/>
      <c r="DF316" s="32"/>
      <c r="DG316" s="32"/>
      <c r="DH316" s="32"/>
      <c r="DI316" s="32"/>
      <c r="DJ316" s="32"/>
      <c r="DK316" s="32"/>
      <c r="DL316" s="32"/>
      <c r="DM316" s="32"/>
      <c r="DN316" s="32"/>
      <c r="DO316" s="32"/>
      <c r="DP316" s="32"/>
    </row>
    <row r="317" spans="1:120">
      <c r="A317" s="520"/>
      <c r="B317" s="520"/>
      <c r="C317" s="520"/>
      <c r="D317" s="520"/>
      <c r="E317" s="520"/>
      <c r="F317" s="520"/>
      <c r="G317" s="520"/>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32"/>
      <c r="CE317" s="32"/>
      <c r="CF317" s="32"/>
      <c r="CG317" s="32"/>
      <c r="CH317" s="32"/>
      <c r="CI317" s="32"/>
      <c r="CJ317" s="32"/>
      <c r="CK317" s="32"/>
      <c r="CL317" s="32"/>
      <c r="CM317" s="32"/>
      <c r="CN317" s="32"/>
      <c r="CO317" s="32"/>
      <c r="CP317" s="32"/>
      <c r="CQ317" s="32"/>
      <c r="CR317" s="32"/>
      <c r="CS317" s="32"/>
      <c r="CT317" s="32"/>
      <c r="CU317" s="32"/>
      <c r="CV317" s="32"/>
      <c r="CW317" s="32"/>
      <c r="CX317" s="32"/>
      <c r="CY317" s="32"/>
      <c r="CZ317" s="32"/>
      <c r="DA317" s="32"/>
      <c r="DB317" s="32"/>
      <c r="DC317" s="32"/>
      <c r="DD317" s="32"/>
      <c r="DE317" s="32"/>
      <c r="DF317" s="32"/>
      <c r="DG317" s="32"/>
      <c r="DH317" s="32"/>
      <c r="DI317" s="32"/>
      <c r="DJ317" s="32"/>
      <c r="DK317" s="32"/>
      <c r="DL317" s="32"/>
      <c r="DM317" s="32"/>
      <c r="DN317" s="32"/>
      <c r="DO317" s="32"/>
      <c r="DP317" s="32"/>
    </row>
    <row r="318" spans="1:120">
      <c r="A318" s="520"/>
      <c r="B318" s="520"/>
      <c r="C318" s="520"/>
      <c r="D318" s="520"/>
      <c r="E318" s="520"/>
      <c r="F318" s="520"/>
      <c r="G318" s="520"/>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32"/>
      <c r="DD318" s="32"/>
      <c r="DE318" s="32"/>
      <c r="DF318" s="32"/>
      <c r="DG318" s="32"/>
      <c r="DH318" s="32"/>
      <c r="DI318" s="32"/>
      <c r="DJ318" s="32"/>
      <c r="DK318" s="32"/>
      <c r="DL318" s="32"/>
      <c r="DM318" s="32"/>
      <c r="DN318" s="32"/>
      <c r="DO318" s="32"/>
      <c r="DP318" s="32"/>
    </row>
    <row r="319" spans="1:120">
      <c r="A319" s="520"/>
      <c r="B319" s="520"/>
      <c r="C319" s="520"/>
      <c r="D319" s="520"/>
      <c r="E319" s="520"/>
      <c r="F319" s="520"/>
      <c r="G319" s="520"/>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c r="CO319" s="32"/>
      <c r="CP319" s="32"/>
      <c r="CQ319" s="32"/>
      <c r="CR319" s="32"/>
      <c r="CS319" s="32"/>
      <c r="CT319" s="32"/>
      <c r="CU319" s="32"/>
      <c r="CV319" s="32"/>
      <c r="CW319" s="32"/>
      <c r="CX319" s="32"/>
      <c r="CY319" s="32"/>
      <c r="CZ319" s="32"/>
      <c r="DA319" s="32"/>
      <c r="DB319" s="32"/>
      <c r="DC319" s="32"/>
      <c r="DD319" s="32"/>
      <c r="DE319" s="32"/>
      <c r="DF319" s="32"/>
      <c r="DG319" s="32"/>
      <c r="DH319" s="32"/>
      <c r="DI319" s="32"/>
      <c r="DJ319" s="32"/>
      <c r="DK319" s="32"/>
      <c r="DL319" s="32"/>
      <c r="DM319" s="32"/>
      <c r="DN319" s="32"/>
      <c r="DO319" s="32"/>
      <c r="DP319" s="32"/>
    </row>
    <row r="320" spans="1:120">
      <c r="A320" s="520"/>
      <c r="B320" s="520"/>
      <c r="C320" s="520"/>
      <c r="D320" s="520"/>
      <c r="E320" s="520"/>
      <c r="F320" s="520"/>
      <c r="G320" s="520"/>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c r="CP320" s="32"/>
      <c r="CQ320" s="32"/>
      <c r="CR320" s="32"/>
      <c r="CS320" s="32"/>
      <c r="CT320" s="32"/>
      <c r="CU320" s="32"/>
      <c r="CV320" s="32"/>
      <c r="CW320" s="32"/>
      <c r="CX320" s="32"/>
      <c r="CY320" s="32"/>
      <c r="CZ320" s="32"/>
      <c r="DA320" s="32"/>
      <c r="DB320" s="32"/>
      <c r="DC320" s="32"/>
      <c r="DD320" s="32"/>
      <c r="DE320" s="32"/>
      <c r="DF320" s="32"/>
      <c r="DG320" s="32"/>
      <c r="DH320" s="32"/>
      <c r="DI320" s="32"/>
      <c r="DJ320" s="32"/>
      <c r="DK320" s="32"/>
      <c r="DL320" s="32"/>
      <c r="DM320" s="32"/>
      <c r="DN320" s="32"/>
      <c r="DO320" s="32"/>
      <c r="DP320" s="32"/>
    </row>
    <row r="321" spans="1:120">
      <c r="A321" s="520"/>
      <c r="B321" s="520"/>
      <c r="C321" s="520"/>
      <c r="D321" s="520"/>
      <c r="E321" s="520"/>
      <c r="F321" s="520"/>
      <c r="G321" s="520"/>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c r="CP321" s="32"/>
      <c r="CQ321" s="32"/>
      <c r="CR321" s="32"/>
      <c r="CS321" s="32"/>
      <c r="CT321" s="32"/>
      <c r="CU321" s="32"/>
      <c r="CV321" s="32"/>
      <c r="CW321" s="32"/>
      <c r="CX321" s="32"/>
      <c r="CY321" s="32"/>
      <c r="CZ321" s="32"/>
      <c r="DA321" s="32"/>
      <c r="DB321" s="32"/>
      <c r="DC321" s="32"/>
      <c r="DD321" s="32"/>
      <c r="DE321" s="32"/>
      <c r="DF321" s="32"/>
      <c r="DG321" s="32"/>
      <c r="DH321" s="32"/>
      <c r="DI321" s="32"/>
      <c r="DJ321" s="32"/>
      <c r="DK321" s="32"/>
      <c r="DL321" s="32"/>
      <c r="DM321" s="32"/>
      <c r="DN321" s="32"/>
      <c r="DO321" s="32"/>
      <c r="DP321" s="32"/>
    </row>
    <row r="322" spans="1:120">
      <c r="A322" s="520"/>
      <c r="B322" s="520"/>
      <c r="C322" s="520"/>
      <c r="D322" s="520"/>
      <c r="E322" s="520"/>
      <c r="F322" s="520"/>
      <c r="G322" s="520"/>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c r="CP322" s="32"/>
      <c r="CQ322" s="32"/>
      <c r="CR322" s="32"/>
      <c r="CS322" s="32"/>
      <c r="CT322" s="32"/>
      <c r="CU322" s="32"/>
      <c r="CV322" s="32"/>
      <c r="CW322" s="32"/>
      <c r="CX322" s="32"/>
      <c r="CY322" s="32"/>
      <c r="CZ322" s="32"/>
      <c r="DA322" s="32"/>
      <c r="DB322" s="32"/>
      <c r="DC322" s="32"/>
      <c r="DD322" s="32"/>
      <c r="DE322" s="32"/>
      <c r="DF322" s="32"/>
      <c r="DG322" s="32"/>
      <c r="DH322" s="32"/>
      <c r="DI322" s="32"/>
      <c r="DJ322" s="32"/>
      <c r="DK322" s="32"/>
      <c r="DL322" s="32"/>
      <c r="DM322" s="32"/>
      <c r="DN322" s="32"/>
      <c r="DO322" s="32"/>
      <c r="DP322" s="32"/>
    </row>
    <row r="323" spans="1:120">
      <c r="A323" s="520"/>
      <c r="B323" s="520"/>
      <c r="C323" s="520"/>
      <c r="D323" s="520"/>
      <c r="E323" s="520"/>
      <c r="F323" s="520"/>
      <c r="G323" s="520"/>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c r="CP323" s="32"/>
      <c r="CQ323" s="32"/>
      <c r="CR323" s="32"/>
      <c r="CS323" s="32"/>
      <c r="CT323" s="32"/>
      <c r="CU323" s="32"/>
      <c r="CV323" s="32"/>
      <c r="CW323" s="32"/>
      <c r="CX323" s="32"/>
      <c r="CY323" s="32"/>
      <c r="CZ323" s="32"/>
      <c r="DA323" s="32"/>
      <c r="DB323" s="32"/>
      <c r="DC323" s="32"/>
      <c r="DD323" s="32"/>
      <c r="DE323" s="32"/>
      <c r="DF323" s="32"/>
      <c r="DG323" s="32"/>
      <c r="DH323" s="32"/>
      <c r="DI323" s="32"/>
      <c r="DJ323" s="32"/>
      <c r="DK323" s="32"/>
      <c r="DL323" s="32"/>
      <c r="DM323" s="32"/>
      <c r="DN323" s="32"/>
      <c r="DO323" s="32"/>
      <c r="DP323" s="32"/>
    </row>
    <row r="324" spans="1:120">
      <c r="A324" s="520"/>
      <c r="B324" s="520"/>
      <c r="C324" s="520"/>
      <c r="D324" s="520"/>
      <c r="E324" s="520"/>
      <c r="F324" s="520"/>
      <c r="G324" s="520"/>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c r="CO324" s="32"/>
      <c r="CP324" s="32"/>
      <c r="CQ324" s="32"/>
      <c r="CR324" s="32"/>
      <c r="CS324" s="32"/>
      <c r="CT324" s="32"/>
      <c r="CU324" s="32"/>
      <c r="CV324" s="32"/>
      <c r="CW324" s="32"/>
      <c r="CX324" s="32"/>
      <c r="CY324" s="32"/>
      <c r="CZ324" s="32"/>
      <c r="DA324" s="32"/>
      <c r="DB324" s="32"/>
      <c r="DC324" s="32"/>
      <c r="DD324" s="32"/>
      <c r="DE324" s="32"/>
      <c r="DF324" s="32"/>
      <c r="DG324" s="32"/>
      <c r="DH324" s="32"/>
      <c r="DI324" s="32"/>
      <c r="DJ324" s="32"/>
      <c r="DK324" s="32"/>
      <c r="DL324" s="32"/>
      <c r="DM324" s="32"/>
      <c r="DN324" s="32"/>
      <c r="DO324" s="32"/>
      <c r="DP324" s="32"/>
    </row>
  </sheetData>
  <mergeCells count="44">
    <mergeCell ref="B61:E61"/>
    <mergeCell ref="B56:E56"/>
    <mergeCell ref="B57:E57"/>
    <mergeCell ref="B58:E58"/>
    <mergeCell ref="B59:E59"/>
    <mergeCell ref="B60:E60"/>
    <mergeCell ref="B55:E55"/>
    <mergeCell ref="A42:H42"/>
    <mergeCell ref="A45:E45"/>
    <mergeCell ref="B46:E46"/>
    <mergeCell ref="B47:E47"/>
    <mergeCell ref="B48:E48"/>
    <mergeCell ref="B49:E49"/>
    <mergeCell ref="B50:E50"/>
    <mergeCell ref="B51:E51"/>
    <mergeCell ref="B52:E52"/>
    <mergeCell ref="B53:E53"/>
    <mergeCell ref="B54:E54"/>
    <mergeCell ref="A40:H40"/>
    <mergeCell ref="A24:H24"/>
    <mergeCell ref="A25:H25"/>
    <mergeCell ref="A27:E27"/>
    <mergeCell ref="A29:H29"/>
    <mergeCell ref="A30:H30"/>
    <mergeCell ref="A31:H31"/>
    <mergeCell ref="A32:H32"/>
    <mergeCell ref="A33:H33"/>
    <mergeCell ref="A34:H34"/>
    <mergeCell ref="A36:E36"/>
    <mergeCell ref="A38:H38"/>
    <mergeCell ref="A22:H23"/>
    <mergeCell ref="A11:H11"/>
    <mergeCell ref="A13:H13"/>
    <mergeCell ref="A15:H15"/>
    <mergeCell ref="A16:H16"/>
    <mergeCell ref="A18:E18"/>
    <mergeCell ref="A19:H19"/>
    <mergeCell ref="A21:E21"/>
    <mergeCell ref="A9:H9"/>
    <mergeCell ref="A1:H2"/>
    <mergeCell ref="A4:H4"/>
    <mergeCell ref="A6:H6"/>
    <mergeCell ref="M6:Q6"/>
    <mergeCell ref="A8:H8"/>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2" manualBreakCount="2">
    <brk id="62" max="7" man="1"/>
    <brk id="76"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N196"/>
  <sheetViews>
    <sheetView view="pageBreakPreview" topLeftCell="A49" zoomScale="170" zoomScaleNormal="100" zoomScaleSheetLayoutView="170" workbookViewId="0">
      <selection activeCell="D55" sqref="D1:D1048576"/>
    </sheetView>
  </sheetViews>
  <sheetFormatPr defaultColWidth="12.42578125" defaultRowHeight="15"/>
  <cols>
    <col min="1" max="3" width="3.42578125" style="371" customWidth="1"/>
    <col min="4" max="4" width="47" style="617" customWidth="1"/>
    <col min="5" max="5" width="9.42578125" style="371" customWidth="1"/>
    <col min="6" max="6" width="13.7109375" style="345" customWidth="1"/>
    <col min="7" max="7" width="14.140625" style="345" customWidth="1"/>
    <col min="8" max="8" width="12.7109375" style="345" bestFit="1" customWidth="1"/>
    <col min="9" max="9" width="16.85546875" style="345" customWidth="1"/>
    <col min="10" max="10" width="11.28515625" style="345" customWidth="1"/>
    <col min="11" max="11" width="3.42578125" style="345" customWidth="1"/>
    <col min="12" max="12" width="11.28515625" style="345" customWidth="1"/>
    <col min="13" max="13" width="3.42578125" style="345" customWidth="1"/>
    <col min="14" max="14" width="11.28515625" style="345" customWidth="1"/>
    <col min="15" max="15" width="3.42578125" style="345" customWidth="1"/>
    <col min="16" max="16" width="11.28515625" style="345" customWidth="1"/>
    <col min="17" max="17" width="3.42578125" style="345" customWidth="1"/>
    <col min="18" max="18" width="11.28515625" style="345" customWidth="1"/>
    <col min="19" max="19" width="3.42578125" style="345" customWidth="1"/>
    <col min="20" max="20" width="11.28515625" style="345" customWidth="1"/>
    <col min="21" max="21" width="3.42578125" style="345" customWidth="1"/>
    <col min="22" max="22" width="11.28515625" style="345" customWidth="1"/>
    <col min="23" max="23" width="3.42578125" style="345" customWidth="1"/>
    <col min="24" max="24" width="11.28515625" style="345" customWidth="1"/>
    <col min="25" max="25" width="3.42578125" style="345" customWidth="1"/>
    <col min="26" max="26" width="11.28515625" style="345" customWidth="1"/>
    <col min="27" max="27" width="3.42578125" style="345" customWidth="1"/>
    <col min="28" max="28" width="11.28515625" style="345" customWidth="1"/>
    <col min="29" max="29" width="3.42578125" style="345" customWidth="1"/>
    <col min="30" max="30" width="11.28515625" style="345" customWidth="1"/>
    <col min="31" max="31" width="3.42578125" style="345" customWidth="1"/>
    <col min="32" max="32" width="11.28515625" style="345" customWidth="1"/>
    <col min="33" max="33" width="3.42578125" style="345" customWidth="1"/>
    <col min="34" max="34" width="11.28515625" style="345" customWidth="1"/>
    <col min="35" max="35" width="3.42578125" style="345" customWidth="1"/>
    <col min="36" max="36" width="11.28515625" style="345" customWidth="1"/>
    <col min="37" max="37" width="3.42578125" style="345" customWidth="1"/>
    <col min="38" max="38" width="11.28515625" style="345" customWidth="1"/>
    <col min="39" max="39" width="3.42578125" style="345" customWidth="1"/>
    <col min="40" max="40" width="11.28515625" style="345" customWidth="1"/>
    <col min="41" max="41" width="3.42578125" style="345" customWidth="1"/>
    <col min="42" max="42" width="11.28515625" style="345" customWidth="1"/>
    <col min="43" max="43" width="3.42578125" style="345" customWidth="1"/>
    <col min="44" max="44" width="11.28515625" style="345" customWidth="1"/>
    <col min="45" max="45" width="3.42578125" style="345" customWidth="1"/>
    <col min="46" max="46" width="11.28515625" style="345" customWidth="1"/>
    <col min="47" max="47" width="3.42578125" style="345" customWidth="1"/>
    <col min="48" max="48" width="11.28515625" style="345" customWidth="1"/>
    <col min="49" max="49" width="3.42578125" style="346" customWidth="1"/>
    <col min="50" max="50" width="11.28515625" style="346" customWidth="1"/>
    <col min="51" max="51" width="3.42578125" style="346" customWidth="1"/>
    <col min="52" max="52" width="11.28515625" style="346" customWidth="1"/>
    <col min="53" max="53" width="3.42578125" style="346" customWidth="1"/>
    <col min="54" max="54" width="11.28515625" style="346" customWidth="1"/>
    <col min="55" max="55" width="3.42578125" style="346" customWidth="1"/>
    <col min="56" max="56" width="11.28515625" style="346" customWidth="1"/>
    <col min="57" max="57" width="3.42578125" style="346" customWidth="1"/>
    <col min="58" max="58" width="11.28515625" style="346" customWidth="1"/>
    <col min="59" max="59" width="3.42578125" style="346" customWidth="1"/>
    <col min="60" max="60" width="11.28515625" style="346" customWidth="1"/>
    <col min="61" max="61" width="3.42578125" style="346" customWidth="1"/>
    <col min="62" max="62" width="11.28515625" style="346" customWidth="1"/>
    <col min="63" max="63" width="3.42578125" style="346" customWidth="1"/>
    <col min="64" max="64" width="11.28515625" style="346" customWidth="1"/>
    <col min="65" max="65" width="3.42578125" style="346" customWidth="1"/>
    <col min="66" max="66" width="11.28515625" style="346" customWidth="1"/>
    <col min="67" max="67" width="3.42578125" style="346" customWidth="1"/>
    <col min="68" max="68" width="11.28515625" style="346" customWidth="1"/>
    <col min="69" max="69" width="3.42578125" style="346" customWidth="1"/>
    <col min="70" max="70" width="11.28515625" style="346" customWidth="1"/>
    <col min="71" max="71" width="3.42578125" style="346" customWidth="1"/>
    <col min="72" max="72" width="11.28515625" style="346" customWidth="1"/>
    <col min="73" max="73" width="3.42578125" style="346" customWidth="1"/>
    <col min="74" max="74" width="11.28515625" style="346" customWidth="1"/>
    <col min="75" max="75" width="3.42578125" style="346" customWidth="1"/>
    <col min="76" max="76" width="11.28515625" style="346" customWidth="1"/>
    <col min="77" max="77" width="3.42578125" style="346" customWidth="1"/>
    <col min="78" max="78" width="11.28515625" style="346" customWidth="1"/>
    <col min="79" max="79" width="3.42578125" style="346" customWidth="1"/>
    <col min="80" max="80" width="11.28515625" style="346" customWidth="1"/>
    <col min="81" max="81" width="3.42578125" style="346" customWidth="1"/>
    <col min="82" max="82" width="11.28515625" style="346" customWidth="1"/>
    <col min="83" max="83" width="3.42578125" style="346" customWidth="1"/>
    <col min="84" max="84" width="11.28515625" style="346" customWidth="1"/>
    <col min="85" max="85" width="3.42578125" style="346" customWidth="1"/>
    <col min="86" max="86" width="11.28515625" style="346" customWidth="1"/>
    <col min="87" max="87" width="3.42578125" style="346" customWidth="1"/>
    <col min="88" max="88" width="11.28515625" style="346" customWidth="1"/>
    <col min="89" max="89" width="3.42578125" style="346" customWidth="1"/>
    <col min="90" max="90" width="11.28515625" style="346" customWidth="1"/>
    <col min="91" max="91" width="3.42578125" style="346" customWidth="1"/>
    <col min="92" max="92" width="11.28515625" style="346" customWidth="1"/>
    <col min="93" max="93" width="3.42578125" style="346" customWidth="1"/>
    <col min="94" max="94" width="11.28515625" style="346" customWidth="1"/>
    <col min="95" max="95" width="3.42578125" style="346" customWidth="1"/>
    <col min="96" max="96" width="11.28515625" style="346" customWidth="1"/>
    <col min="97" max="97" width="3.42578125" style="346" customWidth="1"/>
    <col min="98" max="98" width="11.28515625" style="346" customWidth="1"/>
    <col min="99" max="99" width="3.42578125" style="346" customWidth="1"/>
    <col min="100" max="100" width="11.28515625" style="346" customWidth="1"/>
    <col min="101" max="101" width="3.42578125" style="346" customWidth="1"/>
    <col min="102" max="102" width="11.28515625" style="346" customWidth="1"/>
    <col min="103" max="103" width="3.42578125" style="346" customWidth="1"/>
    <col min="104" max="104" width="11.28515625" style="346" customWidth="1"/>
    <col min="105" max="105" width="3.42578125" style="346" customWidth="1"/>
    <col min="106" max="106" width="11.28515625" style="346" customWidth="1"/>
    <col min="107" max="107" width="3.42578125" style="346" customWidth="1"/>
    <col min="108" max="108" width="11.28515625" style="346" customWidth="1"/>
    <col min="109" max="109" width="3.42578125" style="346" customWidth="1"/>
    <col min="110" max="110" width="11.28515625" style="346" customWidth="1"/>
    <col min="111" max="111" width="3.42578125" style="346" customWidth="1"/>
    <col min="112" max="112" width="11.28515625" style="346" customWidth="1"/>
    <col min="113" max="113" width="3.42578125" style="346" customWidth="1"/>
    <col min="114" max="114" width="11.28515625" style="346" customWidth="1"/>
    <col min="115" max="115" width="3.42578125" style="346" customWidth="1"/>
    <col min="116" max="116" width="11.28515625" style="346" customWidth="1"/>
    <col min="117" max="16384" width="12.42578125" style="336"/>
  </cols>
  <sheetData>
    <row r="1" spans="1:116" s="332" customFormat="1" ht="15.75" customHeight="1">
      <c r="A1" s="783" t="s">
        <v>634</v>
      </c>
      <c r="B1" s="783"/>
      <c r="C1" s="783"/>
      <c r="D1" s="783"/>
      <c r="E1" s="783"/>
      <c r="F1" s="783"/>
      <c r="G1" s="783"/>
      <c r="H1" s="783"/>
    </row>
    <row r="2" spans="1:116" s="332" customFormat="1" ht="15.75" customHeight="1" thickBot="1">
      <c r="A2" s="784"/>
      <c r="B2" s="784"/>
      <c r="C2" s="784"/>
      <c r="D2" s="784"/>
      <c r="E2" s="784"/>
      <c r="F2" s="784"/>
      <c r="G2" s="784"/>
      <c r="H2" s="784"/>
    </row>
    <row r="3" spans="1:116" s="332" customFormat="1" ht="12.75">
      <c r="A3" s="333"/>
      <c r="B3" s="333"/>
      <c r="C3" s="333"/>
      <c r="D3" s="606"/>
      <c r="E3" s="333"/>
    </row>
    <row r="4" spans="1:116" s="332" customFormat="1" ht="51" customHeight="1">
      <c r="A4" s="782" t="s">
        <v>860</v>
      </c>
      <c r="B4" s="782"/>
      <c r="C4" s="782"/>
      <c r="D4" s="782"/>
      <c r="E4" s="782"/>
      <c r="F4" s="782"/>
      <c r="G4" s="782"/>
      <c r="H4" s="782"/>
    </row>
    <row r="5" spans="1:116" s="332" customFormat="1" ht="12.75">
      <c r="A5" s="334"/>
      <c r="B5" s="334"/>
      <c r="C5" s="334"/>
      <c r="D5" s="607"/>
      <c r="E5" s="334"/>
      <c r="F5" s="335"/>
      <c r="G5" s="335"/>
      <c r="H5" s="335"/>
    </row>
    <row r="6" spans="1:116" s="332" customFormat="1" ht="127.5" customHeight="1">
      <c r="A6" s="785" t="s">
        <v>229</v>
      </c>
      <c r="B6" s="785"/>
      <c r="C6" s="785"/>
      <c r="D6" s="785"/>
      <c r="E6" s="785"/>
      <c r="F6" s="785"/>
      <c r="G6" s="785"/>
      <c r="H6" s="785"/>
      <c r="M6" s="786"/>
      <c r="N6" s="786"/>
      <c r="O6" s="786"/>
      <c r="P6" s="786"/>
      <c r="Q6" s="786"/>
    </row>
    <row r="7" spans="1:116" s="332" customFormat="1" ht="12.75" customHeight="1">
      <c r="A7" s="782" t="s">
        <v>635</v>
      </c>
      <c r="B7" s="782"/>
      <c r="C7" s="782"/>
      <c r="D7" s="782"/>
      <c r="E7" s="782"/>
      <c r="F7" s="782"/>
      <c r="G7" s="782"/>
      <c r="H7" s="782"/>
    </row>
    <row r="8" spans="1:116" s="332" customFormat="1" ht="25.5" customHeight="1">
      <c r="A8" s="782" t="s">
        <v>636</v>
      </c>
      <c r="B8" s="782"/>
      <c r="C8" s="782"/>
      <c r="D8" s="782"/>
      <c r="E8" s="782"/>
      <c r="F8" s="782"/>
      <c r="G8" s="782"/>
      <c r="H8" s="782"/>
    </row>
    <row r="9" spans="1:116" s="332" customFormat="1" ht="25.5" customHeight="1">
      <c r="A9" s="782" t="s">
        <v>637</v>
      </c>
      <c r="B9" s="782"/>
      <c r="C9" s="782"/>
      <c r="D9" s="782"/>
      <c r="E9" s="782"/>
      <c r="F9" s="782"/>
      <c r="G9" s="782"/>
      <c r="H9" s="782"/>
    </row>
    <row r="10" spans="1:116" ht="15" customHeight="1">
      <c r="A10" s="782" t="s">
        <v>638</v>
      </c>
      <c r="B10" s="782"/>
      <c r="C10" s="782"/>
      <c r="D10" s="782"/>
      <c r="E10" s="782"/>
      <c r="F10" s="782"/>
      <c r="G10" s="782"/>
      <c r="H10" s="782"/>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T10" s="336"/>
      <c r="AU10" s="336"/>
      <c r="AV10" s="336"/>
      <c r="AW10" s="336"/>
      <c r="AX10" s="336"/>
      <c r="AY10" s="336"/>
      <c r="AZ10" s="336"/>
      <c r="BA10" s="336"/>
      <c r="BB10" s="336"/>
      <c r="BC10" s="336"/>
      <c r="BD10" s="336"/>
      <c r="BE10" s="336"/>
      <c r="BF10" s="336"/>
      <c r="BG10" s="336"/>
      <c r="BH10" s="336"/>
      <c r="BI10" s="336"/>
      <c r="BJ10" s="336"/>
      <c r="BK10" s="336"/>
      <c r="BL10" s="336"/>
      <c r="BM10" s="336"/>
      <c r="BN10" s="336"/>
      <c r="BO10" s="336"/>
      <c r="BP10" s="336"/>
      <c r="BQ10" s="336"/>
      <c r="BR10" s="336"/>
      <c r="BS10" s="336"/>
      <c r="BT10" s="336"/>
      <c r="BU10" s="336"/>
      <c r="BV10" s="336"/>
      <c r="BW10" s="336"/>
      <c r="BX10" s="336"/>
      <c r="BY10" s="336"/>
      <c r="BZ10" s="336"/>
      <c r="CA10" s="336"/>
      <c r="CB10" s="336"/>
      <c r="CC10" s="336"/>
      <c r="CD10" s="336"/>
      <c r="CE10" s="336"/>
      <c r="CF10" s="336"/>
      <c r="CG10" s="336"/>
      <c r="CH10" s="336"/>
      <c r="CI10" s="336"/>
      <c r="CJ10" s="336"/>
      <c r="CK10" s="336"/>
      <c r="CL10" s="336"/>
      <c r="CM10" s="336"/>
      <c r="CN10" s="336"/>
      <c r="CO10" s="336"/>
      <c r="CP10" s="336"/>
      <c r="CQ10" s="336"/>
      <c r="CR10" s="336"/>
      <c r="CS10" s="336"/>
      <c r="CT10" s="336"/>
      <c r="CU10" s="336"/>
      <c r="CV10" s="336"/>
      <c r="CW10" s="336"/>
      <c r="CX10" s="336"/>
      <c r="CY10" s="336"/>
      <c r="CZ10" s="336"/>
      <c r="DA10" s="336"/>
      <c r="DB10" s="336"/>
      <c r="DC10" s="336"/>
      <c r="DD10" s="336"/>
      <c r="DE10" s="336"/>
      <c r="DF10" s="336"/>
      <c r="DG10" s="336"/>
      <c r="DH10" s="336"/>
      <c r="DI10" s="336"/>
      <c r="DJ10" s="336"/>
      <c r="DK10" s="336"/>
      <c r="DL10" s="336"/>
    </row>
    <row r="11" spans="1:116">
      <c r="A11" s="334"/>
      <c r="B11" s="337"/>
      <c r="C11" s="334"/>
      <c r="D11" s="607"/>
      <c r="E11" s="334"/>
      <c r="F11" s="338"/>
      <c r="G11" s="338"/>
      <c r="H11" s="338"/>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6"/>
      <c r="CJ11" s="336"/>
      <c r="CK11" s="336"/>
      <c r="CL11" s="336"/>
      <c r="CM11" s="336"/>
      <c r="CN11" s="336"/>
      <c r="CO11" s="336"/>
      <c r="CP11" s="336"/>
      <c r="CQ11" s="336"/>
      <c r="CR11" s="336"/>
      <c r="CS11" s="336"/>
      <c r="CT11" s="336"/>
      <c r="CU11" s="336"/>
      <c r="CV11" s="336"/>
      <c r="CW11" s="336"/>
      <c r="CX11" s="336"/>
      <c r="CY11" s="336"/>
      <c r="CZ11" s="336"/>
      <c r="DA11" s="336"/>
      <c r="DB11" s="336"/>
      <c r="DC11" s="336"/>
      <c r="DD11" s="336"/>
      <c r="DE11" s="336"/>
      <c r="DF11" s="336"/>
      <c r="DG11" s="336"/>
      <c r="DH11" s="336"/>
      <c r="DI11" s="336"/>
      <c r="DJ11" s="336"/>
      <c r="DK11" s="336"/>
      <c r="DL11" s="336"/>
    </row>
    <row r="12" spans="1:116" ht="15" customHeight="1">
      <c r="A12" s="787" t="s">
        <v>639</v>
      </c>
      <c r="B12" s="787"/>
      <c r="C12" s="787"/>
      <c r="D12" s="787"/>
      <c r="E12" s="787"/>
      <c r="F12" s="338"/>
      <c r="G12" s="338"/>
      <c r="H12" s="338"/>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6"/>
      <c r="BJ12" s="336"/>
      <c r="BK12" s="336"/>
      <c r="BL12" s="336"/>
      <c r="BM12" s="336"/>
      <c r="BN12" s="336"/>
      <c r="BO12" s="336"/>
      <c r="BP12" s="336"/>
      <c r="BQ12" s="336"/>
      <c r="BR12" s="336"/>
      <c r="BS12" s="336"/>
      <c r="BT12" s="336"/>
      <c r="BU12" s="336"/>
      <c r="BV12" s="336"/>
      <c r="BW12" s="336"/>
      <c r="BX12" s="336"/>
      <c r="BY12" s="336"/>
      <c r="BZ12" s="336"/>
      <c r="CA12" s="336"/>
      <c r="CB12" s="336"/>
      <c r="CC12" s="336"/>
      <c r="CD12" s="336"/>
      <c r="CE12" s="336"/>
      <c r="CF12" s="336"/>
      <c r="CG12" s="336"/>
      <c r="CH12" s="336"/>
      <c r="CI12" s="336"/>
      <c r="CJ12" s="336"/>
      <c r="CK12" s="336"/>
      <c r="CL12" s="336"/>
      <c r="CM12" s="336"/>
      <c r="CN12" s="336"/>
      <c r="CO12" s="336"/>
      <c r="CP12" s="336"/>
      <c r="CQ12" s="336"/>
      <c r="CR12" s="336"/>
      <c r="CS12" s="336"/>
      <c r="CT12" s="336"/>
      <c r="CU12" s="336"/>
      <c r="CV12" s="336"/>
      <c r="CW12" s="336"/>
      <c r="CX12" s="336"/>
      <c r="CY12" s="336"/>
      <c r="CZ12" s="336"/>
      <c r="DA12" s="336"/>
      <c r="DB12" s="336"/>
      <c r="DC12" s="336"/>
      <c r="DD12" s="336"/>
      <c r="DE12" s="336"/>
      <c r="DF12" s="336"/>
      <c r="DG12" s="336"/>
      <c r="DH12" s="336"/>
      <c r="DI12" s="336"/>
      <c r="DJ12" s="336"/>
      <c r="DK12" s="336"/>
      <c r="DL12" s="336"/>
    </row>
    <row r="13" spans="1:116">
      <c r="A13" s="334"/>
      <c r="B13" s="337"/>
      <c r="C13" s="334"/>
      <c r="D13" s="607"/>
      <c r="E13" s="334"/>
      <c r="F13" s="338"/>
      <c r="G13" s="338"/>
      <c r="H13" s="338"/>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c r="CW13" s="336"/>
      <c r="CX13" s="336"/>
      <c r="CY13" s="336"/>
      <c r="CZ13" s="336"/>
      <c r="DA13" s="336"/>
      <c r="DB13" s="336"/>
      <c r="DC13" s="336"/>
      <c r="DD13" s="336"/>
      <c r="DE13" s="336"/>
      <c r="DF13" s="336"/>
      <c r="DG13" s="336"/>
      <c r="DH13" s="336"/>
      <c r="DI13" s="336"/>
      <c r="DJ13" s="336"/>
      <c r="DK13" s="336"/>
      <c r="DL13" s="336"/>
    </row>
    <row r="14" spans="1:116" ht="25.5" customHeight="1">
      <c r="A14" s="782" t="s">
        <v>640</v>
      </c>
      <c r="B14" s="782"/>
      <c r="C14" s="782"/>
      <c r="D14" s="782"/>
      <c r="E14" s="782"/>
      <c r="F14" s="782"/>
      <c r="G14" s="782"/>
      <c r="H14" s="782"/>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c r="BM14" s="336"/>
      <c r="BN14" s="336"/>
      <c r="BO14" s="336"/>
      <c r="BP14" s="336"/>
      <c r="BQ14" s="336"/>
      <c r="BR14" s="336"/>
      <c r="BS14" s="336"/>
      <c r="BT14" s="336"/>
      <c r="BU14" s="336"/>
      <c r="BV14" s="336"/>
      <c r="BW14" s="336"/>
      <c r="BX14" s="336"/>
      <c r="BY14" s="336"/>
      <c r="BZ14" s="336"/>
      <c r="CA14" s="336"/>
      <c r="CB14" s="336"/>
      <c r="CC14" s="336"/>
      <c r="CD14" s="336"/>
      <c r="CE14" s="336"/>
      <c r="CF14" s="336"/>
      <c r="CG14" s="336"/>
      <c r="CH14" s="336"/>
      <c r="CI14" s="336"/>
      <c r="CJ14" s="336"/>
      <c r="CK14" s="336"/>
      <c r="CL14" s="336"/>
      <c r="CM14" s="336"/>
      <c r="CN14" s="336"/>
      <c r="CO14" s="336"/>
      <c r="CP14" s="336"/>
      <c r="CQ14" s="336"/>
      <c r="CR14" s="336"/>
      <c r="CS14" s="336"/>
      <c r="CT14" s="336"/>
      <c r="CU14" s="336"/>
      <c r="CV14" s="336"/>
      <c r="CW14" s="336"/>
      <c r="CX14" s="336"/>
      <c r="CY14" s="336"/>
      <c r="CZ14" s="336"/>
      <c r="DA14" s="336"/>
      <c r="DB14" s="336"/>
      <c r="DC14" s="336"/>
      <c r="DD14" s="336"/>
      <c r="DE14" s="336"/>
      <c r="DF14" s="336"/>
      <c r="DG14" s="336"/>
      <c r="DH14" s="336"/>
      <c r="DI14" s="336"/>
      <c r="DJ14" s="336"/>
      <c r="DK14" s="336"/>
      <c r="DL14" s="336"/>
    </row>
    <row r="15" spans="1:116" ht="25.5" customHeight="1">
      <c r="A15" s="782" t="s">
        <v>641</v>
      </c>
      <c r="B15" s="782"/>
      <c r="C15" s="782"/>
      <c r="D15" s="782"/>
      <c r="E15" s="782"/>
      <c r="F15" s="782"/>
      <c r="G15" s="782"/>
      <c r="H15" s="782"/>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c r="BZ15" s="336"/>
      <c r="CA15" s="336"/>
      <c r="CB15" s="336"/>
      <c r="CC15" s="336"/>
      <c r="CD15" s="336"/>
      <c r="CE15" s="336"/>
      <c r="CF15" s="336"/>
      <c r="CG15" s="336"/>
      <c r="CH15" s="336"/>
      <c r="CI15" s="336"/>
      <c r="CJ15" s="336"/>
      <c r="CK15" s="336"/>
      <c r="CL15" s="336"/>
      <c r="CM15" s="336"/>
      <c r="CN15" s="336"/>
      <c r="CO15" s="336"/>
      <c r="CP15" s="336"/>
      <c r="CQ15" s="336"/>
      <c r="CR15" s="336"/>
      <c r="CS15" s="336"/>
      <c r="CT15" s="336"/>
      <c r="CU15" s="336"/>
      <c r="CV15" s="336"/>
      <c r="CW15" s="336"/>
      <c r="CX15" s="336"/>
      <c r="CY15" s="336"/>
      <c r="CZ15" s="336"/>
      <c r="DA15" s="336"/>
      <c r="DB15" s="336"/>
      <c r="DC15" s="336"/>
      <c r="DD15" s="336"/>
      <c r="DE15" s="336"/>
      <c r="DF15" s="336"/>
      <c r="DG15" s="336"/>
      <c r="DH15" s="336"/>
      <c r="DI15" s="336"/>
      <c r="DJ15" s="336"/>
      <c r="DK15" s="336"/>
      <c r="DL15" s="336"/>
    </row>
    <row r="16" spans="1:116" ht="15" customHeight="1">
      <c r="A16" s="782" t="s">
        <v>642</v>
      </c>
      <c r="B16" s="782"/>
      <c r="C16" s="782"/>
      <c r="D16" s="782"/>
      <c r="E16" s="782"/>
      <c r="F16" s="782"/>
      <c r="G16" s="782"/>
      <c r="H16" s="782"/>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c r="DD16" s="336"/>
      <c r="DE16" s="336"/>
      <c r="DF16" s="336"/>
      <c r="DG16" s="336"/>
      <c r="DH16" s="336"/>
      <c r="DI16" s="336"/>
      <c r="DJ16" s="336"/>
      <c r="DK16" s="336"/>
      <c r="DL16" s="336"/>
    </row>
    <row r="17" spans="1:116" ht="38.25" customHeight="1">
      <c r="A17" s="782" t="s">
        <v>643</v>
      </c>
      <c r="B17" s="782"/>
      <c r="C17" s="782"/>
      <c r="D17" s="782"/>
      <c r="E17" s="782"/>
      <c r="F17" s="782"/>
      <c r="G17" s="782"/>
      <c r="H17" s="782"/>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c r="DD17" s="336"/>
      <c r="DE17" s="336"/>
      <c r="DF17" s="336"/>
      <c r="DG17" s="336"/>
      <c r="DH17" s="336"/>
      <c r="DI17" s="336"/>
      <c r="DJ17" s="336"/>
      <c r="DK17" s="336"/>
      <c r="DL17" s="336"/>
    </row>
    <row r="18" spans="1:116" ht="25.5" customHeight="1">
      <c r="A18" s="782" t="s">
        <v>644</v>
      </c>
      <c r="B18" s="782"/>
      <c r="C18" s="782"/>
      <c r="D18" s="782"/>
      <c r="E18" s="782"/>
      <c r="F18" s="782"/>
      <c r="G18" s="782"/>
      <c r="H18" s="782"/>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6"/>
      <c r="DL18" s="336"/>
    </row>
    <row r="19" spans="1:116">
      <c r="A19" s="334"/>
      <c r="B19" s="337"/>
      <c r="C19" s="334"/>
      <c r="D19" s="607"/>
      <c r="E19" s="334"/>
      <c r="F19" s="338"/>
      <c r="G19" s="338"/>
      <c r="H19" s="338"/>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c r="AU19" s="336"/>
      <c r="AV19" s="336"/>
      <c r="AW19" s="336"/>
      <c r="AX19" s="336"/>
      <c r="AY19" s="336"/>
      <c r="AZ19" s="336"/>
      <c r="BA19" s="336"/>
      <c r="BB19" s="336"/>
      <c r="BC19" s="336"/>
      <c r="BD19" s="336"/>
      <c r="BE19" s="336"/>
      <c r="BF19" s="336"/>
      <c r="BG19" s="336"/>
      <c r="BH19" s="336"/>
      <c r="BI19" s="336"/>
      <c r="BJ19" s="336"/>
      <c r="BK19" s="336"/>
      <c r="BL19" s="336"/>
      <c r="BM19" s="336"/>
      <c r="BN19" s="336"/>
      <c r="BO19" s="336"/>
      <c r="BP19" s="336"/>
      <c r="BQ19" s="336"/>
      <c r="BR19" s="336"/>
      <c r="BS19" s="336"/>
      <c r="BT19" s="336"/>
      <c r="BU19" s="336"/>
      <c r="BV19" s="336"/>
      <c r="BW19" s="336"/>
      <c r="BX19" s="336"/>
      <c r="BY19" s="336"/>
      <c r="BZ19" s="336"/>
      <c r="CA19" s="336"/>
      <c r="CB19" s="336"/>
      <c r="CC19" s="336"/>
      <c r="CD19" s="336"/>
      <c r="CE19" s="336"/>
      <c r="CF19" s="336"/>
      <c r="CG19" s="336"/>
      <c r="CH19" s="336"/>
      <c r="CI19" s="336"/>
      <c r="CJ19" s="336"/>
      <c r="CK19" s="336"/>
      <c r="CL19" s="336"/>
      <c r="CM19" s="336"/>
      <c r="CN19" s="336"/>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6"/>
      <c r="DL19" s="336"/>
    </row>
    <row r="20" spans="1:116" ht="15" customHeight="1">
      <c r="A20" s="787" t="s">
        <v>645</v>
      </c>
      <c r="B20" s="787"/>
      <c r="C20" s="787"/>
      <c r="D20" s="787"/>
      <c r="E20" s="787"/>
      <c r="F20" s="338"/>
      <c r="G20" s="338"/>
      <c r="H20" s="338"/>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6"/>
      <c r="AM20" s="336"/>
      <c r="AN20" s="336"/>
      <c r="AO20" s="336"/>
      <c r="AP20" s="336"/>
      <c r="AQ20" s="336"/>
      <c r="AR20" s="336"/>
      <c r="AS20" s="336"/>
      <c r="AT20" s="336"/>
      <c r="AU20" s="336"/>
      <c r="AV20" s="336"/>
      <c r="AW20" s="336"/>
      <c r="AX20" s="336"/>
      <c r="AY20" s="336"/>
      <c r="AZ20" s="336"/>
      <c r="BA20" s="336"/>
      <c r="BB20" s="336"/>
      <c r="BC20" s="336"/>
      <c r="BD20" s="336"/>
      <c r="BE20" s="336"/>
      <c r="BF20" s="336"/>
      <c r="BG20" s="336"/>
      <c r="BH20" s="336"/>
      <c r="BI20" s="336"/>
      <c r="BJ20" s="336"/>
      <c r="BK20" s="336"/>
      <c r="BL20" s="336"/>
      <c r="BM20" s="336"/>
      <c r="BN20" s="336"/>
      <c r="BO20" s="336"/>
      <c r="BP20" s="336"/>
      <c r="BQ20" s="336"/>
      <c r="BR20" s="336"/>
      <c r="BS20" s="336"/>
      <c r="BT20" s="336"/>
      <c r="BU20" s="336"/>
      <c r="BV20" s="336"/>
      <c r="BW20" s="336"/>
      <c r="BX20" s="336"/>
      <c r="BY20" s="336"/>
      <c r="BZ20" s="336"/>
      <c r="CA20" s="336"/>
      <c r="CB20" s="336"/>
      <c r="CC20" s="336"/>
      <c r="CD20" s="336"/>
      <c r="CE20" s="336"/>
      <c r="CF20" s="336"/>
      <c r="CG20" s="336"/>
      <c r="CH20" s="336"/>
      <c r="CI20" s="336"/>
      <c r="CJ20" s="336"/>
      <c r="CK20" s="336"/>
      <c r="CL20" s="336"/>
      <c r="CM20" s="336"/>
      <c r="CN20" s="336"/>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6"/>
      <c r="DL20" s="336"/>
    </row>
    <row r="21" spans="1:116">
      <c r="A21" s="334"/>
      <c r="B21" s="337"/>
      <c r="C21" s="334"/>
      <c r="D21" s="607"/>
      <c r="E21" s="334"/>
      <c r="F21" s="338"/>
      <c r="G21" s="338"/>
      <c r="H21" s="338"/>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336"/>
      <c r="BZ21" s="336"/>
      <c r="CA21" s="336"/>
      <c r="CB21" s="336"/>
      <c r="CC21" s="336"/>
      <c r="CD21" s="336"/>
      <c r="CE21" s="336"/>
      <c r="CF21" s="336"/>
      <c r="CG21" s="336"/>
      <c r="CH21" s="336"/>
      <c r="CI21" s="336"/>
      <c r="CJ21" s="336"/>
      <c r="CK21" s="336"/>
      <c r="CL21" s="336"/>
      <c r="CM21" s="336"/>
      <c r="CN21" s="336"/>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6"/>
      <c r="DL21" s="336"/>
    </row>
    <row r="22" spans="1:116" ht="25.5" customHeight="1">
      <c r="A22" s="782" t="s">
        <v>646</v>
      </c>
      <c r="B22" s="782"/>
      <c r="C22" s="782"/>
      <c r="D22" s="782"/>
      <c r="E22" s="782"/>
      <c r="F22" s="782"/>
      <c r="G22" s="782"/>
      <c r="H22" s="782"/>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36"/>
      <c r="CI22" s="336"/>
      <c r="CJ22" s="336"/>
      <c r="CK22" s="336"/>
      <c r="CL22" s="336"/>
      <c r="CM22" s="336"/>
      <c r="CN22" s="336"/>
      <c r="CO22" s="336"/>
      <c r="CP22" s="336"/>
      <c r="CQ22" s="336"/>
      <c r="CR22" s="336"/>
      <c r="CS22" s="336"/>
      <c r="CT22" s="336"/>
      <c r="CU22" s="336"/>
      <c r="CV22" s="336"/>
      <c r="CW22" s="336"/>
      <c r="CX22" s="336"/>
      <c r="CY22" s="336"/>
      <c r="CZ22" s="336"/>
      <c r="DA22" s="336"/>
      <c r="DB22" s="336"/>
      <c r="DC22" s="336"/>
      <c r="DD22" s="336"/>
      <c r="DE22" s="336"/>
      <c r="DF22" s="336"/>
      <c r="DG22" s="336"/>
      <c r="DH22" s="336"/>
      <c r="DI22" s="336"/>
      <c r="DJ22" s="336"/>
      <c r="DK22" s="336"/>
      <c r="DL22" s="336"/>
    </row>
    <row r="23" spans="1:116" ht="25.5" customHeight="1">
      <c r="A23" s="782" t="s">
        <v>647</v>
      </c>
      <c r="B23" s="782"/>
      <c r="C23" s="782"/>
      <c r="D23" s="782"/>
      <c r="E23" s="782"/>
      <c r="F23" s="782"/>
      <c r="G23" s="782"/>
      <c r="H23" s="782"/>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36"/>
      <c r="CI23" s="336"/>
      <c r="CJ23" s="336"/>
      <c r="CK23" s="336"/>
      <c r="CL23" s="336"/>
      <c r="CM23" s="336"/>
      <c r="CN23" s="336"/>
      <c r="CO23" s="336"/>
      <c r="CP23" s="336"/>
      <c r="CQ23" s="336"/>
      <c r="CR23" s="336"/>
      <c r="CS23" s="336"/>
      <c r="CT23" s="336"/>
      <c r="CU23" s="336"/>
      <c r="CV23" s="336"/>
      <c r="CW23" s="336"/>
      <c r="CX23" s="336"/>
      <c r="CY23" s="336"/>
      <c r="CZ23" s="336"/>
      <c r="DA23" s="336"/>
      <c r="DB23" s="336"/>
      <c r="DC23" s="336"/>
      <c r="DD23" s="336"/>
      <c r="DE23" s="336"/>
      <c r="DF23" s="336"/>
      <c r="DG23" s="336"/>
      <c r="DH23" s="336"/>
      <c r="DI23" s="336"/>
      <c r="DJ23" s="336"/>
      <c r="DK23" s="336"/>
      <c r="DL23" s="336"/>
    </row>
    <row r="24" spans="1:116" ht="25.5" customHeight="1">
      <c r="A24" s="782" t="s">
        <v>648</v>
      </c>
      <c r="B24" s="782"/>
      <c r="C24" s="782"/>
      <c r="D24" s="782"/>
      <c r="E24" s="782"/>
      <c r="F24" s="782"/>
      <c r="G24" s="782"/>
      <c r="H24" s="782"/>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c r="CD24" s="336"/>
      <c r="CE24" s="336"/>
      <c r="CF24" s="336"/>
      <c r="CG24" s="336"/>
      <c r="CH24" s="336"/>
      <c r="CI24" s="336"/>
      <c r="CJ24" s="336"/>
      <c r="CK24" s="336"/>
      <c r="CL24" s="336"/>
      <c r="CM24" s="336"/>
      <c r="CN24" s="336"/>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6"/>
      <c r="DL24" s="336"/>
    </row>
    <row r="25" spans="1:116" ht="15" customHeight="1">
      <c r="A25" s="782" t="s">
        <v>649</v>
      </c>
      <c r="B25" s="782"/>
      <c r="C25" s="782"/>
      <c r="D25" s="782"/>
      <c r="E25" s="782"/>
      <c r="F25" s="782"/>
      <c r="G25" s="782"/>
      <c r="H25" s="782"/>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6"/>
      <c r="BO25" s="336"/>
      <c r="BP25" s="336"/>
      <c r="BQ25" s="336"/>
      <c r="BR25" s="336"/>
      <c r="BS25" s="336"/>
      <c r="BT25" s="336"/>
      <c r="BU25" s="336"/>
      <c r="BV25" s="336"/>
      <c r="BW25" s="336"/>
      <c r="BX25" s="336"/>
      <c r="BY25" s="336"/>
      <c r="BZ25" s="336"/>
      <c r="CA25" s="336"/>
      <c r="CB25" s="336"/>
      <c r="CC25" s="336"/>
      <c r="CD25" s="336"/>
      <c r="CE25" s="336"/>
      <c r="CF25" s="336"/>
      <c r="CG25" s="336"/>
      <c r="CH25" s="336"/>
      <c r="CI25" s="336"/>
      <c r="CJ25" s="336"/>
      <c r="CK25" s="336"/>
      <c r="CL25" s="336"/>
      <c r="CM25" s="336"/>
      <c r="CN25" s="336"/>
      <c r="CO25" s="336"/>
      <c r="CP25" s="336"/>
      <c r="CQ25" s="336"/>
      <c r="CR25" s="336"/>
      <c r="CS25" s="336"/>
      <c r="CT25" s="336"/>
      <c r="CU25" s="336"/>
      <c r="CV25" s="336"/>
      <c r="CW25" s="336"/>
      <c r="CX25" s="336"/>
      <c r="CY25" s="336"/>
      <c r="CZ25" s="336"/>
      <c r="DA25" s="336"/>
      <c r="DB25" s="336"/>
      <c r="DC25" s="336"/>
      <c r="DD25" s="336"/>
      <c r="DE25" s="336"/>
      <c r="DF25" s="336"/>
      <c r="DG25" s="336"/>
      <c r="DH25" s="336"/>
      <c r="DI25" s="336"/>
      <c r="DJ25" s="336"/>
      <c r="DK25" s="336"/>
      <c r="DL25" s="336"/>
    </row>
    <row r="26" spans="1:116">
      <c r="A26" s="334"/>
      <c r="B26" s="337"/>
      <c r="C26" s="334"/>
      <c r="D26" s="607"/>
      <c r="E26" s="334"/>
      <c r="F26" s="338"/>
      <c r="G26" s="338"/>
      <c r="H26" s="338"/>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G26" s="336"/>
      <c r="BH26" s="336"/>
      <c r="BI26" s="336"/>
      <c r="BJ26" s="336"/>
      <c r="BK26" s="336"/>
      <c r="BL26" s="336"/>
      <c r="BM26" s="336"/>
      <c r="BN26" s="336"/>
      <c r="BO26" s="336"/>
      <c r="BP26" s="336"/>
      <c r="BQ26" s="336"/>
      <c r="BR26" s="336"/>
      <c r="BS26" s="336"/>
      <c r="BT26" s="336"/>
      <c r="BU26" s="336"/>
      <c r="BV26" s="336"/>
      <c r="BW26" s="336"/>
      <c r="BX26" s="336"/>
      <c r="BY26" s="336"/>
      <c r="BZ26" s="336"/>
      <c r="CA26" s="336"/>
      <c r="CB26" s="336"/>
      <c r="CC26" s="336"/>
      <c r="CD26" s="336"/>
      <c r="CE26" s="336"/>
      <c r="CF26" s="336"/>
      <c r="CG26" s="336"/>
      <c r="CH26" s="336"/>
      <c r="CI26" s="336"/>
      <c r="CJ26" s="336"/>
      <c r="CK26" s="336"/>
      <c r="CL26" s="336"/>
      <c r="CM26" s="336"/>
      <c r="CN26" s="336"/>
      <c r="CO26" s="336"/>
      <c r="CP26" s="336"/>
      <c r="CQ26" s="336"/>
      <c r="CR26" s="336"/>
      <c r="CS26" s="336"/>
      <c r="CT26" s="336"/>
      <c r="CU26" s="336"/>
      <c r="CV26" s="336"/>
      <c r="CW26" s="336"/>
      <c r="CX26" s="336"/>
      <c r="CY26" s="336"/>
      <c r="CZ26" s="336"/>
      <c r="DA26" s="336"/>
      <c r="DB26" s="336"/>
      <c r="DC26" s="336"/>
      <c r="DD26" s="336"/>
      <c r="DE26" s="336"/>
      <c r="DF26" s="336"/>
      <c r="DG26" s="336"/>
      <c r="DH26" s="336"/>
      <c r="DI26" s="336"/>
      <c r="DJ26" s="336"/>
      <c r="DK26" s="336"/>
      <c r="DL26" s="336"/>
    </row>
    <row r="27" spans="1:116" ht="15" customHeight="1">
      <c r="A27" s="782" t="s">
        <v>650</v>
      </c>
      <c r="B27" s="782"/>
      <c r="C27" s="782"/>
      <c r="D27" s="782"/>
      <c r="E27" s="782"/>
      <c r="F27" s="782"/>
      <c r="G27" s="782"/>
      <c r="H27" s="782"/>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Q27" s="336"/>
      <c r="BR27" s="336"/>
      <c r="BS27" s="336"/>
      <c r="BT27" s="336"/>
      <c r="BU27" s="336"/>
      <c r="BV27" s="336"/>
      <c r="BW27" s="336"/>
      <c r="BX27" s="336"/>
      <c r="BY27" s="336"/>
      <c r="BZ27" s="336"/>
      <c r="CA27" s="336"/>
      <c r="CB27" s="336"/>
      <c r="CC27" s="336"/>
      <c r="CD27" s="336"/>
      <c r="CE27" s="336"/>
      <c r="CF27" s="336"/>
      <c r="CG27" s="336"/>
      <c r="CH27" s="336"/>
      <c r="CI27" s="336"/>
      <c r="CJ27" s="336"/>
      <c r="CK27" s="336"/>
      <c r="CL27" s="336"/>
      <c r="CM27" s="336"/>
      <c r="CN27" s="336"/>
      <c r="CO27" s="336"/>
      <c r="CP27" s="336"/>
      <c r="CQ27" s="336"/>
      <c r="CR27" s="336"/>
      <c r="CS27" s="336"/>
      <c r="CT27" s="336"/>
      <c r="CU27" s="336"/>
      <c r="CV27" s="336"/>
      <c r="CW27" s="336"/>
      <c r="CX27" s="336"/>
      <c r="CY27" s="336"/>
      <c r="CZ27" s="336"/>
      <c r="DA27" s="336"/>
      <c r="DB27" s="336"/>
      <c r="DC27" s="336"/>
      <c r="DD27" s="336"/>
      <c r="DE27" s="336"/>
      <c r="DF27" s="336"/>
      <c r="DG27" s="336"/>
      <c r="DH27" s="336"/>
      <c r="DI27" s="336"/>
      <c r="DJ27" s="336"/>
      <c r="DK27" s="336"/>
      <c r="DL27" s="336"/>
    </row>
    <row r="28" spans="1:116" ht="15" customHeight="1">
      <c r="A28" s="205" t="s">
        <v>267</v>
      </c>
      <c r="B28" s="782" t="s">
        <v>818</v>
      </c>
      <c r="C28" s="782"/>
      <c r="D28" s="782"/>
      <c r="E28" s="782"/>
      <c r="F28" s="338"/>
      <c r="G28" s="338"/>
      <c r="H28" s="338"/>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c r="DD28" s="336"/>
      <c r="DE28" s="336"/>
      <c r="DF28" s="336"/>
      <c r="DG28" s="336"/>
      <c r="DH28" s="336"/>
      <c r="DI28" s="336"/>
      <c r="DJ28" s="336"/>
      <c r="DK28" s="336"/>
      <c r="DL28" s="336"/>
    </row>
    <row r="29" spans="1:116" ht="15" customHeight="1">
      <c r="A29" s="205" t="s">
        <v>267</v>
      </c>
      <c r="B29" s="782" t="s">
        <v>819</v>
      </c>
      <c r="C29" s="782"/>
      <c r="D29" s="782"/>
      <c r="E29" s="782"/>
      <c r="F29" s="338"/>
      <c r="G29" s="338"/>
      <c r="H29" s="338"/>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row>
    <row r="30" spans="1:116" ht="15" customHeight="1">
      <c r="A30" s="205" t="s">
        <v>267</v>
      </c>
      <c r="B30" s="782" t="s">
        <v>820</v>
      </c>
      <c r="C30" s="782"/>
      <c r="D30" s="782"/>
      <c r="E30" s="782"/>
      <c r="F30" s="338"/>
      <c r="G30" s="338"/>
      <c r="H30" s="338"/>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row>
    <row r="31" spans="1:116" ht="15" customHeight="1">
      <c r="A31" s="205" t="s">
        <v>267</v>
      </c>
      <c r="B31" s="782" t="s">
        <v>821</v>
      </c>
      <c r="C31" s="782"/>
      <c r="D31" s="782"/>
      <c r="E31" s="782"/>
      <c r="F31" s="338"/>
      <c r="G31" s="338"/>
      <c r="H31" s="338"/>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row>
    <row r="32" spans="1:116" ht="15" customHeight="1">
      <c r="A32" s="205" t="s">
        <v>267</v>
      </c>
      <c r="B32" s="782" t="s">
        <v>822</v>
      </c>
      <c r="C32" s="782"/>
      <c r="D32" s="782"/>
      <c r="E32" s="782"/>
      <c r="F32" s="338"/>
      <c r="G32" s="338"/>
      <c r="H32" s="338"/>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336"/>
      <c r="AN32" s="336"/>
      <c r="AO32" s="336"/>
      <c r="AP32" s="336"/>
      <c r="AQ32" s="336"/>
      <c r="AR32" s="336"/>
      <c r="AS32" s="336"/>
      <c r="AT32" s="336"/>
      <c r="AU32" s="336"/>
      <c r="AV32" s="336"/>
      <c r="AW32" s="336"/>
      <c r="AX32" s="336"/>
      <c r="AY32" s="336"/>
      <c r="AZ32" s="336"/>
      <c r="BA32" s="336"/>
      <c r="BB32" s="336"/>
      <c r="BC32" s="336"/>
      <c r="BD32" s="336"/>
      <c r="BE32" s="336"/>
      <c r="BF32" s="336"/>
      <c r="BG32" s="336"/>
      <c r="BH32" s="336"/>
      <c r="BI32" s="336"/>
      <c r="BJ32" s="336"/>
      <c r="BK32" s="336"/>
      <c r="BL32" s="336"/>
      <c r="BM32" s="336"/>
      <c r="BN32" s="336"/>
      <c r="BO32" s="336"/>
      <c r="BP32" s="336"/>
      <c r="BQ32" s="336"/>
      <c r="BR32" s="336"/>
      <c r="BS32" s="336"/>
      <c r="BT32" s="336"/>
      <c r="BU32" s="336"/>
      <c r="BV32" s="336"/>
      <c r="BW32" s="336"/>
      <c r="BX32" s="336"/>
      <c r="BY32" s="336"/>
      <c r="BZ32" s="336"/>
      <c r="CA32" s="336"/>
      <c r="CB32" s="336"/>
      <c r="CC32" s="336"/>
      <c r="CD32" s="336"/>
      <c r="CE32" s="336"/>
      <c r="CF32" s="336"/>
      <c r="CG32" s="336"/>
      <c r="CH32" s="336"/>
      <c r="CI32" s="336"/>
      <c r="CJ32" s="336"/>
      <c r="CK32" s="336"/>
      <c r="CL32" s="336"/>
      <c r="CM32" s="336"/>
      <c r="CN32" s="336"/>
      <c r="CO32" s="336"/>
      <c r="CP32" s="336"/>
      <c r="CQ32" s="336"/>
      <c r="CR32" s="336"/>
      <c r="CS32" s="336"/>
      <c r="CT32" s="336"/>
      <c r="CU32" s="336"/>
      <c r="CV32" s="336"/>
      <c r="CW32" s="336"/>
      <c r="CX32" s="336"/>
      <c r="CY32" s="336"/>
      <c r="CZ32" s="336"/>
      <c r="DA32" s="336"/>
      <c r="DB32" s="336"/>
      <c r="DC32" s="336"/>
      <c r="DD32" s="336"/>
      <c r="DE32" s="336"/>
      <c r="DF32" s="336"/>
      <c r="DG32" s="336"/>
      <c r="DH32" s="336"/>
      <c r="DI32" s="336"/>
      <c r="DJ32" s="336"/>
      <c r="DK32" s="336"/>
      <c r="DL32" s="336"/>
    </row>
    <row r="33" spans="1:116" ht="15" customHeight="1">
      <c r="A33" s="205" t="s">
        <v>267</v>
      </c>
      <c r="B33" s="782" t="s">
        <v>651</v>
      </c>
      <c r="C33" s="782"/>
      <c r="D33" s="782"/>
      <c r="E33" s="782"/>
      <c r="F33" s="338"/>
      <c r="G33" s="338"/>
      <c r="H33" s="338"/>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row>
    <row r="34" spans="1:116" ht="15" customHeight="1">
      <c r="A34" s="205" t="s">
        <v>267</v>
      </c>
      <c r="B34" s="782" t="s">
        <v>823</v>
      </c>
      <c r="C34" s="782"/>
      <c r="D34" s="782"/>
      <c r="E34" s="782"/>
      <c r="F34" s="338"/>
      <c r="G34" s="338"/>
      <c r="H34" s="338"/>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336"/>
      <c r="DJ34" s="336"/>
      <c r="DK34" s="336"/>
      <c r="DL34" s="336"/>
    </row>
    <row r="35" spans="1:116" ht="15" customHeight="1">
      <c r="A35" s="205" t="s">
        <v>267</v>
      </c>
      <c r="B35" s="782" t="s">
        <v>652</v>
      </c>
      <c r="C35" s="782"/>
      <c r="D35" s="782"/>
      <c r="E35" s="782"/>
      <c r="F35" s="338"/>
      <c r="G35" s="338"/>
      <c r="H35" s="338"/>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6"/>
      <c r="DL35" s="336"/>
    </row>
    <row r="36" spans="1:116" ht="15" customHeight="1">
      <c r="A36" s="205" t="s">
        <v>267</v>
      </c>
      <c r="B36" s="782" t="s">
        <v>824</v>
      </c>
      <c r="C36" s="782"/>
      <c r="D36" s="782"/>
      <c r="E36" s="782"/>
      <c r="F36" s="338"/>
      <c r="G36" s="338"/>
      <c r="H36" s="338"/>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336"/>
      <c r="BR36" s="336"/>
      <c r="BS36" s="336"/>
      <c r="BT36" s="336"/>
      <c r="BU36" s="336"/>
      <c r="BV36" s="336"/>
      <c r="BW36" s="336"/>
      <c r="BX36" s="336"/>
      <c r="BY36" s="336"/>
      <c r="BZ36" s="336"/>
      <c r="CA36" s="336"/>
      <c r="CB36" s="336"/>
      <c r="CC36" s="336"/>
      <c r="CD36" s="336"/>
      <c r="CE36" s="336"/>
      <c r="CF36" s="336"/>
      <c r="CG36" s="336"/>
      <c r="CH36" s="336"/>
      <c r="CI36" s="336"/>
      <c r="CJ36" s="336"/>
      <c r="CK36" s="336"/>
      <c r="CL36" s="336"/>
      <c r="CM36" s="336"/>
      <c r="CN36" s="336"/>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6"/>
      <c r="DL36" s="336"/>
    </row>
    <row r="37" spans="1:116" ht="15" customHeight="1">
      <c r="A37" s="205" t="s">
        <v>267</v>
      </c>
      <c r="B37" s="782" t="s">
        <v>653</v>
      </c>
      <c r="C37" s="782"/>
      <c r="D37" s="782"/>
      <c r="E37" s="782"/>
      <c r="F37" s="338"/>
      <c r="G37" s="338"/>
      <c r="H37" s="338"/>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336"/>
      <c r="BR37" s="336"/>
      <c r="BS37" s="336"/>
      <c r="BT37" s="336"/>
      <c r="BU37" s="336"/>
      <c r="BV37" s="336"/>
      <c r="BW37" s="336"/>
      <c r="BX37" s="336"/>
      <c r="BY37" s="336"/>
      <c r="BZ37" s="336"/>
      <c r="CA37" s="336"/>
      <c r="CB37" s="336"/>
      <c r="CC37" s="336"/>
      <c r="CD37" s="336"/>
      <c r="CE37" s="336"/>
      <c r="CF37" s="336"/>
      <c r="CG37" s="336"/>
      <c r="CH37" s="336"/>
      <c r="CI37" s="336"/>
      <c r="CJ37" s="336"/>
      <c r="CK37" s="336"/>
      <c r="CL37" s="336"/>
      <c r="CM37" s="336"/>
      <c r="CN37" s="336"/>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6"/>
      <c r="DL37" s="336"/>
    </row>
    <row r="38" spans="1:116" ht="15" customHeight="1">
      <c r="A38" s="205" t="s">
        <v>267</v>
      </c>
      <c r="B38" s="782" t="s">
        <v>825</v>
      </c>
      <c r="C38" s="782"/>
      <c r="D38" s="782"/>
      <c r="E38" s="782"/>
      <c r="F38" s="338"/>
      <c r="G38" s="338"/>
      <c r="H38" s="338"/>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c r="CD38" s="336"/>
      <c r="CE38" s="336"/>
      <c r="CF38" s="336"/>
      <c r="CG38" s="336"/>
      <c r="CH38" s="336"/>
      <c r="CI38" s="336"/>
      <c r="CJ38" s="336"/>
      <c r="CK38" s="336"/>
      <c r="CL38" s="336"/>
      <c r="CM38" s="336"/>
      <c r="CN38" s="336"/>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6"/>
      <c r="DL38" s="336"/>
    </row>
    <row r="39" spans="1:116" ht="15" customHeight="1">
      <c r="A39" s="205" t="s">
        <v>267</v>
      </c>
      <c r="B39" s="782" t="s">
        <v>826</v>
      </c>
      <c r="C39" s="782"/>
      <c r="D39" s="782"/>
      <c r="E39" s="782"/>
      <c r="F39" s="338"/>
      <c r="G39" s="338"/>
      <c r="H39" s="338"/>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c r="BM39" s="336"/>
      <c r="BN39" s="336"/>
      <c r="BO39" s="336"/>
      <c r="BP39" s="336"/>
      <c r="BQ39" s="336"/>
      <c r="BR39" s="336"/>
      <c r="BS39" s="336"/>
      <c r="BT39" s="336"/>
      <c r="BU39" s="336"/>
      <c r="BV39" s="336"/>
      <c r="BW39" s="336"/>
      <c r="BX39" s="336"/>
      <c r="BY39" s="336"/>
      <c r="BZ39" s="336"/>
      <c r="CA39" s="336"/>
      <c r="CB39" s="336"/>
      <c r="CC39" s="336"/>
      <c r="CD39" s="336"/>
      <c r="CE39" s="336"/>
      <c r="CF39" s="336"/>
      <c r="CG39" s="336"/>
      <c r="CH39" s="336"/>
      <c r="CI39" s="336"/>
      <c r="CJ39" s="336"/>
      <c r="CK39" s="336"/>
      <c r="CL39" s="336"/>
      <c r="CM39" s="336"/>
      <c r="CN39" s="336"/>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6"/>
      <c r="DL39" s="336"/>
    </row>
    <row r="40" spans="1:116" ht="15" customHeight="1">
      <c r="A40" s="205" t="s">
        <v>267</v>
      </c>
      <c r="B40" s="782" t="s">
        <v>827</v>
      </c>
      <c r="C40" s="782"/>
      <c r="D40" s="782"/>
      <c r="E40" s="782"/>
      <c r="F40" s="338"/>
      <c r="G40" s="338"/>
      <c r="H40" s="338"/>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36"/>
      <c r="BU40" s="336"/>
      <c r="BV40" s="336"/>
      <c r="BW40" s="336"/>
      <c r="BX40" s="336"/>
      <c r="BY40" s="336"/>
      <c r="BZ40" s="336"/>
      <c r="CA40" s="336"/>
      <c r="CB40" s="336"/>
      <c r="CC40" s="336"/>
      <c r="CD40" s="336"/>
      <c r="CE40" s="336"/>
      <c r="CF40" s="336"/>
      <c r="CG40" s="336"/>
      <c r="CH40" s="336"/>
      <c r="CI40" s="336"/>
      <c r="CJ40" s="336"/>
      <c r="CK40" s="336"/>
      <c r="CL40" s="336"/>
      <c r="CM40" s="336"/>
      <c r="CN40" s="336"/>
      <c r="CO40" s="336"/>
      <c r="CP40" s="336"/>
      <c r="CQ40" s="336"/>
      <c r="CR40" s="336"/>
      <c r="CS40" s="336"/>
      <c r="CT40" s="336"/>
      <c r="CU40" s="336"/>
      <c r="CV40" s="336"/>
      <c r="CW40" s="336"/>
      <c r="CX40" s="336"/>
      <c r="CY40" s="336"/>
      <c r="CZ40" s="336"/>
      <c r="DA40" s="336"/>
      <c r="DB40" s="336"/>
      <c r="DC40" s="336"/>
      <c r="DD40" s="336"/>
      <c r="DE40" s="336"/>
      <c r="DF40" s="336"/>
      <c r="DG40" s="336"/>
      <c r="DH40" s="336"/>
      <c r="DI40" s="336"/>
      <c r="DJ40" s="336"/>
      <c r="DK40" s="336"/>
      <c r="DL40" s="336"/>
    </row>
    <row r="41" spans="1:116">
      <c r="A41" s="334"/>
      <c r="B41" s="337"/>
      <c r="C41" s="334"/>
      <c r="D41" s="607"/>
      <c r="E41" s="334"/>
      <c r="F41" s="338"/>
      <c r="G41" s="338"/>
      <c r="H41" s="338"/>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36"/>
      <c r="BK41" s="336"/>
      <c r="BL41" s="336"/>
      <c r="BM41" s="336"/>
      <c r="BN41" s="336"/>
      <c r="BO41" s="336"/>
      <c r="BP41" s="336"/>
      <c r="BQ41" s="336"/>
      <c r="BR41" s="336"/>
      <c r="BS41" s="336"/>
      <c r="BT41" s="336"/>
      <c r="BU41" s="336"/>
      <c r="BV41" s="336"/>
      <c r="BW41" s="336"/>
      <c r="BX41" s="336"/>
      <c r="BY41" s="336"/>
      <c r="BZ41" s="336"/>
      <c r="CA41" s="336"/>
      <c r="CB41" s="336"/>
      <c r="CC41" s="336"/>
      <c r="CD41" s="336"/>
      <c r="CE41" s="336"/>
      <c r="CF41" s="336"/>
      <c r="CG41" s="336"/>
      <c r="CH41" s="336"/>
      <c r="CI41" s="336"/>
      <c r="CJ41" s="336"/>
      <c r="CK41" s="336"/>
      <c r="CL41" s="336"/>
      <c r="CM41" s="336"/>
      <c r="CN41" s="336"/>
      <c r="CO41" s="336"/>
      <c r="CP41" s="336"/>
      <c r="CQ41" s="336"/>
      <c r="CR41" s="336"/>
      <c r="CS41" s="336"/>
      <c r="CT41" s="336"/>
      <c r="CU41" s="336"/>
      <c r="CV41" s="336"/>
      <c r="CW41" s="336"/>
      <c r="CX41" s="336"/>
      <c r="CY41" s="336"/>
      <c r="CZ41" s="336"/>
      <c r="DA41" s="336"/>
      <c r="DB41" s="336"/>
      <c r="DC41" s="336"/>
      <c r="DD41" s="336"/>
      <c r="DE41" s="336"/>
      <c r="DF41" s="336"/>
      <c r="DG41" s="336"/>
      <c r="DH41" s="336"/>
      <c r="DI41" s="336"/>
      <c r="DJ41" s="336"/>
      <c r="DK41" s="336"/>
      <c r="DL41" s="336"/>
    </row>
    <row r="42" spans="1:116" ht="15" customHeight="1">
      <c r="A42" s="787" t="s">
        <v>654</v>
      </c>
      <c r="B42" s="787"/>
      <c r="C42" s="787"/>
      <c r="D42" s="787"/>
      <c r="E42" s="787"/>
      <c r="F42" s="338"/>
      <c r="G42" s="338"/>
      <c r="H42" s="338"/>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6"/>
      <c r="DL42" s="336"/>
    </row>
    <row r="43" spans="1:116">
      <c r="A43" s="334"/>
      <c r="B43" s="337"/>
      <c r="C43" s="334"/>
      <c r="D43" s="607"/>
      <c r="E43" s="334"/>
      <c r="F43" s="338"/>
      <c r="G43" s="338"/>
      <c r="H43" s="338"/>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row>
    <row r="44" spans="1:116" ht="25.5" customHeight="1">
      <c r="A44" s="782" t="s">
        <v>655</v>
      </c>
      <c r="B44" s="782"/>
      <c r="C44" s="782"/>
      <c r="D44" s="782"/>
      <c r="E44" s="782"/>
      <c r="F44" s="338"/>
      <c r="G44" s="338"/>
      <c r="H44" s="338"/>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row>
    <row r="45" spans="1:116">
      <c r="A45" s="334"/>
      <c r="B45" s="337"/>
      <c r="C45" s="334"/>
      <c r="D45" s="607"/>
      <c r="E45" s="334"/>
      <c r="F45" s="338"/>
      <c r="G45" s="338"/>
      <c r="H45" s="338"/>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c r="CC45" s="336"/>
      <c r="CD45" s="336"/>
      <c r="CE45" s="336"/>
      <c r="CF45" s="336"/>
      <c r="CG45" s="336"/>
      <c r="CH45" s="336"/>
      <c r="CI45" s="336"/>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6"/>
      <c r="DL45" s="336"/>
    </row>
    <row r="46" spans="1:116" ht="15" customHeight="1">
      <c r="A46" s="787" t="s">
        <v>556</v>
      </c>
      <c r="B46" s="787"/>
      <c r="C46" s="787"/>
      <c r="D46" s="787"/>
      <c r="E46" s="787"/>
      <c r="F46" s="338"/>
      <c r="G46" s="338"/>
      <c r="H46" s="338"/>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row>
    <row r="47" spans="1:116" ht="15" customHeight="1">
      <c r="A47" s="334"/>
      <c r="B47" s="782" t="s">
        <v>656</v>
      </c>
      <c r="C47" s="782"/>
      <c r="D47" s="782"/>
      <c r="E47" s="782"/>
      <c r="F47" s="338"/>
      <c r="G47" s="338"/>
      <c r="H47" s="338"/>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row>
    <row r="48" spans="1:116" ht="15" customHeight="1">
      <c r="A48" s="334"/>
      <c r="B48" s="782" t="s">
        <v>657</v>
      </c>
      <c r="C48" s="782"/>
      <c r="D48" s="782"/>
      <c r="E48" s="782"/>
      <c r="F48" s="338"/>
      <c r="G48" s="338"/>
      <c r="H48" s="338"/>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6"/>
      <c r="DL48" s="336"/>
    </row>
    <row r="49" spans="1:222" ht="15" customHeight="1">
      <c r="A49" s="334"/>
      <c r="B49" s="782" t="s">
        <v>658</v>
      </c>
      <c r="C49" s="782"/>
      <c r="D49" s="782"/>
      <c r="E49" s="782"/>
      <c r="F49" s="338"/>
      <c r="G49" s="338"/>
      <c r="H49" s="338"/>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6"/>
      <c r="BR49" s="336"/>
      <c r="BS49" s="336"/>
      <c r="BT49" s="336"/>
      <c r="BU49" s="336"/>
      <c r="BV49" s="336"/>
      <c r="BW49" s="336"/>
      <c r="BX49" s="336"/>
      <c r="BY49" s="336"/>
      <c r="BZ49" s="336"/>
      <c r="CA49" s="336"/>
      <c r="CB49" s="336"/>
      <c r="CC49" s="336"/>
      <c r="CD49" s="336"/>
      <c r="CE49" s="336"/>
      <c r="CF49" s="336"/>
      <c r="CG49" s="336"/>
      <c r="CH49" s="336"/>
      <c r="CI49" s="336"/>
      <c r="CJ49" s="336"/>
      <c r="CK49" s="336"/>
      <c r="CL49" s="336"/>
      <c r="CM49" s="336"/>
      <c r="CN49" s="336"/>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6"/>
      <c r="DL49" s="336"/>
    </row>
    <row r="50" spans="1:222" ht="15" customHeight="1">
      <c r="A50" s="334"/>
      <c r="B50" s="782" t="s">
        <v>659</v>
      </c>
      <c r="C50" s="782"/>
      <c r="D50" s="782"/>
      <c r="E50" s="782"/>
      <c r="F50" s="338"/>
      <c r="G50" s="338"/>
      <c r="H50" s="338"/>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6"/>
      <c r="DL50" s="336"/>
    </row>
    <row r="51" spans="1:222" ht="15" customHeight="1">
      <c r="A51" s="334"/>
      <c r="B51" s="782" t="s">
        <v>660</v>
      </c>
      <c r="C51" s="782"/>
      <c r="D51" s="782"/>
      <c r="E51" s="782"/>
      <c r="F51" s="338"/>
      <c r="G51" s="338"/>
      <c r="H51" s="338"/>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6"/>
      <c r="BR51" s="336"/>
      <c r="BS51" s="336"/>
      <c r="BT51" s="336"/>
      <c r="BU51" s="336"/>
      <c r="BV51" s="336"/>
      <c r="BW51" s="336"/>
      <c r="BX51" s="336"/>
      <c r="BY51" s="336"/>
      <c r="BZ51" s="336"/>
      <c r="CA51" s="336"/>
      <c r="CB51" s="336"/>
      <c r="CC51" s="336"/>
      <c r="CD51" s="336"/>
      <c r="CE51" s="336"/>
      <c r="CF51" s="336"/>
      <c r="CG51" s="336"/>
      <c r="CH51" s="336"/>
      <c r="CI51" s="336"/>
      <c r="CJ51" s="336"/>
      <c r="CK51" s="336"/>
      <c r="CL51" s="336"/>
      <c r="CM51" s="336"/>
      <c r="CN51" s="336"/>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6"/>
      <c r="DL51" s="336"/>
    </row>
    <row r="52" spans="1:222" ht="15" customHeight="1">
      <c r="A52" s="334"/>
      <c r="B52" s="782" t="s">
        <v>661</v>
      </c>
      <c r="C52" s="782"/>
      <c r="D52" s="782"/>
      <c r="E52" s="782"/>
      <c r="F52" s="338"/>
      <c r="G52" s="338"/>
      <c r="H52" s="338"/>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row>
    <row r="53" spans="1:222" ht="15" customHeight="1">
      <c r="A53" s="334"/>
      <c r="B53" s="782" t="s">
        <v>662</v>
      </c>
      <c r="C53" s="782"/>
      <c r="D53" s="782"/>
      <c r="E53" s="782"/>
      <c r="F53" s="338"/>
      <c r="G53" s="338"/>
      <c r="H53" s="338"/>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6"/>
      <c r="BR53" s="336"/>
      <c r="BS53" s="336"/>
      <c r="BT53" s="336"/>
      <c r="BU53" s="336"/>
      <c r="BV53" s="336"/>
      <c r="BW53" s="336"/>
      <c r="BX53" s="336"/>
      <c r="BY53" s="336"/>
      <c r="BZ53" s="336"/>
      <c r="CA53" s="336"/>
      <c r="CB53" s="336"/>
      <c r="CC53" s="336"/>
      <c r="CD53" s="336"/>
      <c r="CE53" s="336"/>
      <c r="CF53" s="336"/>
      <c r="CG53" s="336"/>
      <c r="CH53" s="336"/>
      <c r="CI53" s="336"/>
      <c r="CJ53" s="336"/>
      <c r="CK53" s="336"/>
      <c r="CL53" s="336"/>
      <c r="CM53" s="336"/>
      <c r="CN53" s="336"/>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6"/>
      <c r="DL53" s="336"/>
    </row>
    <row r="54" spans="1:222" ht="15" customHeight="1">
      <c r="A54" s="334"/>
      <c r="B54" s="782" t="s">
        <v>663</v>
      </c>
      <c r="C54" s="782"/>
      <c r="D54" s="782"/>
      <c r="E54" s="782"/>
      <c r="F54" s="338"/>
      <c r="G54" s="338"/>
      <c r="H54" s="338"/>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6"/>
      <c r="BR54" s="336"/>
      <c r="BS54" s="336"/>
      <c r="BT54" s="336"/>
      <c r="BU54" s="336"/>
      <c r="BV54" s="336"/>
      <c r="BW54" s="336"/>
      <c r="BX54" s="336"/>
      <c r="BY54" s="336"/>
      <c r="BZ54" s="336"/>
      <c r="CA54" s="336"/>
      <c r="CB54" s="336"/>
      <c r="CC54" s="336"/>
      <c r="CD54" s="336"/>
      <c r="CE54" s="336"/>
      <c r="CF54" s="336"/>
      <c r="CG54" s="336"/>
      <c r="CH54" s="336"/>
      <c r="CI54" s="336"/>
      <c r="CJ54" s="336"/>
      <c r="CK54" s="336"/>
      <c r="CL54" s="336"/>
      <c r="CM54" s="336"/>
      <c r="CN54" s="336"/>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6"/>
      <c r="DL54" s="336"/>
    </row>
    <row r="55" spans="1:222">
      <c r="A55" s="333"/>
      <c r="B55" s="339"/>
      <c r="C55" s="333"/>
      <c r="D55" s="606"/>
      <c r="E55" s="333"/>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row>
    <row r="56" spans="1:222">
      <c r="A56" s="333"/>
      <c r="B56" s="339"/>
      <c r="C56" s="333"/>
      <c r="D56" s="606"/>
      <c r="E56" s="333"/>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row>
    <row r="57" spans="1:222">
      <c r="A57" s="333"/>
      <c r="B57" s="339"/>
      <c r="C57" s="333"/>
      <c r="D57" s="606"/>
      <c r="E57" s="333"/>
      <c r="F57" s="340"/>
      <c r="G57" s="336"/>
      <c r="H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c r="AU57" s="336"/>
      <c r="AV57" s="336"/>
      <c r="AW57" s="336"/>
      <c r="AX57" s="336"/>
      <c r="AY57" s="336"/>
      <c r="AZ57" s="336"/>
      <c r="BA57" s="336"/>
      <c r="BB57" s="336"/>
      <c r="BC57" s="336"/>
      <c r="BD57" s="336"/>
      <c r="BE57" s="336"/>
      <c r="BF57" s="336"/>
      <c r="BG57" s="336"/>
      <c r="BH57" s="336"/>
      <c r="BI57" s="336"/>
      <c r="BJ57" s="336"/>
      <c r="BK57" s="336"/>
      <c r="BL57" s="336"/>
      <c r="BM57" s="336"/>
      <c r="BN57" s="336"/>
      <c r="BO57" s="336"/>
      <c r="BP57" s="336"/>
      <c r="BQ57" s="336"/>
      <c r="BR57" s="336"/>
      <c r="BS57" s="336"/>
      <c r="BT57" s="336"/>
      <c r="BU57" s="336"/>
      <c r="BV57" s="336"/>
      <c r="BW57" s="336"/>
      <c r="BX57" s="336"/>
      <c r="BY57" s="336"/>
      <c r="BZ57" s="336"/>
      <c r="CA57" s="336"/>
      <c r="CB57" s="336"/>
      <c r="CC57" s="336"/>
      <c r="CD57" s="336"/>
      <c r="CE57" s="336"/>
      <c r="CF57" s="336"/>
      <c r="CG57" s="336"/>
      <c r="CH57" s="336"/>
      <c r="CI57" s="336"/>
      <c r="CJ57" s="336"/>
      <c r="CK57" s="336"/>
      <c r="CL57" s="336"/>
      <c r="CM57" s="336"/>
      <c r="CN57" s="336"/>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6"/>
      <c r="DL57" s="336"/>
    </row>
    <row r="58" spans="1:222" ht="32.25" thickBot="1">
      <c r="A58" s="341" t="s">
        <v>78</v>
      </c>
      <c r="B58" s="342" t="s">
        <v>664</v>
      </c>
      <c r="C58" s="343"/>
      <c r="D58" s="608" t="s">
        <v>665</v>
      </c>
      <c r="E58" s="344" t="s">
        <v>436</v>
      </c>
      <c r="F58" s="344" t="s">
        <v>231</v>
      </c>
      <c r="G58" s="459" t="s">
        <v>861</v>
      </c>
      <c r="H58" s="460" t="s">
        <v>862</v>
      </c>
    </row>
    <row r="59" spans="1:222" ht="15.75">
      <c r="A59" s="347"/>
      <c r="B59" s="348"/>
      <c r="C59" s="349"/>
      <c r="D59" s="609"/>
      <c r="E59" s="350"/>
      <c r="F59" s="350"/>
      <c r="G59" s="351"/>
      <c r="H59" s="352"/>
    </row>
    <row r="60" spans="1:222" s="358" customFormat="1" ht="38.25">
      <c r="A60" s="165" t="s">
        <v>78</v>
      </c>
      <c r="B60" s="166" t="s">
        <v>13</v>
      </c>
      <c r="C60" s="353">
        <v>1</v>
      </c>
      <c r="D60" s="610" t="s">
        <v>666</v>
      </c>
      <c r="E60" s="354"/>
      <c r="F60" s="355"/>
      <c r="G60" s="355"/>
      <c r="H60" s="355"/>
      <c r="I60" s="356"/>
      <c r="J60" s="357"/>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row>
    <row r="61" spans="1:222" s="358" customFormat="1" ht="89.25">
      <c r="A61" s="165"/>
      <c r="B61" s="166"/>
      <c r="C61" s="353"/>
      <c r="D61" s="610" t="s">
        <v>924</v>
      </c>
      <c r="E61" s="354"/>
      <c r="F61" s="355"/>
      <c r="G61" s="355"/>
      <c r="H61" s="355"/>
      <c r="I61" s="356"/>
      <c r="J61" s="357"/>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row>
    <row r="62" spans="1:222" s="358" customFormat="1" ht="12.75">
      <c r="A62" s="165"/>
      <c r="B62" s="166"/>
      <c r="C62" s="353"/>
      <c r="D62" s="610"/>
      <c r="E62" s="354"/>
      <c r="F62" s="355"/>
      <c r="G62" s="355"/>
      <c r="H62" s="355"/>
      <c r="I62" s="356"/>
      <c r="J62" s="357"/>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row>
    <row r="63" spans="1:222" s="358" customFormat="1" ht="12.75">
      <c r="A63" s="165"/>
      <c r="B63" s="166"/>
      <c r="C63" s="353"/>
      <c r="D63" s="611" t="s">
        <v>667</v>
      </c>
      <c r="E63" s="359"/>
      <c r="F63" s="360"/>
      <c r="G63" s="361"/>
      <c r="H63" s="362"/>
      <c r="I63" s="356"/>
      <c r="J63" s="357"/>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row>
    <row r="64" spans="1:222" s="181" customFormat="1" ht="12.75">
      <c r="A64" s="363"/>
      <c r="B64" s="364"/>
      <c r="C64" s="365"/>
      <c r="D64" s="612" t="s">
        <v>668</v>
      </c>
      <c r="E64" s="366" t="s">
        <v>30</v>
      </c>
      <c r="F64" s="367">
        <v>616</v>
      </c>
      <c r="G64" s="368"/>
      <c r="H64" s="369">
        <f>F64*G64</f>
        <v>0</v>
      </c>
      <c r="GE64" s="161"/>
      <c r="GF64" s="161"/>
      <c r="GG64" s="161"/>
      <c r="GH64" s="161"/>
      <c r="GI64" s="161"/>
      <c r="GJ64" s="161"/>
      <c r="GK64" s="161"/>
      <c r="GL64" s="161"/>
      <c r="GM64" s="161"/>
      <c r="GN64" s="161"/>
      <c r="GO64" s="161"/>
      <c r="GP64" s="161"/>
      <c r="GQ64" s="161"/>
      <c r="GR64" s="161"/>
      <c r="GS64" s="161"/>
      <c r="GT64" s="161"/>
      <c r="GU64" s="161"/>
      <c r="GV64" s="161"/>
      <c r="GW64" s="161"/>
      <c r="GX64" s="161"/>
      <c r="GY64" s="161"/>
      <c r="GZ64" s="161"/>
      <c r="HA64" s="161"/>
      <c r="HB64" s="161"/>
      <c r="HC64" s="161"/>
      <c r="HD64" s="161"/>
      <c r="HE64" s="161"/>
      <c r="HF64" s="161"/>
      <c r="HG64" s="161"/>
      <c r="HH64" s="161"/>
      <c r="HI64" s="161"/>
      <c r="HJ64" s="161"/>
      <c r="HK64" s="161"/>
      <c r="HL64" s="161"/>
      <c r="HM64" s="161"/>
      <c r="HN64" s="161"/>
    </row>
    <row r="65" spans="1:222" s="181" customFormat="1" ht="12.75">
      <c r="A65" s="218"/>
      <c r="B65" s="219"/>
      <c r="C65" s="220"/>
      <c r="D65" s="613" t="s">
        <v>669</v>
      </c>
      <c r="E65" s="222" t="s">
        <v>30</v>
      </c>
      <c r="F65" s="223">
        <v>154</v>
      </c>
      <c r="G65" s="224"/>
      <c r="H65" s="369">
        <f>F65*G65</f>
        <v>0</v>
      </c>
      <c r="GE65" s="161"/>
      <c r="GF65" s="161"/>
      <c r="GG65" s="161"/>
      <c r="GH65" s="161"/>
      <c r="GI65" s="161"/>
      <c r="GJ65" s="161"/>
      <c r="GK65" s="161"/>
      <c r="GL65" s="161"/>
      <c r="GM65" s="161"/>
      <c r="GN65" s="161"/>
      <c r="GO65" s="161"/>
      <c r="GP65" s="161"/>
      <c r="GQ65" s="161"/>
      <c r="GR65" s="161"/>
      <c r="GS65" s="161"/>
      <c r="GT65" s="161"/>
      <c r="GU65" s="161"/>
      <c r="GV65" s="161"/>
      <c r="GW65" s="161"/>
      <c r="GX65" s="161"/>
      <c r="GY65" s="161"/>
      <c r="GZ65" s="161"/>
      <c r="HA65" s="161"/>
      <c r="HB65" s="161"/>
      <c r="HC65" s="161"/>
      <c r="HD65" s="161"/>
      <c r="HE65" s="161"/>
      <c r="HF65" s="161"/>
      <c r="HG65" s="161"/>
      <c r="HH65" s="161"/>
      <c r="HI65" s="161"/>
      <c r="HJ65" s="161"/>
      <c r="HK65" s="161"/>
      <c r="HL65" s="161"/>
      <c r="HM65" s="161"/>
      <c r="HN65" s="161"/>
    </row>
    <row r="66" spans="1:222" s="181" customFormat="1" ht="12.75">
      <c r="A66" s="190"/>
      <c r="B66" s="166"/>
      <c r="C66" s="512"/>
      <c r="D66" s="614"/>
      <c r="E66" s="183"/>
      <c r="F66" s="163"/>
      <c r="G66" s="191"/>
      <c r="H66" s="170"/>
      <c r="GE66" s="161"/>
      <c r="GF66" s="161"/>
      <c r="GG66" s="161"/>
      <c r="GH66" s="161"/>
      <c r="GI66" s="161"/>
      <c r="GJ66" s="161"/>
      <c r="GK66" s="161"/>
      <c r="GL66" s="161"/>
      <c r="GM66" s="161"/>
      <c r="GN66" s="161"/>
      <c r="GO66" s="161"/>
      <c r="GP66" s="161"/>
      <c r="GQ66" s="161"/>
      <c r="GR66" s="161"/>
      <c r="GS66" s="161"/>
      <c r="GT66" s="161"/>
      <c r="GU66" s="161"/>
      <c r="GV66" s="161"/>
      <c r="GW66" s="161"/>
      <c r="GX66" s="161"/>
      <c r="GY66" s="161"/>
      <c r="GZ66" s="161"/>
      <c r="HA66" s="161"/>
      <c r="HB66" s="161"/>
      <c r="HC66" s="161"/>
      <c r="HD66" s="161"/>
      <c r="HE66" s="161"/>
      <c r="HF66" s="161"/>
      <c r="HG66" s="161"/>
      <c r="HH66" s="161"/>
      <c r="HI66" s="161"/>
      <c r="HJ66" s="161"/>
      <c r="HK66" s="161"/>
      <c r="HL66" s="161"/>
      <c r="HM66" s="161"/>
      <c r="HN66" s="161"/>
    </row>
    <row r="67" spans="1:222" s="32" customFormat="1" ht="16.5" thickBot="1">
      <c r="A67" s="153" t="s">
        <v>78</v>
      </c>
      <c r="B67" s="154" t="s">
        <v>71</v>
      </c>
      <c r="C67" s="155"/>
      <c r="D67" s="615" t="s">
        <v>670</v>
      </c>
      <c r="E67" s="322"/>
      <c r="F67" s="322"/>
      <c r="G67" s="323"/>
      <c r="H67" s="323">
        <f>SUM(H60:H65)</f>
        <v>0</v>
      </c>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row>
    <row r="68" spans="1:222" s="32" customFormat="1">
      <c r="A68" s="250"/>
      <c r="B68" s="251"/>
      <c r="C68" s="252"/>
      <c r="D68" s="592"/>
      <c r="E68" s="254"/>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row>
    <row r="69" spans="1:222">
      <c r="A69" s="336"/>
      <c r="B69" s="336"/>
      <c r="C69" s="336"/>
      <c r="D69" s="616"/>
      <c r="E69" s="336"/>
    </row>
    <row r="70" spans="1:222">
      <c r="A70" s="336"/>
      <c r="B70" s="336"/>
      <c r="C70" s="336"/>
      <c r="D70" s="616"/>
      <c r="E70" s="336"/>
    </row>
    <row r="71" spans="1:222">
      <c r="A71" s="370"/>
      <c r="B71" s="370"/>
      <c r="C71" s="370"/>
      <c r="D71" s="616"/>
      <c r="E71" s="370"/>
    </row>
    <row r="72" spans="1:222">
      <c r="A72" s="370"/>
      <c r="B72" s="370"/>
      <c r="C72" s="370"/>
      <c r="D72" s="616"/>
      <c r="E72" s="370"/>
    </row>
    <row r="73" spans="1:222">
      <c r="A73" s="370"/>
      <c r="B73" s="370"/>
      <c r="C73" s="370"/>
      <c r="D73" s="616"/>
      <c r="E73" s="370"/>
    </row>
    <row r="74" spans="1:222">
      <c r="A74" s="370"/>
      <c r="B74" s="370"/>
      <c r="C74" s="370"/>
      <c r="D74" s="616"/>
      <c r="E74" s="370"/>
    </row>
    <row r="75" spans="1:222">
      <c r="A75" s="370"/>
      <c r="B75" s="370"/>
      <c r="C75" s="370"/>
      <c r="D75" s="616"/>
      <c r="E75" s="370"/>
    </row>
    <row r="76" spans="1:222">
      <c r="A76" s="370"/>
      <c r="B76" s="370"/>
      <c r="C76" s="370"/>
      <c r="D76" s="616"/>
      <c r="E76" s="370"/>
    </row>
    <row r="77" spans="1:222">
      <c r="A77" s="370"/>
      <c r="B77" s="370"/>
      <c r="C77" s="370"/>
      <c r="D77" s="616"/>
      <c r="E77" s="370"/>
    </row>
    <row r="78" spans="1:222">
      <c r="A78" s="370"/>
      <c r="B78" s="370"/>
      <c r="C78" s="370"/>
      <c r="D78" s="616"/>
      <c r="E78" s="370"/>
    </row>
    <row r="79" spans="1:222">
      <c r="A79" s="370"/>
      <c r="B79" s="370"/>
      <c r="C79" s="370"/>
      <c r="D79" s="616"/>
      <c r="E79" s="370"/>
    </row>
    <row r="80" spans="1:222">
      <c r="A80" s="370"/>
      <c r="B80" s="370"/>
      <c r="C80" s="370"/>
      <c r="D80" s="616"/>
      <c r="E80" s="370"/>
    </row>
    <row r="81" spans="1:5">
      <c r="A81" s="370"/>
      <c r="B81" s="370"/>
      <c r="C81" s="370"/>
      <c r="D81" s="616"/>
      <c r="E81" s="370"/>
    </row>
    <row r="82" spans="1:5">
      <c r="A82" s="370"/>
      <c r="B82" s="370"/>
      <c r="C82" s="370"/>
      <c r="D82" s="616"/>
      <c r="E82" s="370"/>
    </row>
    <row r="83" spans="1:5">
      <c r="A83" s="370"/>
      <c r="B83" s="370"/>
      <c r="C83" s="370"/>
      <c r="D83" s="616"/>
      <c r="E83" s="370"/>
    </row>
    <row r="84" spans="1:5">
      <c r="A84" s="370"/>
      <c r="B84" s="370"/>
      <c r="C84" s="370"/>
      <c r="D84" s="616"/>
      <c r="E84" s="370"/>
    </row>
    <row r="85" spans="1:5">
      <c r="A85" s="370"/>
      <c r="B85" s="370"/>
      <c r="C85" s="370"/>
      <c r="D85" s="616"/>
      <c r="E85" s="370"/>
    </row>
    <row r="86" spans="1:5">
      <c r="A86" s="370"/>
      <c r="B86" s="370"/>
      <c r="C86" s="370"/>
      <c r="D86" s="616"/>
      <c r="E86" s="370"/>
    </row>
    <row r="87" spans="1:5">
      <c r="A87" s="370"/>
      <c r="B87" s="370"/>
      <c r="C87" s="370"/>
      <c r="D87" s="616"/>
      <c r="E87" s="370"/>
    </row>
    <row r="88" spans="1:5">
      <c r="A88" s="370"/>
      <c r="B88" s="370"/>
      <c r="C88" s="370"/>
      <c r="D88" s="616"/>
      <c r="E88" s="370"/>
    </row>
    <row r="89" spans="1:5">
      <c r="A89" s="370"/>
      <c r="B89" s="370"/>
      <c r="C89" s="370"/>
      <c r="D89" s="616"/>
      <c r="E89" s="370"/>
    </row>
    <row r="90" spans="1:5">
      <c r="A90" s="370"/>
      <c r="B90" s="370"/>
      <c r="C90" s="370"/>
      <c r="D90" s="616"/>
      <c r="E90" s="370"/>
    </row>
    <row r="91" spans="1:5">
      <c r="A91" s="370"/>
      <c r="B91" s="370"/>
      <c r="C91" s="370"/>
      <c r="D91" s="616"/>
      <c r="E91" s="370"/>
    </row>
    <row r="92" spans="1:5">
      <c r="A92" s="370"/>
      <c r="B92" s="370"/>
      <c r="C92" s="370"/>
      <c r="D92" s="616"/>
      <c r="E92" s="370"/>
    </row>
    <row r="93" spans="1:5">
      <c r="A93" s="370"/>
      <c r="B93" s="370"/>
      <c r="C93" s="370"/>
      <c r="D93" s="616"/>
      <c r="E93" s="370"/>
    </row>
    <row r="94" spans="1:5">
      <c r="A94" s="370"/>
      <c r="B94" s="370"/>
      <c r="C94" s="370"/>
      <c r="D94" s="616"/>
      <c r="E94" s="370"/>
    </row>
    <row r="95" spans="1:5">
      <c r="A95" s="370"/>
      <c r="B95" s="370"/>
      <c r="C95" s="370"/>
      <c r="D95" s="616"/>
      <c r="E95" s="370"/>
    </row>
    <row r="96" spans="1:5">
      <c r="A96" s="370"/>
      <c r="B96" s="370"/>
      <c r="C96" s="370"/>
      <c r="D96" s="616"/>
      <c r="E96" s="370"/>
    </row>
    <row r="97" spans="1:5">
      <c r="A97" s="370"/>
      <c r="B97" s="370"/>
      <c r="C97" s="370"/>
      <c r="D97" s="616"/>
      <c r="E97" s="370"/>
    </row>
    <row r="98" spans="1:5">
      <c r="A98" s="370"/>
      <c r="B98" s="370"/>
      <c r="C98" s="370"/>
      <c r="D98" s="616"/>
      <c r="E98" s="370"/>
    </row>
    <row r="99" spans="1:5">
      <c r="A99" s="370"/>
      <c r="B99" s="370"/>
      <c r="C99" s="370"/>
      <c r="D99" s="616"/>
      <c r="E99" s="370"/>
    </row>
    <row r="100" spans="1:5">
      <c r="A100" s="370"/>
      <c r="B100" s="370"/>
      <c r="C100" s="370"/>
      <c r="D100" s="616"/>
      <c r="E100" s="370"/>
    </row>
    <row r="101" spans="1:5">
      <c r="A101" s="370"/>
      <c r="B101" s="370"/>
      <c r="C101" s="370"/>
      <c r="D101" s="616"/>
      <c r="E101" s="370"/>
    </row>
    <row r="102" spans="1:5">
      <c r="A102" s="370"/>
      <c r="B102" s="370"/>
      <c r="C102" s="370"/>
      <c r="D102" s="616"/>
      <c r="E102" s="370"/>
    </row>
    <row r="103" spans="1:5">
      <c r="A103" s="370"/>
      <c r="B103" s="370"/>
      <c r="C103" s="370"/>
      <c r="D103" s="616"/>
      <c r="E103" s="370"/>
    </row>
    <row r="104" spans="1:5">
      <c r="A104" s="370"/>
      <c r="B104" s="370"/>
      <c r="C104" s="370"/>
      <c r="D104" s="616"/>
      <c r="E104" s="370"/>
    </row>
    <row r="105" spans="1:5">
      <c r="A105" s="370"/>
      <c r="B105" s="370"/>
      <c r="C105" s="370"/>
      <c r="D105" s="616"/>
      <c r="E105" s="370"/>
    </row>
    <row r="106" spans="1:5">
      <c r="A106" s="370"/>
      <c r="B106" s="370"/>
      <c r="C106" s="370"/>
      <c r="D106" s="616"/>
      <c r="E106" s="370"/>
    </row>
    <row r="107" spans="1:5">
      <c r="A107" s="370"/>
      <c r="B107" s="370"/>
      <c r="C107" s="370"/>
      <c r="D107" s="616"/>
      <c r="E107" s="370"/>
    </row>
    <row r="108" spans="1:5">
      <c r="A108" s="370"/>
      <c r="B108" s="370"/>
      <c r="C108" s="370"/>
      <c r="D108" s="616"/>
      <c r="E108" s="370"/>
    </row>
    <row r="109" spans="1:5">
      <c r="A109" s="370"/>
      <c r="B109" s="370"/>
      <c r="C109" s="370"/>
      <c r="D109" s="616"/>
      <c r="E109" s="370"/>
    </row>
    <row r="110" spans="1:5">
      <c r="A110" s="370"/>
      <c r="B110" s="370"/>
      <c r="C110" s="370"/>
      <c r="D110" s="616"/>
      <c r="E110" s="370"/>
    </row>
    <row r="111" spans="1:5">
      <c r="A111" s="370"/>
      <c r="B111" s="370"/>
      <c r="C111" s="370"/>
      <c r="D111" s="616"/>
      <c r="E111" s="370"/>
    </row>
    <row r="112" spans="1:5">
      <c r="A112" s="370"/>
      <c r="B112" s="370"/>
      <c r="C112" s="370"/>
      <c r="D112" s="616"/>
      <c r="E112" s="370"/>
    </row>
    <row r="113" spans="1:5">
      <c r="A113" s="370"/>
      <c r="B113" s="370"/>
      <c r="C113" s="370"/>
      <c r="D113" s="616"/>
      <c r="E113" s="370"/>
    </row>
    <row r="114" spans="1:5">
      <c r="A114" s="370"/>
      <c r="B114" s="370"/>
      <c r="C114" s="370"/>
      <c r="D114" s="616"/>
      <c r="E114" s="370"/>
    </row>
    <row r="115" spans="1:5">
      <c r="A115" s="370"/>
      <c r="B115" s="370"/>
      <c r="C115" s="370"/>
      <c r="D115" s="616"/>
      <c r="E115" s="370"/>
    </row>
    <row r="116" spans="1:5">
      <c r="A116" s="370"/>
      <c r="B116" s="370"/>
      <c r="C116" s="370"/>
      <c r="D116" s="616"/>
      <c r="E116" s="370"/>
    </row>
    <row r="117" spans="1:5">
      <c r="A117" s="370"/>
      <c r="B117" s="370"/>
      <c r="C117" s="370"/>
      <c r="D117" s="616"/>
      <c r="E117" s="370"/>
    </row>
    <row r="118" spans="1:5">
      <c r="A118" s="370"/>
      <c r="B118" s="370"/>
      <c r="C118" s="370"/>
      <c r="D118" s="616"/>
      <c r="E118" s="370"/>
    </row>
    <row r="119" spans="1:5">
      <c r="A119" s="370"/>
      <c r="B119" s="370"/>
      <c r="C119" s="370"/>
      <c r="D119" s="616"/>
      <c r="E119" s="370"/>
    </row>
    <row r="120" spans="1:5">
      <c r="A120" s="370"/>
      <c r="B120" s="370"/>
      <c r="C120" s="370"/>
      <c r="D120" s="616"/>
      <c r="E120" s="370"/>
    </row>
    <row r="121" spans="1:5">
      <c r="A121" s="370"/>
      <c r="B121" s="370"/>
      <c r="C121" s="370"/>
      <c r="D121" s="616"/>
      <c r="E121" s="370"/>
    </row>
    <row r="122" spans="1:5">
      <c r="A122" s="370"/>
      <c r="B122" s="370"/>
      <c r="C122" s="370"/>
      <c r="D122" s="616"/>
      <c r="E122" s="370"/>
    </row>
    <row r="123" spans="1:5">
      <c r="A123" s="370"/>
      <c r="B123" s="370"/>
      <c r="C123" s="370"/>
      <c r="D123" s="616"/>
      <c r="E123" s="370"/>
    </row>
    <row r="124" spans="1:5">
      <c r="A124" s="370"/>
      <c r="B124" s="370"/>
      <c r="C124" s="370"/>
      <c r="D124" s="616"/>
      <c r="E124" s="370"/>
    </row>
    <row r="125" spans="1:5">
      <c r="A125" s="370"/>
      <c r="B125" s="370"/>
      <c r="C125" s="370"/>
      <c r="D125" s="616"/>
      <c r="E125" s="370"/>
    </row>
    <row r="126" spans="1:5">
      <c r="A126" s="370"/>
      <c r="B126" s="370"/>
      <c r="C126" s="370"/>
      <c r="D126" s="616"/>
      <c r="E126" s="370"/>
    </row>
    <row r="127" spans="1:5">
      <c r="A127" s="370"/>
      <c r="B127" s="370"/>
      <c r="C127" s="370"/>
      <c r="D127" s="616"/>
      <c r="E127" s="370"/>
    </row>
    <row r="128" spans="1:5">
      <c r="A128" s="370"/>
      <c r="B128" s="370"/>
      <c r="C128" s="370"/>
      <c r="D128" s="616"/>
      <c r="E128" s="370"/>
    </row>
    <row r="129" spans="1:5">
      <c r="A129" s="370"/>
      <c r="B129" s="370"/>
      <c r="C129" s="370"/>
      <c r="D129" s="616"/>
      <c r="E129" s="370"/>
    </row>
    <row r="130" spans="1:5">
      <c r="A130" s="370"/>
      <c r="B130" s="370"/>
      <c r="C130" s="370"/>
      <c r="D130" s="616"/>
      <c r="E130" s="370"/>
    </row>
    <row r="131" spans="1:5">
      <c r="A131" s="370"/>
      <c r="B131" s="370"/>
      <c r="C131" s="370"/>
      <c r="D131" s="616"/>
      <c r="E131" s="370"/>
    </row>
    <row r="132" spans="1:5">
      <c r="A132" s="370"/>
      <c r="B132" s="370"/>
      <c r="C132" s="370"/>
      <c r="D132" s="616"/>
      <c r="E132" s="370"/>
    </row>
    <row r="133" spans="1:5">
      <c r="A133" s="370"/>
      <c r="B133" s="370"/>
      <c r="C133" s="370"/>
      <c r="D133" s="616"/>
      <c r="E133" s="370"/>
    </row>
    <row r="134" spans="1:5">
      <c r="A134" s="370"/>
      <c r="B134" s="370"/>
      <c r="C134" s="370"/>
      <c r="D134" s="616"/>
      <c r="E134" s="370"/>
    </row>
    <row r="135" spans="1:5">
      <c r="A135" s="370"/>
      <c r="B135" s="370"/>
      <c r="C135" s="370"/>
      <c r="D135" s="616"/>
      <c r="E135" s="370"/>
    </row>
    <row r="136" spans="1:5">
      <c r="A136" s="370"/>
      <c r="B136" s="370"/>
      <c r="C136" s="370"/>
      <c r="D136" s="616"/>
      <c r="E136" s="370"/>
    </row>
    <row r="137" spans="1:5">
      <c r="A137" s="370"/>
      <c r="B137" s="370"/>
      <c r="C137" s="370"/>
      <c r="D137" s="616"/>
      <c r="E137" s="370"/>
    </row>
    <row r="138" spans="1:5">
      <c r="A138" s="370"/>
      <c r="B138" s="370"/>
      <c r="C138" s="370"/>
      <c r="D138" s="616"/>
      <c r="E138" s="370"/>
    </row>
    <row r="139" spans="1:5">
      <c r="A139" s="370"/>
      <c r="B139" s="370"/>
      <c r="C139" s="370"/>
      <c r="D139" s="616"/>
      <c r="E139" s="370"/>
    </row>
    <row r="140" spans="1:5">
      <c r="A140" s="370"/>
      <c r="B140" s="370"/>
      <c r="C140" s="370"/>
      <c r="D140" s="616"/>
      <c r="E140" s="370"/>
    </row>
    <row r="141" spans="1:5">
      <c r="A141" s="370"/>
      <c r="B141" s="370"/>
      <c r="C141" s="370"/>
      <c r="D141" s="616"/>
      <c r="E141" s="370"/>
    </row>
    <row r="142" spans="1:5">
      <c r="A142" s="370"/>
      <c r="B142" s="370"/>
      <c r="C142" s="370"/>
      <c r="D142" s="616"/>
      <c r="E142" s="370"/>
    </row>
    <row r="143" spans="1:5">
      <c r="A143" s="370"/>
      <c r="B143" s="370"/>
      <c r="C143" s="370"/>
      <c r="D143" s="616"/>
      <c r="E143" s="370"/>
    </row>
    <row r="144" spans="1:5">
      <c r="A144" s="370"/>
      <c r="B144" s="370"/>
      <c r="C144" s="370"/>
      <c r="D144" s="616"/>
      <c r="E144" s="370"/>
    </row>
    <row r="145" spans="1:5">
      <c r="A145" s="370"/>
      <c r="B145" s="370"/>
      <c r="C145" s="370"/>
      <c r="D145" s="616"/>
      <c r="E145" s="370"/>
    </row>
    <row r="146" spans="1:5">
      <c r="A146" s="370"/>
      <c r="B146" s="370"/>
      <c r="C146" s="370"/>
      <c r="D146" s="616"/>
      <c r="E146" s="370"/>
    </row>
    <row r="147" spans="1:5">
      <c r="A147" s="370"/>
      <c r="B147" s="370"/>
      <c r="C147" s="370"/>
      <c r="D147" s="616"/>
      <c r="E147" s="370"/>
    </row>
    <row r="148" spans="1:5">
      <c r="A148" s="370"/>
      <c r="B148" s="370"/>
      <c r="C148" s="370"/>
      <c r="D148" s="616"/>
      <c r="E148" s="370"/>
    </row>
    <row r="149" spans="1:5">
      <c r="A149" s="370"/>
      <c r="B149" s="370"/>
      <c r="C149" s="370"/>
      <c r="D149" s="616"/>
      <c r="E149" s="370"/>
    </row>
    <row r="150" spans="1:5">
      <c r="A150" s="370"/>
      <c r="B150" s="370"/>
      <c r="C150" s="370"/>
      <c r="D150" s="616"/>
      <c r="E150" s="370"/>
    </row>
    <row r="151" spans="1:5">
      <c r="A151" s="370"/>
      <c r="B151" s="370"/>
      <c r="C151" s="370"/>
      <c r="D151" s="616"/>
      <c r="E151" s="370"/>
    </row>
    <row r="152" spans="1:5">
      <c r="A152" s="370"/>
      <c r="B152" s="370"/>
      <c r="C152" s="370"/>
      <c r="D152" s="616"/>
      <c r="E152" s="370"/>
    </row>
    <row r="153" spans="1:5">
      <c r="A153" s="370"/>
      <c r="B153" s="370"/>
      <c r="C153" s="370"/>
      <c r="D153" s="616"/>
      <c r="E153" s="370"/>
    </row>
    <row r="154" spans="1:5">
      <c r="A154" s="370"/>
      <c r="B154" s="370"/>
      <c r="C154" s="370"/>
      <c r="D154" s="616"/>
      <c r="E154" s="370"/>
    </row>
    <row r="155" spans="1:5">
      <c r="A155" s="370"/>
      <c r="B155" s="370"/>
      <c r="C155" s="370"/>
      <c r="D155" s="616"/>
      <c r="E155" s="370"/>
    </row>
    <row r="156" spans="1:5">
      <c r="A156" s="370"/>
      <c r="B156" s="370"/>
      <c r="C156" s="370"/>
      <c r="D156" s="616"/>
      <c r="E156" s="370"/>
    </row>
    <row r="157" spans="1:5">
      <c r="A157" s="370"/>
      <c r="B157" s="370"/>
      <c r="C157" s="370"/>
      <c r="D157" s="616"/>
      <c r="E157" s="370"/>
    </row>
    <row r="158" spans="1:5">
      <c r="A158" s="370"/>
      <c r="B158" s="370"/>
      <c r="C158" s="370"/>
      <c r="D158" s="616"/>
      <c r="E158" s="370"/>
    </row>
    <row r="159" spans="1:5">
      <c r="A159" s="370"/>
      <c r="B159" s="370"/>
      <c r="C159" s="370"/>
      <c r="D159" s="616"/>
      <c r="E159" s="370"/>
    </row>
    <row r="160" spans="1:5">
      <c r="A160" s="370"/>
      <c r="B160" s="370"/>
      <c r="C160" s="370"/>
      <c r="D160" s="616"/>
      <c r="E160" s="370"/>
    </row>
    <row r="161" spans="1:5">
      <c r="A161" s="370"/>
      <c r="B161" s="370"/>
      <c r="C161" s="370"/>
      <c r="D161" s="616"/>
      <c r="E161" s="370"/>
    </row>
    <row r="162" spans="1:5">
      <c r="A162" s="370"/>
      <c r="B162" s="370"/>
      <c r="C162" s="370"/>
      <c r="D162" s="616"/>
      <c r="E162" s="370"/>
    </row>
    <row r="163" spans="1:5">
      <c r="A163" s="370"/>
      <c r="B163" s="370"/>
      <c r="C163" s="370"/>
      <c r="D163" s="616"/>
      <c r="E163" s="370"/>
    </row>
    <row r="164" spans="1:5">
      <c r="A164" s="370"/>
      <c r="B164" s="370"/>
      <c r="C164" s="370"/>
      <c r="D164" s="616"/>
      <c r="E164" s="370"/>
    </row>
    <row r="165" spans="1:5">
      <c r="A165" s="370"/>
      <c r="B165" s="370"/>
      <c r="C165" s="370"/>
      <c r="D165" s="616"/>
      <c r="E165" s="370"/>
    </row>
    <row r="166" spans="1:5">
      <c r="A166" s="370"/>
      <c r="B166" s="370"/>
      <c r="C166" s="370"/>
      <c r="D166" s="616"/>
      <c r="E166" s="370"/>
    </row>
    <row r="167" spans="1:5">
      <c r="A167" s="370"/>
      <c r="B167" s="370"/>
      <c r="C167" s="370"/>
      <c r="D167" s="616"/>
      <c r="E167" s="370"/>
    </row>
    <row r="168" spans="1:5">
      <c r="A168" s="370"/>
      <c r="B168" s="370"/>
      <c r="C168" s="370"/>
      <c r="D168" s="616"/>
      <c r="E168" s="370"/>
    </row>
    <row r="169" spans="1:5">
      <c r="A169" s="370"/>
      <c r="B169" s="370"/>
      <c r="C169" s="370"/>
      <c r="D169" s="616"/>
      <c r="E169" s="370"/>
    </row>
    <row r="170" spans="1:5">
      <c r="A170" s="370"/>
      <c r="B170" s="370"/>
      <c r="C170" s="370"/>
      <c r="D170" s="616"/>
      <c r="E170" s="370"/>
    </row>
    <row r="171" spans="1:5">
      <c r="A171" s="370"/>
      <c r="B171" s="370"/>
      <c r="C171" s="370"/>
      <c r="D171" s="616"/>
      <c r="E171" s="370"/>
    </row>
    <row r="172" spans="1:5">
      <c r="A172" s="370"/>
      <c r="B172" s="370"/>
      <c r="C172" s="370"/>
      <c r="D172" s="616"/>
      <c r="E172" s="370"/>
    </row>
    <row r="173" spans="1:5">
      <c r="A173" s="370"/>
      <c r="B173" s="370"/>
      <c r="C173" s="370"/>
      <c r="D173" s="616"/>
      <c r="E173" s="370"/>
    </row>
    <row r="174" spans="1:5">
      <c r="A174" s="370"/>
      <c r="B174" s="370"/>
      <c r="C174" s="370"/>
      <c r="D174" s="616"/>
      <c r="E174" s="370"/>
    </row>
    <row r="175" spans="1:5">
      <c r="A175" s="370"/>
      <c r="B175" s="370"/>
      <c r="C175" s="370"/>
      <c r="D175" s="616"/>
      <c r="E175" s="370"/>
    </row>
    <row r="176" spans="1:5">
      <c r="A176" s="370"/>
      <c r="B176" s="370"/>
      <c r="C176" s="370"/>
      <c r="D176" s="616"/>
      <c r="E176" s="370"/>
    </row>
    <row r="177" spans="1:5">
      <c r="A177" s="370"/>
      <c r="B177" s="370"/>
      <c r="C177" s="370"/>
      <c r="D177" s="616"/>
      <c r="E177" s="370"/>
    </row>
    <row r="178" spans="1:5">
      <c r="A178" s="370"/>
      <c r="B178" s="370"/>
      <c r="C178" s="370"/>
      <c r="D178" s="616"/>
      <c r="E178" s="370"/>
    </row>
    <row r="179" spans="1:5">
      <c r="A179" s="370"/>
      <c r="B179" s="370"/>
      <c r="C179" s="370"/>
      <c r="D179" s="616"/>
      <c r="E179" s="370"/>
    </row>
    <row r="180" spans="1:5">
      <c r="A180" s="370"/>
      <c r="B180" s="370"/>
      <c r="C180" s="370"/>
      <c r="D180" s="616"/>
      <c r="E180" s="370"/>
    </row>
    <row r="181" spans="1:5">
      <c r="A181" s="370"/>
      <c r="B181" s="370"/>
      <c r="C181" s="370"/>
      <c r="D181" s="616"/>
      <c r="E181" s="370"/>
    </row>
    <row r="182" spans="1:5">
      <c r="A182" s="370"/>
      <c r="B182" s="370"/>
      <c r="C182" s="370"/>
      <c r="D182" s="616"/>
      <c r="E182" s="370"/>
    </row>
    <row r="183" spans="1:5">
      <c r="A183" s="370"/>
      <c r="B183" s="370"/>
      <c r="C183" s="370"/>
      <c r="D183" s="616"/>
      <c r="E183" s="370"/>
    </row>
    <row r="184" spans="1:5">
      <c r="A184" s="370"/>
      <c r="B184" s="370"/>
      <c r="C184" s="370"/>
      <c r="D184" s="616"/>
      <c r="E184" s="370"/>
    </row>
    <row r="185" spans="1:5">
      <c r="A185" s="370"/>
      <c r="B185" s="370"/>
      <c r="C185" s="370"/>
      <c r="D185" s="616"/>
      <c r="E185" s="370"/>
    </row>
    <row r="186" spans="1:5">
      <c r="A186" s="370"/>
      <c r="B186" s="370"/>
      <c r="C186" s="370"/>
      <c r="D186" s="616"/>
      <c r="E186" s="370"/>
    </row>
    <row r="187" spans="1:5">
      <c r="A187" s="370"/>
      <c r="B187" s="370"/>
      <c r="C187" s="370"/>
      <c r="D187" s="616"/>
      <c r="E187" s="370"/>
    </row>
    <row r="188" spans="1:5">
      <c r="A188" s="370"/>
      <c r="B188" s="370"/>
      <c r="C188" s="370"/>
      <c r="D188" s="616"/>
      <c r="E188" s="370"/>
    </row>
    <row r="189" spans="1:5">
      <c r="A189" s="370"/>
      <c r="B189" s="370"/>
      <c r="C189" s="370"/>
      <c r="D189" s="616"/>
      <c r="E189" s="370"/>
    </row>
    <row r="190" spans="1:5">
      <c r="A190" s="370"/>
      <c r="B190" s="370"/>
      <c r="C190" s="370"/>
      <c r="D190" s="616"/>
      <c r="E190" s="370"/>
    </row>
    <row r="191" spans="1:5">
      <c r="A191" s="370"/>
      <c r="B191" s="370"/>
      <c r="C191" s="370"/>
      <c r="D191" s="616"/>
      <c r="E191" s="370"/>
    </row>
    <row r="192" spans="1:5">
      <c r="A192" s="370"/>
      <c r="B192" s="370"/>
      <c r="C192" s="370"/>
      <c r="D192" s="616"/>
      <c r="E192" s="370"/>
    </row>
    <row r="193" spans="1:5">
      <c r="A193" s="370"/>
      <c r="B193" s="370"/>
      <c r="C193" s="370"/>
      <c r="D193" s="616"/>
      <c r="E193" s="370"/>
    </row>
    <row r="194" spans="1:5">
      <c r="A194" s="370"/>
      <c r="B194" s="370"/>
      <c r="C194" s="370"/>
      <c r="D194" s="616"/>
      <c r="E194" s="370"/>
    </row>
    <row r="195" spans="1:5">
      <c r="A195" s="370"/>
      <c r="B195" s="370"/>
      <c r="C195" s="370"/>
      <c r="D195" s="616"/>
      <c r="E195" s="370"/>
    </row>
    <row r="196" spans="1:5">
      <c r="A196" s="370"/>
      <c r="B196" s="370"/>
      <c r="C196" s="370"/>
      <c r="D196" s="616"/>
      <c r="E196" s="370"/>
    </row>
  </sheetData>
  <mergeCells count="44">
    <mergeCell ref="B53:E53"/>
    <mergeCell ref="B54:E54"/>
    <mergeCell ref="B47:E47"/>
    <mergeCell ref="B48:E48"/>
    <mergeCell ref="B49:E49"/>
    <mergeCell ref="B50:E50"/>
    <mergeCell ref="B51:E51"/>
    <mergeCell ref="B52:E52"/>
    <mergeCell ref="A46:E46"/>
    <mergeCell ref="B32:E32"/>
    <mergeCell ref="B33:E33"/>
    <mergeCell ref="B34:E34"/>
    <mergeCell ref="B35:E35"/>
    <mergeCell ref="B36:E36"/>
    <mergeCell ref="B37:E37"/>
    <mergeCell ref="B38:E38"/>
    <mergeCell ref="B39:E39"/>
    <mergeCell ref="B40:E40"/>
    <mergeCell ref="A42:E42"/>
    <mergeCell ref="A44:E44"/>
    <mergeCell ref="B31:E31"/>
    <mergeCell ref="A17:H17"/>
    <mergeCell ref="A18:H18"/>
    <mergeCell ref="A20:E20"/>
    <mergeCell ref="A22:H22"/>
    <mergeCell ref="A23:H23"/>
    <mergeCell ref="A24:H24"/>
    <mergeCell ref="A25:H25"/>
    <mergeCell ref="A27:H27"/>
    <mergeCell ref="B28:E28"/>
    <mergeCell ref="B29:E29"/>
    <mergeCell ref="B30:E30"/>
    <mergeCell ref="A16:H16"/>
    <mergeCell ref="A1:H2"/>
    <mergeCell ref="A4:H4"/>
    <mergeCell ref="A6:H6"/>
    <mergeCell ref="M6:Q6"/>
    <mergeCell ref="A7:H7"/>
    <mergeCell ref="A8:H8"/>
    <mergeCell ref="A9:H9"/>
    <mergeCell ref="A10:H10"/>
    <mergeCell ref="A12:E12"/>
    <mergeCell ref="A14:H14"/>
    <mergeCell ref="A15:H15"/>
  </mergeCells>
  <printOptions horizontalCentered="1"/>
  <pageMargins left="0.98425196850393704" right="0.39370078740157483" top="0.59055118110236227" bottom="0.59055118110236227" header="0.31496062992125984" footer="0.31496062992125984"/>
  <pageSetup paperSize="9" scale="80"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2" manualBreakCount="2">
    <brk id="19" max="7" man="1"/>
    <brk id="67"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DU238"/>
  <sheetViews>
    <sheetView view="pageBreakPreview" zoomScaleNormal="100" zoomScaleSheetLayoutView="100" workbookViewId="0"/>
  </sheetViews>
  <sheetFormatPr defaultColWidth="12.42578125" defaultRowHeight="14.25"/>
  <cols>
    <col min="1" max="1" width="4.28515625" style="421" customWidth="1"/>
    <col min="2" max="2" width="4.28515625" style="422" customWidth="1"/>
    <col min="3" max="3" width="4.28515625" style="421" customWidth="1"/>
    <col min="4" max="4" width="58.85546875" style="421" customWidth="1"/>
    <col min="5" max="6" width="11.28515625" style="421" customWidth="1"/>
    <col min="7" max="7" width="13" style="96" bestFit="1" customWidth="1"/>
    <col min="8" max="8" width="3.42578125" style="96" customWidth="1"/>
    <col min="9" max="9" width="11.28515625" style="96" customWidth="1"/>
    <col min="10" max="10" width="3.42578125" style="96" customWidth="1"/>
    <col min="11" max="11" width="11.28515625" style="96" customWidth="1"/>
    <col min="12" max="12" width="3.42578125" style="96" customWidth="1"/>
    <col min="13" max="13" width="11.28515625" style="96" customWidth="1"/>
    <col min="14" max="14" width="3.42578125" style="96" customWidth="1"/>
    <col min="15" max="15" width="11.28515625" style="96" customWidth="1"/>
    <col min="16" max="16" width="3.42578125" style="96" customWidth="1"/>
    <col min="17" max="17" width="11.28515625" style="96" customWidth="1"/>
    <col min="18" max="18" width="3.42578125" style="96" customWidth="1"/>
    <col min="19" max="19" width="11.28515625" style="96" customWidth="1"/>
    <col min="20" max="20" width="3.42578125" style="96" customWidth="1"/>
    <col min="21" max="21" width="11.28515625" style="96" customWidth="1"/>
    <col min="22" max="22" width="3.42578125" style="96" customWidth="1"/>
    <col min="23" max="23" width="11.28515625" style="96" customWidth="1"/>
    <col min="24" max="24" width="3.42578125" style="96" customWidth="1"/>
    <col min="25" max="25" width="11.28515625" style="96" customWidth="1"/>
    <col min="26" max="26" width="3.42578125" style="96" customWidth="1"/>
    <col min="27" max="27" width="11.28515625" style="96" customWidth="1"/>
    <col min="28" max="28" width="3.42578125" style="96" customWidth="1"/>
    <col min="29" max="29" width="11.28515625" style="96" customWidth="1"/>
    <col min="30" max="30" width="3.42578125" style="96" customWidth="1"/>
    <col min="31" max="31" width="11.28515625" style="96" customWidth="1"/>
    <col min="32" max="32" width="3.42578125" style="96" customWidth="1"/>
    <col min="33" max="33" width="11.28515625" style="96" customWidth="1"/>
    <col min="34" max="34" width="3.42578125" style="96" customWidth="1"/>
    <col min="35" max="35" width="11.28515625" style="96" customWidth="1"/>
    <col min="36" max="36" width="3.42578125" style="96" customWidth="1"/>
    <col min="37" max="37" width="11.28515625" style="96" customWidth="1"/>
    <col min="38" max="38" width="3.42578125" style="96" customWidth="1"/>
    <col min="39" max="39" width="11.28515625" style="96" customWidth="1"/>
    <col min="40" max="40" width="3.42578125" style="96" customWidth="1"/>
    <col min="41" max="41" width="11.28515625" style="96" customWidth="1"/>
    <col min="42" max="42" width="3.42578125" style="96" customWidth="1"/>
    <col min="43" max="43" width="11.28515625" style="96" customWidth="1"/>
    <col min="44" max="44" width="3.42578125" style="96" customWidth="1"/>
    <col min="45" max="45" width="11.28515625" style="96" customWidth="1"/>
    <col min="46" max="46" width="3.42578125" style="96" customWidth="1"/>
    <col min="47" max="47" width="11.28515625" style="96" customWidth="1"/>
    <col min="48" max="48" width="3.42578125" style="96" customWidth="1"/>
    <col min="49" max="49" width="11.28515625" style="96" customWidth="1"/>
    <col min="50" max="50" width="3.42578125" style="96" customWidth="1"/>
    <col min="51" max="51" width="11.28515625" style="96" customWidth="1"/>
    <col min="52" max="52" width="3.42578125" style="96" customWidth="1"/>
    <col min="53" max="53" width="11.28515625" style="96" customWidth="1"/>
    <col min="54" max="54" width="3.42578125" style="96" customWidth="1"/>
    <col min="55" max="55" width="11.28515625" style="96" customWidth="1"/>
    <col min="56" max="56" width="3.42578125" style="96" customWidth="1"/>
    <col min="57" max="57" width="11.28515625" style="96" customWidth="1"/>
    <col min="58" max="58" width="3.42578125" style="96" customWidth="1"/>
    <col min="59" max="59" width="11.28515625" style="96" customWidth="1"/>
    <col min="60" max="60" width="3.42578125" style="96" customWidth="1"/>
    <col min="61" max="61" width="11.28515625" style="96" customWidth="1"/>
    <col min="62" max="62" width="3.42578125" style="96" customWidth="1"/>
    <col min="63" max="63" width="11.28515625" style="96" customWidth="1"/>
    <col min="64" max="64" width="3.42578125" style="96" customWidth="1"/>
    <col min="65" max="65" width="11.28515625" style="96" customWidth="1"/>
    <col min="66" max="66" width="3.42578125" style="96" customWidth="1"/>
    <col min="67" max="67" width="11.28515625" style="96" customWidth="1"/>
    <col min="68" max="68" width="3.42578125" style="96" customWidth="1"/>
    <col min="69" max="69" width="11.28515625" style="96" customWidth="1"/>
    <col min="70" max="70" width="3.42578125" style="96" customWidth="1"/>
    <col min="71" max="71" width="11.28515625" style="96" customWidth="1"/>
    <col min="72" max="72" width="3.42578125" style="96" customWidth="1"/>
    <col min="73" max="73" width="11.28515625" style="96" customWidth="1"/>
    <col min="74" max="74" width="3.42578125" style="96" customWidth="1"/>
    <col min="75" max="75" width="11.28515625" style="96" customWidth="1"/>
    <col min="76" max="76" width="3.42578125" style="96" customWidth="1"/>
    <col min="77" max="77" width="11.28515625" style="96" customWidth="1"/>
    <col min="78" max="78" width="3.42578125" style="96" customWidth="1"/>
    <col min="79" max="79" width="11.28515625" style="96" customWidth="1"/>
    <col min="80" max="80" width="3.42578125" style="96" customWidth="1"/>
    <col min="81" max="81" width="11.28515625" style="96" customWidth="1"/>
    <col min="82" max="82" width="3.42578125" style="96" customWidth="1"/>
    <col min="83" max="83" width="11.28515625" style="96" customWidth="1"/>
    <col min="84" max="84" width="3.42578125" style="96" customWidth="1"/>
    <col min="85" max="85" width="11.28515625" style="96" customWidth="1"/>
    <col min="86" max="86" width="3.42578125" style="96" customWidth="1"/>
    <col min="87" max="87" width="11.28515625" style="96" customWidth="1"/>
    <col min="88" max="88" width="3.42578125" style="96" customWidth="1"/>
    <col min="89" max="89" width="11.28515625" style="96" customWidth="1"/>
    <col min="90" max="90" width="3.42578125" style="96" customWidth="1"/>
    <col min="91" max="91" width="11.28515625" style="96" customWidth="1"/>
    <col min="92" max="92" width="3.42578125" style="96" customWidth="1"/>
    <col min="93" max="93" width="11.28515625" style="96" customWidth="1"/>
    <col min="94" max="94" width="3.42578125" style="96" customWidth="1"/>
    <col min="95" max="95" width="11.28515625" style="96" customWidth="1"/>
    <col min="96" max="96" width="3.42578125" style="96" customWidth="1"/>
    <col min="97" max="97" width="11.28515625" style="96" customWidth="1"/>
    <col min="98" max="98" width="3.42578125" style="96" customWidth="1"/>
    <col min="99" max="99" width="11.28515625" style="96" customWidth="1"/>
    <col min="100" max="100" width="3.42578125" style="96" customWidth="1"/>
    <col min="101" max="101" width="11.28515625" style="96" customWidth="1"/>
    <col min="102" max="102" width="3.42578125" style="96" customWidth="1"/>
    <col min="103" max="103" width="11.28515625" style="96" customWidth="1"/>
    <col min="104" max="104" width="3.42578125" style="96" customWidth="1"/>
    <col min="105" max="105" width="11.28515625" style="96" customWidth="1"/>
    <col min="106" max="106" width="3.42578125" style="96" customWidth="1"/>
    <col min="107" max="107" width="11.28515625" style="96" customWidth="1"/>
    <col min="108" max="108" width="3.42578125" style="96" customWidth="1"/>
    <col min="109" max="109" width="11.28515625" style="96" customWidth="1"/>
    <col min="110" max="110" width="3.42578125" style="96" customWidth="1"/>
    <col min="111" max="111" width="11.28515625" style="96" customWidth="1"/>
    <col min="112" max="112" width="3.42578125" style="96" customWidth="1"/>
    <col min="113" max="113" width="11.28515625" style="96" customWidth="1"/>
    <col min="114" max="114" width="3.42578125" style="96" customWidth="1"/>
    <col min="115" max="115" width="11.28515625" style="96" customWidth="1"/>
    <col min="116" max="116" width="3.42578125" style="96" customWidth="1"/>
    <col min="117" max="117" width="11.28515625" style="96" customWidth="1"/>
    <col min="118" max="118" width="3.42578125" style="96" customWidth="1"/>
    <col min="119" max="119" width="11.28515625" style="96" customWidth="1"/>
    <col min="120" max="120" width="3.42578125" style="96" customWidth="1"/>
    <col min="121" max="121" width="11.28515625" style="96" customWidth="1"/>
    <col min="122" max="122" width="3.42578125" style="96" customWidth="1"/>
    <col min="123" max="123" width="11.28515625" style="96" customWidth="1"/>
    <col min="124" max="124" width="3.42578125" style="96" customWidth="1"/>
    <col min="125" max="125" width="11.28515625" style="96" customWidth="1"/>
    <col min="126" max="16384" width="12.42578125" style="98"/>
  </cols>
  <sheetData>
    <row r="1" spans="1:125" ht="18" customHeight="1">
      <c r="A1" s="372" t="s">
        <v>671</v>
      </c>
      <c r="B1" s="373"/>
      <c r="C1" s="374"/>
      <c r="D1" s="375"/>
      <c r="E1" s="376"/>
      <c r="F1" s="377"/>
    </row>
    <row r="2" spans="1:125" s="380" customFormat="1" ht="15" customHeight="1">
      <c r="A2" s="372" t="s">
        <v>715</v>
      </c>
      <c r="B2" s="378"/>
      <c r="C2" s="378"/>
      <c r="D2" s="378"/>
      <c r="E2" s="378"/>
      <c r="F2" s="378"/>
      <c r="G2" s="379"/>
    </row>
    <row r="3" spans="1:125" s="380" customFormat="1" ht="12.95" customHeight="1">
      <c r="A3" s="378"/>
      <c r="B3" s="378"/>
      <c r="C3" s="378"/>
      <c r="D3" s="378"/>
      <c r="E3" s="378"/>
      <c r="F3" s="378"/>
      <c r="G3" s="379"/>
    </row>
    <row r="4" spans="1:125" s="390" customFormat="1" ht="150" customHeight="1">
      <c r="A4" s="788" t="s">
        <v>229</v>
      </c>
      <c r="B4" s="788"/>
      <c r="C4" s="788"/>
      <c r="D4" s="788"/>
      <c r="E4" s="788"/>
      <c r="F4" s="788"/>
      <c r="G4" s="788"/>
      <c r="H4" s="395"/>
      <c r="I4" s="391"/>
      <c r="J4" s="391"/>
      <c r="K4" s="391"/>
      <c r="L4" s="391"/>
      <c r="M4" s="789"/>
      <c r="N4" s="789"/>
      <c r="O4" s="789"/>
      <c r="P4" s="789"/>
      <c r="Q4" s="789"/>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391"/>
      <c r="DG4" s="391"/>
      <c r="DH4" s="391"/>
      <c r="DI4" s="391"/>
      <c r="DJ4" s="391"/>
      <c r="DK4" s="391"/>
      <c r="DL4" s="391"/>
      <c r="DM4" s="391"/>
      <c r="DN4" s="391"/>
      <c r="DO4" s="391"/>
      <c r="DP4" s="391"/>
      <c r="DQ4" s="391"/>
      <c r="DR4" s="391"/>
      <c r="DS4" s="391"/>
      <c r="DT4" s="391"/>
      <c r="DU4" s="391"/>
    </row>
    <row r="5" spans="1:125" ht="18" customHeight="1" thickBot="1">
      <c r="A5" s="381" t="s">
        <v>63</v>
      </c>
      <c r="B5" s="382"/>
      <c r="C5" s="383"/>
      <c r="D5" s="384" t="s">
        <v>64</v>
      </c>
      <c r="E5" s="385"/>
      <c r="F5" s="386"/>
    </row>
    <row r="6" spans="1:125" s="390" customFormat="1">
      <c r="A6" s="387"/>
      <c r="B6" s="388"/>
      <c r="C6" s="389"/>
      <c r="G6" s="46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391"/>
      <c r="DG6" s="391"/>
      <c r="DH6" s="391"/>
      <c r="DI6" s="391"/>
      <c r="DJ6" s="391"/>
      <c r="DK6" s="391"/>
      <c r="DL6" s="391"/>
      <c r="DM6" s="391"/>
      <c r="DN6" s="391"/>
      <c r="DO6" s="391"/>
      <c r="DP6" s="391"/>
      <c r="DQ6" s="391"/>
      <c r="DR6" s="391"/>
      <c r="DS6" s="391"/>
      <c r="DT6" s="391"/>
      <c r="DU6" s="391"/>
    </row>
    <row r="7" spans="1:125" s="390" customFormat="1">
      <c r="A7" s="387"/>
      <c r="B7" s="392" t="s">
        <v>63</v>
      </c>
      <c r="C7" s="393" t="s">
        <v>65</v>
      </c>
      <c r="D7" s="394" t="s">
        <v>66</v>
      </c>
      <c r="G7" s="461">
        <f>'PRIPREMNI RADOVI'!H42</f>
        <v>0</v>
      </c>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391"/>
      <c r="DG7" s="391"/>
      <c r="DH7" s="391"/>
      <c r="DI7" s="391"/>
      <c r="DJ7" s="391"/>
      <c r="DK7" s="391"/>
      <c r="DL7" s="391"/>
      <c r="DM7" s="391"/>
      <c r="DN7" s="391"/>
      <c r="DO7" s="391"/>
      <c r="DP7" s="391"/>
      <c r="DQ7" s="391"/>
      <c r="DR7" s="391"/>
      <c r="DS7" s="391"/>
      <c r="DT7" s="391"/>
      <c r="DU7" s="391"/>
    </row>
    <row r="8" spans="1:125" s="390" customFormat="1">
      <c r="A8" s="387"/>
      <c r="B8" s="392"/>
      <c r="C8" s="393"/>
      <c r="D8" s="394"/>
      <c r="G8" s="46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391"/>
      <c r="DG8" s="391"/>
      <c r="DH8" s="391"/>
      <c r="DI8" s="391"/>
      <c r="DJ8" s="391"/>
      <c r="DK8" s="391"/>
      <c r="DL8" s="391"/>
      <c r="DM8" s="391"/>
      <c r="DN8" s="391"/>
      <c r="DO8" s="391"/>
      <c r="DP8" s="391"/>
      <c r="DQ8" s="391"/>
      <c r="DR8" s="391"/>
      <c r="DS8" s="391"/>
      <c r="DT8" s="391"/>
      <c r="DU8" s="391"/>
    </row>
    <row r="9" spans="1:125" s="390" customFormat="1" ht="13.5" customHeight="1">
      <c r="A9" s="387"/>
      <c r="B9" s="392" t="s">
        <v>63</v>
      </c>
      <c r="C9" s="393" t="s">
        <v>67</v>
      </c>
      <c r="D9" s="394" t="s">
        <v>68</v>
      </c>
      <c r="E9" s="394"/>
      <c r="F9" s="394"/>
      <c r="G9" s="461">
        <f>ZEMLJA!G54</f>
        <v>0</v>
      </c>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391"/>
      <c r="DG9" s="391"/>
      <c r="DH9" s="391"/>
      <c r="DI9" s="391"/>
      <c r="DJ9" s="391"/>
      <c r="DK9" s="391"/>
      <c r="DL9" s="391"/>
      <c r="DM9" s="391"/>
      <c r="DN9" s="391"/>
      <c r="DO9" s="391"/>
      <c r="DP9" s="391"/>
      <c r="DQ9" s="391"/>
      <c r="DR9" s="391"/>
      <c r="DS9" s="391"/>
      <c r="DT9" s="391"/>
      <c r="DU9" s="391"/>
    </row>
    <row r="10" spans="1:125" s="390" customFormat="1" ht="12" customHeight="1">
      <c r="A10" s="387"/>
      <c r="B10" s="388"/>
      <c r="C10" s="389"/>
      <c r="G10" s="46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391"/>
      <c r="DG10" s="391"/>
      <c r="DH10" s="391"/>
      <c r="DI10" s="391"/>
      <c r="DJ10" s="391"/>
      <c r="DK10" s="391"/>
      <c r="DL10" s="391"/>
      <c r="DM10" s="391"/>
      <c r="DN10" s="391"/>
      <c r="DO10" s="391"/>
      <c r="DP10" s="391"/>
      <c r="DQ10" s="391"/>
      <c r="DR10" s="391"/>
      <c r="DS10" s="391"/>
      <c r="DT10" s="391"/>
      <c r="DU10" s="391"/>
    </row>
    <row r="11" spans="1:125" s="390" customFormat="1" ht="12" customHeight="1">
      <c r="A11" s="387"/>
      <c r="B11" s="392" t="s">
        <v>63</v>
      </c>
      <c r="C11" s="393" t="s">
        <v>69</v>
      </c>
      <c r="D11" s="394" t="s">
        <v>70</v>
      </c>
      <c r="E11" s="394"/>
      <c r="F11" s="394"/>
      <c r="G11" s="461">
        <f>BETON!G201</f>
        <v>0</v>
      </c>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391"/>
      <c r="DG11" s="391"/>
      <c r="DH11" s="391"/>
      <c r="DI11" s="391"/>
      <c r="DJ11" s="391"/>
      <c r="DK11" s="391"/>
      <c r="DL11" s="391"/>
      <c r="DM11" s="391"/>
      <c r="DN11" s="391"/>
      <c r="DO11" s="391"/>
      <c r="DP11" s="391"/>
      <c r="DQ11" s="391"/>
      <c r="DR11" s="391"/>
      <c r="DS11" s="391"/>
      <c r="DT11" s="391"/>
      <c r="DU11" s="391"/>
    </row>
    <row r="12" spans="1:125" s="390" customFormat="1" ht="12" customHeight="1">
      <c r="A12" s="387"/>
      <c r="B12" s="388"/>
      <c r="C12" s="396"/>
      <c r="G12" s="46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391"/>
      <c r="DG12" s="391"/>
      <c r="DH12" s="391"/>
      <c r="DI12" s="391"/>
      <c r="DJ12" s="391"/>
      <c r="DK12" s="391"/>
      <c r="DL12" s="391"/>
      <c r="DM12" s="391"/>
      <c r="DN12" s="391"/>
      <c r="DO12" s="391"/>
      <c r="DP12" s="391"/>
      <c r="DQ12" s="391"/>
      <c r="DR12" s="391"/>
      <c r="DS12" s="391"/>
      <c r="DT12" s="391"/>
      <c r="DU12" s="391"/>
    </row>
    <row r="13" spans="1:125" s="390" customFormat="1" ht="15.75" customHeight="1">
      <c r="A13" s="387"/>
      <c r="B13" s="392" t="s">
        <v>63</v>
      </c>
      <c r="C13" s="393" t="s">
        <v>71</v>
      </c>
      <c r="D13" s="397" t="s">
        <v>72</v>
      </c>
      <c r="E13" s="398"/>
      <c r="F13" s="394"/>
      <c r="G13" s="461">
        <f>ZID!G56</f>
        <v>0</v>
      </c>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391"/>
      <c r="DG13" s="391"/>
      <c r="DH13" s="391"/>
      <c r="DI13" s="391"/>
      <c r="DJ13" s="391"/>
      <c r="DK13" s="391"/>
      <c r="DL13" s="391"/>
      <c r="DM13" s="391"/>
      <c r="DN13" s="391"/>
      <c r="DO13" s="391"/>
      <c r="DP13" s="391"/>
      <c r="DQ13" s="391"/>
      <c r="DR13" s="391"/>
      <c r="DS13" s="391"/>
      <c r="DT13" s="391"/>
      <c r="DU13" s="391"/>
    </row>
    <row r="14" spans="1:125" s="402" customFormat="1" ht="12" customHeight="1">
      <c r="A14" s="399"/>
      <c r="B14" s="400"/>
      <c r="C14" s="396"/>
      <c r="D14" s="401"/>
      <c r="E14" s="399"/>
      <c r="G14" s="462"/>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3"/>
      <c r="DR14" s="403"/>
      <c r="DS14" s="403"/>
      <c r="DT14" s="403"/>
      <c r="DU14" s="403"/>
    </row>
    <row r="15" spans="1:125" s="390" customFormat="1" ht="16.5" customHeight="1">
      <c r="A15" s="387"/>
      <c r="B15" s="392" t="s">
        <v>63</v>
      </c>
      <c r="C15" s="393" t="s">
        <v>73</v>
      </c>
      <c r="D15" s="397" t="s">
        <v>74</v>
      </c>
      <c r="E15" s="398"/>
      <c r="F15" s="394"/>
      <c r="G15" s="461">
        <f>IZOLACIJE!G128</f>
        <v>0</v>
      </c>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391"/>
      <c r="DG15" s="391"/>
      <c r="DH15" s="391"/>
      <c r="DI15" s="391"/>
      <c r="DJ15" s="391"/>
      <c r="DK15" s="391"/>
      <c r="DL15" s="391"/>
      <c r="DM15" s="391"/>
      <c r="DN15" s="391"/>
      <c r="DO15" s="391"/>
      <c r="DP15" s="391"/>
      <c r="DQ15" s="391"/>
      <c r="DR15" s="391"/>
      <c r="DS15" s="391"/>
      <c r="DT15" s="391"/>
      <c r="DU15" s="391"/>
    </row>
    <row r="16" spans="1:125" s="402" customFormat="1" ht="12" customHeight="1">
      <c r="A16" s="399"/>
      <c r="B16" s="400"/>
      <c r="C16" s="396"/>
      <c r="D16" s="401"/>
      <c r="E16" s="399"/>
      <c r="G16" s="462"/>
      <c r="H16" s="403"/>
      <c r="I16" s="403"/>
      <c r="J16" s="403"/>
      <c r="K16" s="403"/>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3"/>
      <c r="AJ16" s="403"/>
      <c r="AK16" s="403"/>
      <c r="AL16" s="403"/>
      <c r="AM16" s="403"/>
      <c r="AN16" s="403"/>
      <c r="AO16" s="403"/>
      <c r="AP16" s="403"/>
      <c r="AQ16" s="403"/>
      <c r="AR16" s="403"/>
      <c r="AS16" s="403"/>
      <c r="AT16" s="403"/>
      <c r="AU16" s="403"/>
      <c r="AV16" s="403"/>
      <c r="AW16" s="403"/>
      <c r="AX16" s="403"/>
      <c r="AY16" s="403"/>
      <c r="AZ16" s="403"/>
      <c r="BA16" s="403"/>
      <c r="BB16" s="403"/>
      <c r="BC16" s="403"/>
      <c r="BD16" s="403"/>
      <c r="BE16" s="403"/>
      <c r="BF16" s="403"/>
      <c r="BG16" s="403"/>
      <c r="BH16" s="403"/>
      <c r="BI16" s="403"/>
      <c r="BJ16" s="403"/>
      <c r="BK16" s="403"/>
      <c r="BL16" s="403"/>
      <c r="BM16" s="403"/>
      <c r="BN16" s="403"/>
      <c r="BO16" s="403"/>
      <c r="BP16" s="403"/>
      <c r="BQ16" s="403"/>
      <c r="BR16" s="403"/>
      <c r="BS16" s="403"/>
      <c r="BT16" s="403"/>
      <c r="BU16" s="403"/>
      <c r="BV16" s="403"/>
      <c r="BW16" s="403"/>
      <c r="BX16" s="403"/>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3"/>
      <c r="DR16" s="403"/>
      <c r="DS16" s="403"/>
      <c r="DT16" s="403"/>
      <c r="DU16" s="403"/>
    </row>
    <row r="17" spans="1:125" s="390" customFormat="1" ht="16.5" customHeight="1">
      <c r="A17" s="387"/>
      <c r="B17" s="392" t="s">
        <v>63</v>
      </c>
      <c r="C17" s="393" t="s">
        <v>75</v>
      </c>
      <c r="D17" s="397" t="s">
        <v>76</v>
      </c>
      <c r="E17" s="398"/>
      <c r="F17" s="394"/>
      <c r="G17" s="461">
        <f>ČELIK!G64</f>
        <v>0</v>
      </c>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391"/>
      <c r="DG17" s="391"/>
      <c r="DH17" s="391"/>
      <c r="DI17" s="391"/>
      <c r="DJ17" s="391"/>
      <c r="DK17" s="391"/>
      <c r="DL17" s="391"/>
      <c r="DM17" s="391"/>
      <c r="DN17" s="391"/>
      <c r="DO17" s="391"/>
      <c r="DP17" s="391"/>
      <c r="DQ17" s="391"/>
      <c r="DR17" s="391"/>
      <c r="DS17" s="391"/>
      <c r="DT17" s="391"/>
      <c r="DU17" s="391"/>
    </row>
    <row r="18" spans="1:125" s="390" customFormat="1" ht="12" customHeight="1">
      <c r="A18" s="387"/>
      <c r="B18" s="404"/>
      <c r="C18" s="404"/>
      <c r="D18" s="405"/>
      <c r="E18" s="387"/>
      <c r="G18" s="46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391"/>
      <c r="DG18" s="391"/>
      <c r="DH18" s="391"/>
      <c r="DI18" s="391"/>
      <c r="DJ18" s="391"/>
      <c r="DK18" s="391"/>
      <c r="DL18" s="391"/>
      <c r="DM18" s="391"/>
      <c r="DN18" s="391"/>
      <c r="DO18" s="391"/>
      <c r="DP18" s="391"/>
      <c r="DQ18" s="391"/>
      <c r="DR18" s="391"/>
      <c r="DS18" s="391"/>
      <c r="DT18" s="391"/>
      <c r="DU18" s="391"/>
    </row>
    <row r="19" spans="1:125" s="412" customFormat="1" ht="15">
      <c r="A19" s="406"/>
      <c r="B19" s="407"/>
      <c r="C19" s="408" t="s">
        <v>63</v>
      </c>
      <c r="D19" s="409" t="s">
        <v>77</v>
      </c>
      <c r="E19" s="406"/>
      <c r="F19" s="410"/>
      <c r="G19" s="461">
        <f>SUM(G7:G18)</f>
        <v>0</v>
      </c>
      <c r="H19" s="411"/>
      <c r="I19" s="411"/>
      <c r="J19" s="411"/>
      <c r="K19" s="411"/>
      <c r="L19" s="411"/>
      <c r="M19" s="411"/>
      <c r="N19" s="411"/>
      <c r="O19" s="411"/>
      <c r="P19" s="411"/>
      <c r="Q19" s="411"/>
      <c r="R19" s="411"/>
      <c r="S19" s="411"/>
      <c r="T19" s="411"/>
      <c r="U19" s="411"/>
      <c r="V19" s="411"/>
      <c r="W19" s="411"/>
      <c r="X19" s="411"/>
      <c r="Y19" s="411"/>
      <c r="Z19" s="411"/>
      <c r="AA19" s="411"/>
      <c r="AB19" s="411"/>
      <c r="AC19" s="411"/>
      <c r="AD19" s="411"/>
      <c r="AE19" s="411"/>
      <c r="AF19" s="411"/>
      <c r="AG19" s="411"/>
      <c r="AH19" s="411"/>
      <c r="AI19" s="411"/>
      <c r="AJ19" s="411"/>
      <c r="AK19" s="411"/>
      <c r="AL19" s="411"/>
      <c r="AM19" s="411"/>
      <c r="AN19" s="411"/>
      <c r="AO19" s="411"/>
      <c r="AP19" s="411"/>
      <c r="AQ19" s="411"/>
      <c r="AR19" s="411"/>
      <c r="AS19" s="411"/>
      <c r="AT19" s="411"/>
      <c r="AU19" s="411"/>
      <c r="AV19" s="411"/>
      <c r="AW19" s="411"/>
      <c r="AX19" s="411"/>
      <c r="AY19" s="411"/>
      <c r="AZ19" s="411"/>
      <c r="BA19" s="411"/>
      <c r="BB19" s="411"/>
      <c r="BC19" s="411"/>
      <c r="BD19" s="411"/>
      <c r="BE19" s="411"/>
      <c r="BF19" s="411"/>
      <c r="BG19" s="411"/>
      <c r="BH19" s="411"/>
      <c r="BI19" s="411"/>
      <c r="BJ19" s="411"/>
      <c r="BK19" s="411"/>
      <c r="BL19" s="411"/>
      <c r="BM19" s="411"/>
      <c r="BN19" s="411"/>
      <c r="BO19" s="411"/>
      <c r="BP19" s="411"/>
      <c r="BQ19" s="411"/>
      <c r="BR19" s="411"/>
      <c r="BS19" s="411"/>
      <c r="BT19" s="411"/>
      <c r="BU19" s="411"/>
      <c r="BV19" s="411"/>
      <c r="BW19" s="411"/>
      <c r="BX19" s="411"/>
      <c r="BY19" s="411"/>
      <c r="BZ19" s="411"/>
      <c r="CA19" s="411"/>
      <c r="CB19" s="411"/>
      <c r="CC19" s="411"/>
      <c r="CD19" s="411"/>
      <c r="CE19" s="411"/>
      <c r="CF19" s="411"/>
      <c r="CG19" s="411"/>
      <c r="CH19" s="411"/>
      <c r="CI19" s="411"/>
      <c r="CJ19" s="411"/>
      <c r="CK19" s="411"/>
      <c r="CL19" s="411"/>
      <c r="CM19" s="411"/>
      <c r="CN19" s="411"/>
      <c r="CO19" s="411"/>
      <c r="CP19" s="411"/>
      <c r="CQ19" s="411"/>
      <c r="CR19" s="411"/>
      <c r="CS19" s="411"/>
      <c r="CT19" s="411"/>
      <c r="CU19" s="411"/>
      <c r="CV19" s="411"/>
      <c r="CW19" s="411"/>
      <c r="CX19" s="411"/>
      <c r="CY19" s="411"/>
      <c r="CZ19" s="411"/>
      <c r="DA19" s="411"/>
      <c r="DB19" s="411"/>
      <c r="DC19" s="411"/>
      <c r="DD19" s="411"/>
      <c r="DE19" s="411"/>
      <c r="DF19" s="411"/>
      <c r="DG19" s="411"/>
      <c r="DH19" s="411"/>
      <c r="DI19" s="411"/>
      <c r="DJ19" s="411"/>
      <c r="DK19" s="411"/>
      <c r="DL19" s="411"/>
      <c r="DM19" s="411"/>
      <c r="DN19" s="411"/>
      <c r="DO19" s="411"/>
      <c r="DP19" s="411"/>
      <c r="DQ19" s="411"/>
      <c r="DR19" s="411"/>
      <c r="DS19" s="411"/>
      <c r="DT19" s="411"/>
      <c r="DU19" s="411"/>
    </row>
    <row r="20" spans="1:125" ht="18" customHeight="1" thickBot="1">
      <c r="A20" s="381" t="s">
        <v>78</v>
      </c>
      <c r="B20" s="382"/>
      <c r="C20" s="383"/>
      <c r="D20" s="384" t="s">
        <v>79</v>
      </c>
      <c r="E20" s="385"/>
      <c r="F20" s="386"/>
      <c r="G20" s="461"/>
    </row>
    <row r="21" spans="1:125" s="390" customFormat="1">
      <c r="A21" s="387"/>
      <c r="B21" s="388"/>
      <c r="C21" s="389"/>
      <c r="G21" s="46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1"/>
      <c r="AW21" s="391"/>
      <c r="AX21" s="391"/>
      <c r="AY21" s="391"/>
      <c r="AZ21" s="391"/>
      <c r="BA21" s="391"/>
      <c r="BB21" s="391"/>
      <c r="BC21" s="391"/>
      <c r="BD21" s="391"/>
      <c r="BE21" s="391"/>
      <c r="BF21" s="391"/>
      <c r="BG21" s="391"/>
      <c r="BH21" s="391"/>
      <c r="BI21" s="391"/>
      <c r="BJ21" s="391"/>
      <c r="BK21" s="391"/>
      <c r="BL21" s="391"/>
      <c r="BM21" s="391"/>
      <c r="BN21" s="391"/>
      <c r="BO21" s="391"/>
      <c r="BP21" s="391"/>
      <c r="BQ21" s="391"/>
      <c r="BR21" s="391"/>
      <c r="BS21" s="391"/>
      <c r="BT21" s="391"/>
      <c r="BU21" s="391"/>
      <c r="BV21" s="391"/>
      <c r="BW21" s="391"/>
      <c r="BX21" s="391"/>
      <c r="BY21" s="391"/>
      <c r="BZ21" s="391"/>
      <c r="CA21" s="391"/>
      <c r="CB21" s="391"/>
      <c r="CC21" s="391"/>
      <c r="CD21" s="391"/>
      <c r="CE21" s="391"/>
      <c r="CF21" s="391"/>
      <c r="CG21" s="391"/>
      <c r="CH21" s="391"/>
      <c r="CI21" s="391"/>
      <c r="CJ21" s="391"/>
      <c r="CK21" s="391"/>
      <c r="CL21" s="391"/>
      <c r="CM21" s="391"/>
      <c r="CN21" s="391"/>
      <c r="CO21" s="391"/>
      <c r="CP21" s="391"/>
      <c r="CQ21" s="391"/>
      <c r="CR21" s="391"/>
      <c r="CS21" s="391"/>
      <c r="CT21" s="391"/>
      <c r="CU21" s="391"/>
      <c r="CV21" s="391"/>
      <c r="CW21" s="391"/>
      <c r="CX21" s="391"/>
      <c r="CY21" s="391"/>
      <c r="CZ21" s="391"/>
      <c r="DA21" s="391"/>
      <c r="DB21" s="391"/>
      <c r="DC21" s="391"/>
      <c r="DD21" s="391"/>
      <c r="DE21" s="391"/>
      <c r="DF21" s="391"/>
      <c r="DG21" s="391"/>
      <c r="DH21" s="391"/>
      <c r="DI21" s="391"/>
      <c r="DJ21" s="391"/>
      <c r="DK21" s="391"/>
      <c r="DL21" s="391"/>
      <c r="DM21" s="391"/>
      <c r="DN21" s="391"/>
      <c r="DO21" s="391"/>
      <c r="DP21" s="391"/>
      <c r="DQ21" s="391"/>
      <c r="DR21" s="391"/>
      <c r="DS21" s="391"/>
      <c r="DT21" s="391"/>
      <c r="DU21" s="391"/>
    </row>
    <row r="22" spans="1:125" s="390" customFormat="1">
      <c r="A22" s="387"/>
      <c r="B22" s="388"/>
      <c r="C22" s="389"/>
      <c r="G22" s="461"/>
      <c r="H22" s="391"/>
      <c r="I22" s="391"/>
      <c r="J22" s="391"/>
      <c r="K22" s="391"/>
      <c r="L22" s="391"/>
      <c r="M22" s="391"/>
      <c r="N22" s="391"/>
      <c r="O22" s="391"/>
      <c r="P22" s="391"/>
      <c r="Q22" s="391"/>
      <c r="R22" s="391"/>
      <c r="S22" s="391"/>
      <c r="T22" s="391"/>
      <c r="U22" s="391"/>
      <c r="V22" s="391"/>
      <c r="W22" s="391"/>
      <c r="X22" s="391"/>
      <c r="Y22" s="391"/>
      <c r="Z22" s="391"/>
      <c r="AA22" s="391"/>
      <c r="AB22" s="391"/>
      <c r="AC22" s="391"/>
      <c r="AD22" s="391"/>
      <c r="AE22" s="391"/>
      <c r="AF22" s="391"/>
      <c r="AG22" s="391"/>
      <c r="AH22" s="391"/>
      <c r="AI22" s="391"/>
      <c r="AJ22" s="391"/>
      <c r="AK22" s="391"/>
      <c r="AL22" s="391"/>
      <c r="AM22" s="391"/>
      <c r="AN22" s="391"/>
      <c r="AO22" s="391"/>
      <c r="AP22" s="391"/>
      <c r="AQ22" s="391"/>
      <c r="AR22" s="391"/>
      <c r="AS22" s="391"/>
      <c r="AT22" s="391"/>
      <c r="AU22" s="391"/>
      <c r="AV22" s="391"/>
      <c r="AW22" s="391"/>
      <c r="AX22" s="391"/>
      <c r="AY22" s="391"/>
      <c r="AZ22" s="391"/>
      <c r="BA22" s="391"/>
      <c r="BB22" s="391"/>
      <c r="BC22" s="391"/>
      <c r="BD22" s="391"/>
      <c r="BE22" s="391"/>
      <c r="BF22" s="391"/>
      <c r="BG22" s="391"/>
      <c r="BH22" s="391"/>
      <c r="BI22" s="391"/>
      <c r="BJ22" s="391"/>
      <c r="BK22" s="391"/>
      <c r="BL22" s="391"/>
      <c r="BM22" s="391"/>
      <c r="BN22" s="391"/>
      <c r="BO22" s="391"/>
      <c r="BP22" s="391"/>
      <c r="BQ22" s="391"/>
      <c r="BR22" s="391"/>
      <c r="BS22" s="391"/>
      <c r="BT22" s="391"/>
      <c r="BU22" s="391"/>
      <c r="BV22" s="391"/>
      <c r="BW22" s="391"/>
      <c r="BX22" s="391"/>
      <c r="BY22" s="391"/>
      <c r="BZ22" s="391"/>
      <c r="CA22" s="391"/>
      <c r="CB22" s="391"/>
      <c r="CC22" s="391"/>
      <c r="CD22" s="391"/>
      <c r="CE22" s="391"/>
      <c r="CF22" s="391"/>
      <c r="CG22" s="391"/>
      <c r="CH22" s="391"/>
      <c r="CI22" s="391"/>
      <c r="CJ22" s="391"/>
      <c r="CK22" s="391"/>
      <c r="CL22" s="391"/>
      <c r="CM22" s="391"/>
      <c r="CN22" s="391"/>
      <c r="CO22" s="391"/>
      <c r="CP22" s="391"/>
      <c r="CQ22" s="391"/>
      <c r="CR22" s="391"/>
      <c r="CS22" s="391"/>
      <c r="CT22" s="391"/>
      <c r="CU22" s="391"/>
      <c r="CV22" s="391"/>
      <c r="CW22" s="391"/>
      <c r="CX22" s="391"/>
      <c r="CY22" s="391"/>
      <c r="CZ22" s="391"/>
      <c r="DA22" s="391"/>
      <c r="DB22" s="391"/>
      <c r="DC22" s="391"/>
      <c r="DD22" s="391"/>
      <c r="DE22" s="391"/>
      <c r="DF22" s="391"/>
      <c r="DG22" s="391"/>
      <c r="DH22" s="391"/>
      <c r="DI22" s="391"/>
      <c r="DJ22" s="391"/>
      <c r="DK22" s="391"/>
      <c r="DL22" s="391"/>
      <c r="DM22" s="391"/>
      <c r="DN22" s="391"/>
      <c r="DO22" s="391"/>
      <c r="DP22" s="391"/>
      <c r="DQ22" s="391"/>
      <c r="DR22" s="391"/>
      <c r="DS22" s="391"/>
      <c r="DT22" s="391"/>
      <c r="DU22" s="391"/>
    </row>
    <row r="23" spans="1:125" s="390" customFormat="1">
      <c r="A23" s="387"/>
      <c r="B23" s="392" t="s">
        <v>78</v>
      </c>
      <c r="C23" s="393" t="s">
        <v>65</v>
      </c>
      <c r="D23" s="394" t="s">
        <v>80</v>
      </c>
      <c r="E23" s="394"/>
      <c r="F23" s="394"/>
      <c r="G23" s="461">
        <f>LIM!G100</f>
        <v>0</v>
      </c>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391"/>
      <c r="AM23" s="391"/>
      <c r="AN23" s="391"/>
      <c r="AO23" s="391"/>
      <c r="AP23" s="391"/>
      <c r="AQ23" s="391"/>
      <c r="AR23" s="391"/>
      <c r="AS23" s="391"/>
      <c r="AT23" s="391"/>
      <c r="AU23" s="391"/>
      <c r="AV23" s="391"/>
      <c r="AW23" s="391"/>
      <c r="AX23" s="391"/>
      <c r="AY23" s="391"/>
      <c r="AZ23" s="391"/>
      <c r="BA23" s="391"/>
      <c r="BB23" s="391"/>
      <c r="BC23" s="391"/>
      <c r="BD23" s="391"/>
      <c r="BE23" s="391"/>
      <c r="BF23" s="391"/>
      <c r="BG23" s="391"/>
      <c r="BH23" s="391"/>
      <c r="BI23" s="391"/>
      <c r="BJ23" s="391"/>
      <c r="BK23" s="391"/>
      <c r="BL23" s="391"/>
      <c r="BM23" s="391"/>
      <c r="BN23" s="391"/>
      <c r="BO23" s="391"/>
      <c r="BP23" s="391"/>
      <c r="BQ23" s="391"/>
      <c r="BR23" s="391"/>
      <c r="BS23" s="391"/>
      <c r="BT23" s="391"/>
      <c r="BU23" s="391"/>
      <c r="BV23" s="391"/>
      <c r="BW23" s="391"/>
      <c r="BX23" s="391"/>
      <c r="BY23" s="391"/>
      <c r="BZ23" s="391"/>
      <c r="CA23" s="391"/>
      <c r="CB23" s="391"/>
      <c r="CC23" s="391"/>
      <c r="CD23" s="391"/>
      <c r="CE23" s="391"/>
      <c r="CF23" s="391"/>
      <c r="CG23" s="391"/>
      <c r="CH23" s="391"/>
      <c r="CI23" s="391"/>
      <c r="CJ23" s="391"/>
      <c r="CK23" s="391"/>
      <c r="CL23" s="391"/>
      <c r="CM23" s="391"/>
      <c r="CN23" s="391"/>
      <c r="CO23" s="391"/>
      <c r="CP23" s="391"/>
      <c r="CQ23" s="391"/>
      <c r="CR23" s="391"/>
      <c r="CS23" s="391"/>
      <c r="CT23" s="391"/>
      <c r="CU23" s="391"/>
      <c r="CV23" s="391"/>
      <c r="CW23" s="391"/>
      <c r="CX23" s="391"/>
      <c r="CY23" s="391"/>
      <c r="CZ23" s="391"/>
      <c r="DA23" s="391"/>
      <c r="DB23" s="391"/>
      <c r="DC23" s="391"/>
      <c r="DD23" s="391"/>
      <c r="DE23" s="391"/>
      <c r="DF23" s="391"/>
      <c r="DG23" s="391"/>
      <c r="DH23" s="391"/>
      <c r="DI23" s="391"/>
      <c r="DJ23" s="391"/>
      <c r="DK23" s="391"/>
      <c r="DL23" s="391"/>
      <c r="DM23" s="391"/>
      <c r="DN23" s="391"/>
      <c r="DO23" s="391"/>
      <c r="DP23" s="391"/>
      <c r="DQ23" s="391"/>
      <c r="DR23" s="391"/>
      <c r="DS23" s="391"/>
      <c r="DT23" s="391"/>
      <c r="DU23" s="391"/>
    </row>
    <row r="24" spans="1:125" s="390" customFormat="1">
      <c r="A24" s="387"/>
      <c r="B24" s="388"/>
      <c r="C24" s="389"/>
      <c r="G24" s="461"/>
      <c r="H24" s="391"/>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row>
    <row r="25" spans="1:125" s="390" customFormat="1">
      <c r="A25" s="387"/>
      <c r="B25" s="392" t="s">
        <v>78</v>
      </c>
      <c r="C25" s="393" t="s">
        <v>67</v>
      </c>
      <c r="D25" s="394" t="s">
        <v>81</v>
      </c>
      <c r="E25" s="398"/>
      <c r="F25" s="394"/>
      <c r="G25" s="461">
        <f>BRAVARSKI!H81</f>
        <v>0</v>
      </c>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1"/>
      <c r="AT25" s="391"/>
      <c r="AU25" s="391"/>
      <c r="AV25" s="391"/>
      <c r="AW25" s="391"/>
      <c r="AX25" s="391"/>
      <c r="AY25" s="391"/>
      <c r="AZ25" s="391"/>
      <c r="BA25" s="391"/>
      <c r="BB25" s="391"/>
      <c r="BC25" s="391"/>
      <c r="BD25" s="391"/>
      <c r="BE25" s="391"/>
      <c r="BF25" s="391"/>
      <c r="BG25" s="391"/>
      <c r="BH25" s="391"/>
      <c r="BI25" s="391"/>
      <c r="BJ25" s="391"/>
      <c r="BK25" s="391"/>
      <c r="BL25" s="391"/>
      <c r="BM25" s="391"/>
      <c r="BN25" s="391"/>
      <c r="BO25" s="391"/>
      <c r="BP25" s="391"/>
      <c r="BQ25" s="391"/>
      <c r="BR25" s="391"/>
      <c r="BS25" s="391"/>
      <c r="BT25" s="391"/>
      <c r="BU25" s="391"/>
      <c r="BV25" s="391"/>
      <c r="BW25" s="391"/>
      <c r="BX25" s="391"/>
      <c r="BY25" s="391"/>
      <c r="BZ25" s="391"/>
      <c r="CA25" s="391"/>
      <c r="CB25" s="391"/>
      <c r="CC25" s="391"/>
      <c r="CD25" s="391"/>
      <c r="CE25" s="391"/>
      <c r="CF25" s="391"/>
      <c r="CG25" s="391"/>
      <c r="CH25" s="391"/>
      <c r="CI25" s="391"/>
      <c r="CJ25" s="391"/>
      <c r="CK25" s="391"/>
      <c r="CL25" s="391"/>
      <c r="CM25" s="391"/>
      <c r="CN25" s="391"/>
      <c r="CO25" s="391"/>
      <c r="CP25" s="391"/>
      <c r="CQ25" s="391"/>
      <c r="CR25" s="391"/>
      <c r="CS25" s="391"/>
      <c r="CT25" s="391"/>
      <c r="CU25" s="391"/>
      <c r="CV25" s="391"/>
      <c r="CW25" s="391"/>
      <c r="CX25" s="391"/>
      <c r="CY25" s="391"/>
      <c r="CZ25" s="391"/>
      <c r="DA25" s="391"/>
      <c r="DB25" s="391"/>
      <c r="DC25" s="391"/>
      <c r="DD25" s="391"/>
      <c r="DE25" s="391"/>
      <c r="DF25" s="391"/>
      <c r="DG25" s="391"/>
      <c r="DH25" s="391"/>
      <c r="DI25" s="391"/>
      <c r="DJ25" s="391"/>
      <c r="DK25" s="391"/>
      <c r="DL25" s="391"/>
      <c r="DM25" s="391"/>
      <c r="DN25" s="391"/>
      <c r="DO25" s="391"/>
      <c r="DP25" s="391"/>
      <c r="DQ25" s="391"/>
      <c r="DR25" s="391"/>
      <c r="DS25" s="391"/>
      <c r="DT25" s="391"/>
      <c r="DU25" s="391"/>
    </row>
    <row r="26" spans="1:125" s="390" customFormat="1">
      <c r="A26" s="387"/>
      <c r="B26" s="413"/>
      <c r="C26" s="413"/>
      <c r="D26" s="414"/>
      <c r="E26" s="415"/>
      <c r="F26" s="416"/>
      <c r="G26" s="46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1"/>
      <c r="AW26" s="391"/>
      <c r="AX26" s="391"/>
      <c r="AY26" s="391"/>
      <c r="AZ26" s="391"/>
      <c r="BA26" s="391"/>
      <c r="BB26" s="391"/>
      <c r="BC26" s="391"/>
      <c r="BD26" s="391"/>
      <c r="BE26" s="391"/>
      <c r="BF26" s="391"/>
      <c r="BG26" s="391"/>
      <c r="BH26" s="391"/>
      <c r="BI26" s="391"/>
      <c r="BJ26" s="391"/>
      <c r="BK26" s="391"/>
      <c r="BL26" s="391"/>
      <c r="BM26" s="391"/>
      <c r="BN26" s="391"/>
      <c r="BO26" s="391"/>
      <c r="BP26" s="391"/>
      <c r="BQ26" s="391"/>
      <c r="BR26" s="391"/>
      <c r="BS26" s="391"/>
      <c r="BT26" s="391"/>
      <c r="BU26" s="391"/>
      <c r="BV26" s="391"/>
      <c r="BW26" s="391"/>
      <c r="BX26" s="391"/>
      <c r="BY26" s="391"/>
      <c r="BZ26" s="391"/>
      <c r="CA26" s="391"/>
      <c r="CB26" s="391"/>
      <c r="CC26" s="391"/>
      <c r="CD26" s="391"/>
      <c r="CE26" s="391"/>
      <c r="CF26" s="391"/>
      <c r="CG26" s="391"/>
      <c r="CH26" s="391"/>
      <c r="CI26" s="391"/>
      <c r="CJ26" s="391"/>
      <c r="CK26" s="391"/>
      <c r="CL26" s="391"/>
      <c r="CM26" s="391"/>
      <c r="CN26" s="391"/>
      <c r="CO26" s="391"/>
      <c r="CP26" s="391"/>
      <c r="CQ26" s="391"/>
      <c r="CR26" s="391"/>
      <c r="CS26" s="391"/>
      <c r="CT26" s="391"/>
      <c r="CU26" s="391"/>
      <c r="CV26" s="391"/>
      <c r="CW26" s="391"/>
      <c r="CX26" s="391"/>
      <c r="CY26" s="391"/>
      <c r="CZ26" s="391"/>
      <c r="DA26" s="391"/>
      <c r="DB26" s="391"/>
      <c r="DC26" s="391"/>
      <c r="DD26" s="391"/>
      <c r="DE26" s="391"/>
      <c r="DF26" s="391"/>
      <c r="DG26" s="391"/>
      <c r="DH26" s="391"/>
      <c r="DI26" s="391"/>
      <c r="DJ26" s="391"/>
      <c r="DK26" s="391"/>
      <c r="DL26" s="391"/>
      <c r="DM26" s="391"/>
      <c r="DN26" s="391"/>
      <c r="DO26" s="391"/>
      <c r="DP26" s="391"/>
      <c r="DQ26" s="391"/>
      <c r="DR26" s="391"/>
      <c r="DS26" s="391"/>
      <c r="DT26" s="391"/>
      <c r="DU26" s="391"/>
    </row>
    <row r="27" spans="1:125" s="390" customFormat="1">
      <c r="A27" s="387"/>
      <c r="B27" s="392" t="s">
        <v>78</v>
      </c>
      <c r="C27" s="393" t="s">
        <v>69</v>
      </c>
      <c r="D27" s="394" t="s">
        <v>82</v>
      </c>
      <c r="E27" s="398"/>
      <c r="F27" s="394"/>
      <c r="G27" s="461">
        <f>'BRAV ALUM'!H132</f>
        <v>0</v>
      </c>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1"/>
      <c r="AT27" s="391"/>
      <c r="AU27" s="391"/>
      <c r="AV27" s="391"/>
      <c r="AW27" s="391"/>
      <c r="AX27" s="391"/>
      <c r="AY27" s="391"/>
      <c r="AZ27" s="391"/>
      <c r="BA27" s="391"/>
      <c r="BB27" s="391"/>
      <c r="BC27" s="391"/>
      <c r="BD27" s="391"/>
      <c r="BE27" s="391"/>
      <c r="BF27" s="391"/>
      <c r="BG27" s="391"/>
      <c r="BH27" s="391"/>
      <c r="BI27" s="391"/>
      <c r="BJ27" s="391"/>
      <c r="BK27" s="391"/>
      <c r="BL27" s="391"/>
      <c r="BM27" s="391"/>
      <c r="BN27" s="391"/>
      <c r="BO27" s="391"/>
      <c r="BP27" s="391"/>
      <c r="BQ27" s="391"/>
      <c r="BR27" s="391"/>
      <c r="BS27" s="391"/>
      <c r="BT27" s="391"/>
      <c r="BU27" s="391"/>
      <c r="BV27" s="391"/>
      <c r="BW27" s="391"/>
      <c r="BX27" s="391"/>
      <c r="BY27" s="391"/>
      <c r="BZ27" s="391"/>
      <c r="CA27" s="391"/>
      <c r="CB27" s="391"/>
      <c r="CC27" s="391"/>
      <c r="CD27" s="391"/>
      <c r="CE27" s="391"/>
      <c r="CF27" s="391"/>
      <c r="CG27" s="391"/>
      <c r="CH27" s="391"/>
      <c r="CI27" s="391"/>
      <c r="CJ27" s="391"/>
      <c r="CK27" s="391"/>
      <c r="CL27" s="391"/>
      <c r="CM27" s="391"/>
      <c r="CN27" s="391"/>
      <c r="CO27" s="391"/>
      <c r="CP27" s="391"/>
      <c r="CQ27" s="391"/>
      <c r="CR27" s="391"/>
      <c r="CS27" s="391"/>
      <c r="CT27" s="391"/>
      <c r="CU27" s="391"/>
      <c r="CV27" s="391"/>
      <c r="CW27" s="391"/>
      <c r="CX27" s="391"/>
      <c r="CY27" s="391"/>
      <c r="CZ27" s="391"/>
      <c r="DA27" s="391"/>
      <c r="DB27" s="391"/>
      <c r="DC27" s="391"/>
      <c r="DD27" s="391"/>
      <c r="DE27" s="391"/>
      <c r="DF27" s="391"/>
      <c r="DG27" s="391"/>
      <c r="DH27" s="391"/>
      <c r="DI27" s="391"/>
      <c r="DJ27" s="391"/>
      <c r="DK27" s="391"/>
      <c r="DL27" s="391"/>
      <c r="DM27" s="391"/>
      <c r="DN27" s="391"/>
      <c r="DO27" s="391"/>
      <c r="DP27" s="391"/>
      <c r="DQ27" s="391"/>
      <c r="DR27" s="391"/>
      <c r="DS27" s="391"/>
      <c r="DT27" s="391"/>
      <c r="DU27" s="391"/>
    </row>
    <row r="28" spans="1:125" s="390" customFormat="1">
      <c r="A28" s="387"/>
      <c r="B28" s="388"/>
      <c r="C28" s="389"/>
      <c r="G28" s="46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91"/>
      <c r="AJ28" s="391"/>
      <c r="AK28" s="391"/>
      <c r="AL28" s="391"/>
      <c r="AM28" s="391"/>
      <c r="AN28" s="391"/>
      <c r="AO28" s="391"/>
      <c r="AP28" s="391"/>
      <c r="AQ28" s="391"/>
      <c r="AR28" s="391"/>
      <c r="AS28" s="391"/>
      <c r="AT28" s="391"/>
      <c r="AU28" s="391"/>
      <c r="AV28" s="391"/>
      <c r="AW28" s="391"/>
      <c r="AX28" s="391"/>
      <c r="AY28" s="391"/>
      <c r="AZ28" s="391"/>
      <c r="BA28" s="391"/>
      <c r="BB28" s="391"/>
      <c r="BC28" s="391"/>
      <c r="BD28" s="391"/>
      <c r="BE28" s="391"/>
      <c r="BF28" s="391"/>
      <c r="BG28" s="391"/>
      <c r="BH28" s="391"/>
      <c r="BI28" s="391"/>
      <c r="BJ28" s="391"/>
      <c r="BK28" s="391"/>
      <c r="BL28" s="391"/>
      <c r="BM28" s="391"/>
      <c r="BN28" s="391"/>
      <c r="BO28" s="391"/>
      <c r="BP28" s="391"/>
      <c r="BQ28" s="391"/>
      <c r="BR28" s="391"/>
      <c r="BS28" s="391"/>
      <c r="BT28" s="391"/>
      <c r="BU28" s="391"/>
      <c r="BV28" s="391"/>
      <c r="BW28" s="391"/>
      <c r="BX28" s="391"/>
      <c r="BY28" s="391"/>
      <c r="BZ28" s="391"/>
      <c r="CA28" s="391"/>
      <c r="CB28" s="391"/>
      <c r="CC28" s="391"/>
      <c r="CD28" s="391"/>
      <c r="CE28" s="391"/>
      <c r="CF28" s="391"/>
      <c r="CG28" s="391"/>
      <c r="CH28" s="391"/>
      <c r="CI28" s="391"/>
      <c r="CJ28" s="391"/>
      <c r="CK28" s="391"/>
      <c r="CL28" s="391"/>
      <c r="CM28" s="391"/>
      <c r="CN28" s="391"/>
      <c r="CO28" s="391"/>
      <c r="CP28" s="391"/>
      <c r="CQ28" s="391"/>
      <c r="CR28" s="391"/>
      <c r="CS28" s="391"/>
      <c r="CT28" s="391"/>
      <c r="CU28" s="391"/>
      <c r="CV28" s="391"/>
      <c r="CW28" s="391"/>
      <c r="CX28" s="391"/>
      <c r="CY28" s="391"/>
      <c r="CZ28" s="391"/>
      <c r="DA28" s="391"/>
      <c r="DB28" s="391"/>
      <c r="DC28" s="391"/>
      <c r="DD28" s="391"/>
      <c r="DE28" s="391"/>
      <c r="DF28" s="391"/>
      <c r="DG28" s="391"/>
      <c r="DH28" s="391"/>
      <c r="DI28" s="391"/>
      <c r="DJ28" s="391"/>
      <c r="DK28" s="391"/>
      <c r="DL28" s="391"/>
      <c r="DM28" s="391"/>
      <c r="DN28" s="391"/>
      <c r="DO28" s="391"/>
      <c r="DP28" s="391"/>
      <c r="DQ28" s="391"/>
      <c r="DR28" s="391"/>
      <c r="DS28" s="391"/>
      <c r="DT28" s="391"/>
      <c r="DU28" s="391"/>
    </row>
    <row r="29" spans="1:125" s="390" customFormat="1">
      <c r="A29" s="387"/>
      <c r="B29" s="392" t="s">
        <v>78</v>
      </c>
      <c r="C29" s="393" t="s">
        <v>71</v>
      </c>
      <c r="D29" s="394" t="s">
        <v>83</v>
      </c>
      <c r="E29" s="394"/>
      <c r="F29" s="394"/>
      <c r="G29" s="461">
        <f>POD!H67</f>
        <v>0</v>
      </c>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391"/>
      <c r="AU29" s="391"/>
      <c r="AV29" s="391"/>
      <c r="AW29" s="391"/>
      <c r="AX29" s="391"/>
      <c r="AY29" s="391"/>
      <c r="AZ29" s="391"/>
      <c r="BA29" s="391"/>
      <c r="BB29" s="391"/>
      <c r="BC29" s="391"/>
      <c r="BD29" s="391"/>
      <c r="BE29" s="391"/>
      <c r="BF29" s="391"/>
      <c r="BG29" s="391"/>
      <c r="BH29" s="391"/>
      <c r="BI29" s="391"/>
      <c r="BJ29" s="391"/>
      <c r="BK29" s="391"/>
      <c r="BL29" s="391"/>
      <c r="BM29" s="391"/>
      <c r="BN29" s="391"/>
      <c r="BO29" s="391"/>
      <c r="BP29" s="391"/>
      <c r="BQ29" s="391"/>
      <c r="BR29" s="391"/>
      <c r="BS29" s="391"/>
      <c r="BT29" s="391"/>
      <c r="BU29" s="391"/>
      <c r="BV29" s="391"/>
      <c r="BW29" s="391"/>
      <c r="BX29" s="391"/>
      <c r="BY29" s="391"/>
      <c r="BZ29" s="391"/>
      <c r="CA29" s="391"/>
      <c r="CB29" s="391"/>
      <c r="CC29" s="391"/>
      <c r="CD29" s="391"/>
      <c r="CE29" s="391"/>
      <c r="CF29" s="391"/>
      <c r="CG29" s="391"/>
      <c r="CH29" s="391"/>
      <c r="CI29" s="391"/>
      <c r="CJ29" s="391"/>
      <c r="CK29" s="391"/>
      <c r="CL29" s="391"/>
      <c r="CM29" s="391"/>
      <c r="CN29" s="391"/>
      <c r="CO29" s="391"/>
      <c r="CP29" s="391"/>
      <c r="CQ29" s="391"/>
      <c r="CR29" s="391"/>
      <c r="CS29" s="391"/>
      <c r="CT29" s="391"/>
      <c r="CU29" s="391"/>
      <c r="CV29" s="391"/>
      <c r="CW29" s="391"/>
      <c r="CX29" s="391"/>
      <c r="CY29" s="391"/>
      <c r="CZ29" s="391"/>
      <c r="DA29" s="391"/>
      <c r="DB29" s="391"/>
      <c r="DC29" s="391"/>
      <c r="DD29" s="391"/>
      <c r="DE29" s="391"/>
      <c r="DF29" s="391"/>
      <c r="DG29" s="391"/>
      <c r="DH29" s="391"/>
      <c r="DI29" s="391"/>
      <c r="DJ29" s="391"/>
      <c r="DK29" s="391"/>
      <c r="DL29" s="391"/>
      <c r="DM29" s="391"/>
      <c r="DN29" s="391"/>
      <c r="DO29" s="391"/>
      <c r="DP29" s="391"/>
      <c r="DQ29" s="391"/>
      <c r="DR29" s="391"/>
      <c r="DS29" s="391"/>
      <c r="DT29" s="391"/>
      <c r="DU29" s="391"/>
    </row>
    <row r="30" spans="1:125" s="390" customFormat="1">
      <c r="A30" s="387"/>
      <c r="B30" s="404"/>
      <c r="C30" s="389"/>
      <c r="G30" s="461"/>
      <c r="H30" s="391"/>
      <c r="I30" s="391"/>
      <c r="J30" s="391"/>
      <c r="K30" s="391"/>
      <c r="L30" s="391"/>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91"/>
      <c r="AJ30" s="391"/>
      <c r="AK30" s="391"/>
      <c r="AL30" s="391"/>
      <c r="AM30" s="391"/>
      <c r="AN30" s="391"/>
      <c r="AO30" s="391"/>
      <c r="AP30" s="391"/>
      <c r="AQ30" s="391"/>
      <c r="AR30" s="391"/>
      <c r="AS30" s="391"/>
      <c r="AT30" s="391"/>
      <c r="AU30" s="391"/>
      <c r="AV30" s="391"/>
      <c r="AW30" s="391"/>
      <c r="AX30" s="391"/>
      <c r="AY30" s="391"/>
      <c r="AZ30" s="391"/>
      <c r="BA30" s="391"/>
      <c r="BB30" s="391"/>
      <c r="BC30" s="391"/>
      <c r="BD30" s="391"/>
      <c r="BE30" s="391"/>
      <c r="BF30" s="391"/>
      <c r="BG30" s="391"/>
      <c r="BH30" s="391"/>
      <c r="BI30" s="391"/>
      <c r="BJ30" s="391"/>
      <c r="BK30" s="391"/>
      <c r="BL30" s="391"/>
      <c r="BM30" s="391"/>
      <c r="BN30" s="391"/>
      <c r="BO30" s="391"/>
      <c r="BP30" s="391"/>
      <c r="BQ30" s="391"/>
      <c r="BR30" s="391"/>
      <c r="BS30" s="391"/>
      <c r="BT30" s="391"/>
      <c r="BU30" s="391"/>
      <c r="BV30" s="391"/>
      <c r="BW30" s="391"/>
      <c r="BX30" s="391"/>
      <c r="BY30" s="391"/>
      <c r="BZ30" s="391"/>
      <c r="CA30" s="391"/>
      <c r="CB30" s="391"/>
      <c r="CC30" s="391"/>
      <c r="CD30" s="391"/>
      <c r="CE30" s="391"/>
      <c r="CF30" s="391"/>
      <c r="CG30" s="391"/>
      <c r="CH30" s="391"/>
      <c r="CI30" s="391"/>
      <c r="CJ30" s="391"/>
      <c r="CK30" s="391"/>
      <c r="CL30" s="391"/>
      <c r="CM30" s="391"/>
      <c r="CN30" s="391"/>
      <c r="CO30" s="391"/>
      <c r="CP30" s="391"/>
      <c r="CQ30" s="391"/>
      <c r="CR30" s="391"/>
      <c r="CS30" s="391"/>
      <c r="CT30" s="391"/>
      <c r="CU30" s="391"/>
      <c r="CV30" s="391"/>
      <c r="CW30" s="391"/>
      <c r="CX30" s="391"/>
      <c r="CY30" s="391"/>
      <c r="CZ30" s="391"/>
      <c r="DA30" s="391"/>
      <c r="DB30" s="391"/>
      <c r="DC30" s="391"/>
      <c r="DD30" s="391"/>
      <c r="DE30" s="391"/>
      <c r="DF30" s="391"/>
      <c r="DG30" s="391"/>
      <c r="DH30" s="391"/>
      <c r="DI30" s="391"/>
      <c r="DJ30" s="391"/>
      <c r="DK30" s="391"/>
      <c r="DL30" s="391"/>
      <c r="DM30" s="391"/>
      <c r="DN30" s="391"/>
      <c r="DO30" s="391"/>
      <c r="DP30" s="391"/>
      <c r="DQ30" s="391"/>
      <c r="DR30" s="391"/>
      <c r="DS30" s="391"/>
      <c r="DT30" s="391"/>
      <c r="DU30" s="391"/>
    </row>
    <row r="31" spans="1:125" s="390" customFormat="1" ht="15">
      <c r="A31" s="387"/>
      <c r="B31" s="404"/>
      <c r="C31" s="417" t="s">
        <v>78</v>
      </c>
      <c r="D31" s="418" t="s">
        <v>77</v>
      </c>
      <c r="E31" s="387"/>
      <c r="G31" s="461">
        <f>SUM(G23:G30)</f>
        <v>0</v>
      </c>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1"/>
      <c r="AT31" s="391"/>
      <c r="AU31" s="391"/>
      <c r="AV31" s="391"/>
      <c r="AW31" s="391"/>
      <c r="AX31" s="391"/>
      <c r="AY31" s="391"/>
      <c r="AZ31" s="391"/>
      <c r="BA31" s="391"/>
      <c r="BB31" s="391"/>
      <c r="BC31" s="391"/>
      <c r="BD31" s="391"/>
      <c r="BE31" s="391"/>
      <c r="BF31" s="391"/>
      <c r="BG31" s="391"/>
      <c r="BH31" s="391"/>
      <c r="BI31" s="391"/>
      <c r="BJ31" s="391"/>
      <c r="BK31" s="391"/>
      <c r="BL31" s="391"/>
      <c r="BM31" s="391"/>
      <c r="BN31" s="391"/>
      <c r="BO31" s="391"/>
      <c r="BP31" s="391"/>
      <c r="BQ31" s="391"/>
      <c r="BR31" s="391"/>
      <c r="BS31" s="391"/>
      <c r="BT31" s="391"/>
      <c r="BU31" s="391"/>
      <c r="BV31" s="391"/>
      <c r="BW31" s="391"/>
      <c r="BX31" s="391"/>
      <c r="BY31" s="391"/>
      <c r="BZ31" s="391"/>
      <c r="CA31" s="391"/>
      <c r="CB31" s="391"/>
      <c r="CC31" s="391"/>
      <c r="CD31" s="391"/>
      <c r="CE31" s="391"/>
      <c r="CF31" s="391"/>
      <c r="CG31" s="391"/>
      <c r="CH31" s="391"/>
      <c r="CI31" s="391"/>
      <c r="CJ31" s="391"/>
      <c r="CK31" s="391"/>
      <c r="CL31" s="391"/>
      <c r="CM31" s="391"/>
      <c r="CN31" s="391"/>
      <c r="CO31" s="391"/>
      <c r="CP31" s="391"/>
      <c r="CQ31" s="391"/>
      <c r="CR31" s="391"/>
      <c r="CS31" s="391"/>
      <c r="CT31" s="391"/>
      <c r="CU31" s="391"/>
      <c r="CV31" s="391"/>
      <c r="CW31" s="391"/>
      <c r="CX31" s="391"/>
      <c r="CY31" s="391"/>
      <c r="CZ31" s="391"/>
      <c r="DA31" s="391"/>
      <c r="DB31" s="391"/>
      <c r="DC31" s="391"/>
      <c r="DD31" s="391"/>
      <c r="DE31" s="391"/>
      <c r="DF31" s="391"/>
      <c r="DG31" s="391"/>
      <c r="DH31" s="391"/>
      <c r="DI31" s="391"/>
      <c r="DJ31" s="391"/>
      <c r="DK31" s="391"/>
      <c r="DL31" s="391"/>
      <c r="DM31" s="391"/>
      <c r="DN31" s="391"/>
      <c r="DO31" s="391"/>
      <c r="DP31" s="391"/>
      <c r="DQ31" s="391"/>
      <c r="DR31" s="391"/>
      <c r="DS31" s="391"/>
      <c r="DT31" s="391"/>
      <c r="DU31" s="391"/>
    </row>
    <row r="32" spans="1:125" s="390" customFormat="1">
      <c r="A32" s="387"/>
      <c r="B32" s="404"/>
      <c r="C32" s="404"/>
      <c r="D32" s="405"/>
      <c r="E32" s="387"/>
      <c r="G32" s="46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1"/>
      <c r="AW32" s="391"/>
      <c r="AX32" s="391"/>
      <c r="AY32" s="391"/>
      <c r="AZ32" s="391"/>
      <c r="BA32" s="391"/>
      <c r="BB32" s="391"/>
      <c r="BC32" s="391"/>
      <c r="BD32" s="391"/>
      <c r="BE32" s="391"/>
      <c r="BF32" s="391"/>
      <c r="BG32" s="391"/>
      <c r="BH32" s="391"/>
      <c r="BI32" s="391"/>
      <c r="BJ32" s="391"/>
      <c r="BK32" s="391"/>
      <c r="BL32" s="391"/>
      <c r="BM32" s="391"/>
      <c r="BN32" s="391"/>
      <c r="BO32" s="391"/>
      <c r="BP32" s="391"/>
      <c r="BQ32" s="391"/>
      <c r="BR32" s="391"/>
      <c r="BS32" s="391"/>
      <c r="BT32" s="391"/>
      <c r="BU32" s="391"/>
      <c r="BV32" s="391"/>
      <c r="BW32" s="391"/>
      <c r="BX32" s="391"/>
      <c r="BY32" s="391"/>
      <c r="BZ32" s="391"/>
      <c r="CA32" s="391"/>
      <c r="CB32" s="391"/>
      <c r="CC32" s="391"/>
      <c r="CD32" s="391"/>
      <c r="CE32" s="391"/>
      <c r="CF32" s="391"/>
      <c r="CG32" s="391"/>
      <c r="CH32" s="391"/>
      <c r="CI32" s="391"/>
      <c r="CJ32" s="391"/>
      <c r="CK32" s="391"/>
      <c r="CL32" s="391"/>
      <c r="CM32" s="391"/>
      <c r="CN32" s="391"/>
      <c r="CO32" s="391"/>
      <c r="CP32" s="391"/>
      <c r="CQ32" s="391"/>
      <c r="CR32" s="391"/>
      <c r="CS32" s="391"/>
      <c r="CT32" s="391"/>
      <c r="CU32" s="391"/>
      <c r="CV32" s="391"/>
      <c r="CW32" s="391"/>
      <c r="CX32" s="391"/>
      <c r="CY32" s="391"/>
      <c r="CZ32" s="391"/>
      <c r="DA32" s="391"/>
      <c r="DB32" s="391"/>
      <c r="DC32" s="391"/>
      <c r="DD32" s="391"/>
      <c r="DE32" s="391"/>
      <c r="DF32" s="391"/>
      <c r="DG32" s="391"/>
      <c r="DH32" s="391"/>
      <c r="DI32" s="391"/>
      <c r="DJ32" s="391"/>
      <c r="DK32" s="391"/>
      <c r="DL32" s="391"/>
      <c r="DM32" s="391"/>
      <c r="DN32" s="391"/>
      <c r="DO32" s="391"/>
      <c r="DP32" s="391"/>
      <c r="DQ32" s="391"/>
      <c r="DR32" s="391"/>
      <c r="DS32" s="391"/>
      <c r="DT32" s="391"/>
      <c r="DU32" s="391"/>
    </row>
    <row r="33" spans="1:7" ht="18" customHeight="1" thickBot="1">
      <c r="A33" s="381" t="s">
        <v>672</v>
      </c>
      <c r="B33" s="382"/>
      <c r="C33" s="383"/>
      <c r="D33" s="384" t="s">
        <v>17</v>
      </c>
      <c r="E33" s="385"/>
      <c r="F33" s="386"/>
      <c r="G33" s="461">
        <f>G31+G19</f>
        <v>0</v>
      </c>
    </row>
    <row r="34" spans="1:7">
      <c r="A34" s="387"/>
      <c r="B34" s="388"/>
      <c r="C34" s="419"/>
      <c r="D34" s="98"/>
      <c r="E34" s="376"/>
      <c r="F34" s="377"/>
    </row>
    <row r="35" spans="1:7">
      <c r="A35" s="98"/>
      <c r="B35" s="420"/>
      <c r="C35" s="98"/>
      <c r="D35" s="98"/>
      <c r="E35" s="98"/>
      <c r="F35" s="98"/>
    </row>
    <row r="36" spans="1:7">
      <c r="A36" s="98"/>
      <c r="B36" s="420"/>
      <c r="C36" s="98"/>
      <c r="D36" s="98"/>
      <c r="E36" s="98"/>
      <c r="F36" s="98"/>
    </row>
    <row r="37" spans="1:7">
      <c r="A37" s="98"/>
      <c r="B37" s="420"/>
      <c r="C37" s="98"/>
      <c r="D37" s="98"/>
      <c r="E37" s="98"/>
      <c r="F37" s="98"/>
    </row>
    <row r="38" spans="1:7">
      <c r="A38" s="98"/>
      <c r="B38" s="420"/>
      <c r="C38" s="98"/>
      <c r="D38" s="98"/>
      <c r="E38" s="98"/>
      <c r="F38" s="98"/>
    </row>
    <row r="39" spans="1:7">
      <c r="A39" s="98"/>
      <c r="B39" s="420"/>
      <c r="C39" s="98"/>
      <c r="D39" s="98"/>
      <c r="E39" s="98"/>
      <c r="F39" s="98"/>
    </row>
    <row r="40" spans="1:7">
      <c r="A40" s="98"/>
      <c r="B40" s="420"/>
      <c r="C40" s="98"/>
      <c r="D40" s="98"/>
      <c r="E40" s="98"/>
      <c r="F40" s="98"/>
    </row>
    <row r="41" spans="1:7">
      <c r="A41" s="98"/>
      <c r="B41" s="420"/>
      <c r="C41" s="98"/>
      <c r="D41" s="98"/>
      <c r="E41" s="98"/>
      <c r="F41" s="98"/>
    </row>
    <row r="42" spans="1:7">
      <c r="A42" s="98"/>
      <c r="B42" s="420"/>
      <c r="C42" s="98"/>
      <c r="D42" s="98"/>
      <c r="E42" s="98"/>
      <c r="F42" s="98"/>
    </row>
    <row r="43" spans="1:7">
      <c r="A43" s="98"/>
      <c r="B43" s="420"/>
      <c r="C43" s="98"/>
      <c r="D43" s="98"/>
      <c r="E43" s="98"/>
      <c r="F43" s="98"/>
    </row>
    <row r="44" spans="1:7">
      <c r="A44" s="98"/>
      <c r="B44" s="420"/>
      <c r="C44" s="98"/>
      <c r="D44" s="98"/>
      <c r="E44" s="98"/>
      <c r="F44" s="98"/>
    </row>
    <row r="45" spans="1:7">
      <c r="A45" s="98"/>
      <c r="B45" s="420"/>
      <c r="C45" s="98"/>
      <c r="D45" s="98"/>
      <c r="E45" s="98"/>
      <c r="F45" s="98"/>
    </row>
    <row r="46" spans="1:7">
      <c r="A46" s="98"/>
      <c r="B46" s="420"/>
      <c r="C46" s="98"/>
      <c r="D46" s="98"/>
      <c r="E46" s="98"/>
      <c r="F46" s="98"/>
    </row>
    <row r="47" spans="1:7">
      <c r="A47" s="98"/>
      <c r="B47" s="420"/>
      <c r="C47" s="98"/>
      <c r="D47" s="98"/>
      <c r="E47" s="98"/>
      <c r="F47" s="98"/>
    </row>
    <row r="48" spans="1:7">
      <c r="A48" s="98"/>
      <c r="B48" s="420"/>
      <c r="C48" s="98"/>
      <c r="D48" s="98"/>
      <c r="E48" s="98"/>
      <c r="F48" s="98"/>
    </row>
    <row r="49" spans="1:6">
      <c r="A49" s="98"/>
      <c r="B49" s="420"/>
      <c r="C49" s="98"/>
      <c r="D49" s="98"/>
      <c r="E49" s="98"/>
      <c r="F49" s="98"/>
    </row>
    <row r="50" spans="1:6">
      <c r="A50" s="98"/>
      <c r="B50" s="420"/>
      <c r="C50" s="98"/>
      <c r="D50" s="98"/>
      <c r="E50" s="98"/>
      <c r="F50" s="98"/>
    </row>
    <row r="51" spans="1:6">
      <c r="A51" s="98"/>
      <c r="B51" s="420"/>
      <c r="C51" s="98"/>
      <c r="D51" s="98"/>
      <c r="E51" s="98"/>
      <c r="F51" s="98"/>
    </row>
    <row r="52" spans="1:6">
      <c r="A52" s="98"/>
      <c r="B52" s="420"/>
      <c r="C52" s="98"/>
      <c r="D52" s="98"/>
      <c r="E52" s="98"/>
      <c r="F52" s="98"/>
    </row>
    <row r="53" spans="1:6">
      <c r="A53" s="98"/>
      <c r="B53" s="420"/>
      <c r="C53" s="98"/>
      <c r="D53" s="98"/>
      <c r="E53" s="98"/>
      <c r="F53" s="98"/>
    </row>
    <row r="54" spans="1:6">
      <c r="A54" s="98"/>
      <c r="B54" s="420"/>
      <c r="C54" s="98"/>
      <c r="D54" s="98"/>
      <c r="E54" s="98"/>
      <c r="F54" s="98"/>
    </row>
    <row r="55" spans="1:6">
      <c r="A55" s="98"/>
      <c r="B55" s="420"/>
      <c r="C55" s="98"/>
      <c r="D55" s="98"/>
      <c r="E55" s="98"/>
      <c r="F55" s="98"/>
    </row>
    <row r="56" spans="1:6">
      <c r="A56" s="98"/>
      <c r="B56" s="420"/>
      <c r="C56" s="98"/>
      <c r="D56" s="98"/>
      <c r="E56" s="98"/>
      <c r="F56" s="98"/>
    </row>
    <row r="57" spans="1:6">
      <c r="A57" s="98"/>
      <c r="B57" s="420"/>
      <c r="C57" s="98"/>
      <c r="D57" s="98"/>
      <c r="E57" s="98"/>
      <c r="F57" s="98"/>
    </row>
    <row r="58" spans="1:6">
      <c r="A58" s="98"/>
      <c r="B58" s="420"/>
      <c r="C58" s="98"/>
      <c r="D58" s="98"/>
      <c r="E58" s="98"/>
      <c r="F58" s="98"/>
    </row>
    <row r="59" spans="1:6">
      <c r="A59" s="98"/>
      <c r="B59" s="420"/>
      <c r="C59" s="98"/>
      <c r="D59" s="98"/>
      <c r="E59" s="98"/>
      <c r="F59" s="98"/>
    </row>
    <row r="60" spans="1:6">
      <c r="A60" s="98"/>
      <c r="B60" s="420"/>
      <c r="C60" s="98"/>
      <c r="D60" s="98"/>
      <c r="E60" s="98"/>
      <c r="F60" s="98"/>
    </row>
    <row r="61" spans="1:6">
      <c r="A61" s="98"/>
      <c r="B61" s="420"/>
      <c r="C61" s="98"/>
      <c r="D61" s="98"/>
      <c r="E61" s="98"/>
      <c r="F61" s="98"/>
    </row>
    <row r="62" spans="1:6">
      <c r="A62" s="98"/>
      <c r="B62" s="420"/>
      <c r="C62" s="98"/>
      <c r="D62" s="98"/>
      <c r="E62" s="98"/>
      <c r="F62" s="98"/>
    </row>
    <row r="63" spans="1:6">
      <c r="A63" s="98"/>
      <c r="B63" s="420"/>
      <c r="C63" s="98"/>
      <c r="D63" s="98"/>
      <c r="E63" s="98"/>
      <c r="F63" s="98"/>
    </row>
    <row r="64" spans="1:6">
      <c r="A64" s="98"/>
      <c r="B64" s="420"/>
      <c r="C64" s="98"/>
      <c r="D64" s="98"/>
      <c r="E64" s="98"/>
      <c r="F64" s="98"/>
    </row>
    <row r="65" spans="1:6">
      <c r="A65" s="98"/>
      <c r="B65" s="420"/>
      <c r="C65" s="98"/>
      <c r="D65" s="98"/>
      <c r="E65" s="98"/>
      <c r="F65" s="98"/>
    </row>
    <row r="66" spans="1:6">
      <c r="A66" s="98"/>
      <c r="B66" s="420"/>
      <c r="C66" s="98"/>
      <c r="D66" s="98"/>
      <c r="E66" s="98"/>
      <c r="F66" s="98"/>
    </row>
    <row r="67" spans="1:6">
      <c r="A67" s="98"/>
      <c r="B67" s="420"/>
      <c r="C67" s="98"/>
      <c r="D67" s="98"/>
      <c r="E67" s="98"/>
      <c r="F67" s="98"/>
    </row>
    <row r="68" spans="1:6">
      <c r="A68" s="98"/>
      <c r="B68" s="420"/>
      <c r="C68" s="98"/>
      <c r="D68" s="98"/>
      <c r="E68" s="98"/>
      <c r="F68" s="98"/>
    </row>
    <row r="69" spans="1:6">
      <c r="A69" s="98"/>
      <c r="B69" s="420"/>
      <c r="C69" s="98"/>
      <c r="D69" s="98"/>
      <c r="E69" s="98"/>
      <c r="F69" s="98"/>
    </row>
    <row r="70" spans="1:6">
      <c r="A70" s="98"/>
      <c r="B70" s="420"/>
      <c r="C70" s="98"/>
      <c r="D70" s="98"/>
      <c r="E70" s="98"/>
      <c r="F70" s="98"/>
    </row>
    <row r="71" spans="1:6">
      <c r="A71" s="98"/>
      <c r="B71" s="420"/>
      <c r="C71" s="98"/>
      <c r="D71" s="98"/>
      <c r="E71" s="98"/>
      <c r="F71" s="98"/>
    </row>
    <row r="72" spans="1:6">
      <c r="A72" s="98"/>
      <c r="B72" s="420"/>
      <c r="C72" s="98"/>
      <c r="D72" s="98"/>
      <c r="E72" s="98"/>
      <c r="F72" s="98"/>
    </row>
    <row r="73" spans="1:6">
      <c r="A73" s="98"/>
      <c r="B73" s="420"/>
      <c r="C73" s="98"/>
      <c r="D73" s="98"/>
      <c r="E73" s="98"/>
      <c r="F73" s="98"/>
    </row>
    <row r="74" spans="1:6">
      <c r="A74" s="98"/>
      <c r="B74" s="420"/>
      <c r="C74" s="98"/>
      <c r="D74" s="98"/>
      <c r="E74" s="98"/>
      <c r="F74" s="98"/>
    </row>
    <row r="75" spans="1:6">
      <c r="A75" s="98"/>
      <c r="B75" s="420"/>
      <c r="C75" s="98"/>
      <c r="D75" s="98"/>
      <c r="E75" s="98"/>
      <c r="F75" s="98"/>
    </row>
    <row r="76" spans="1:6">
      <c r="A76" s="98"/>
      <c r="B76" s="420"/>
      <c r="C76" s="98"/>
      <c r="D76" s="98"/>
      <c r="E76" s="98"/>
      <c r="F76" s="98"/>
    </row>
    <row r="77" spans="1:6">
      <c r="A77" s="98"/>
      <c r="B77" s="420"/>
      <c r="C77" s="98"/>
      <c r="D77" s="98"/>
      <c r="E77" s="98"/>
      <c r="F77" s="98"/>
    </row>
    <row r="78" spans="1:6">
      <c r="A78" s="98"/>
      <c r="B78" s="420"/>
      <c r="C78" s="98"/>
      <c r="D78" s="98"/>
      <c r="E78" s="98"/>
      <c r="F78" s="98"/>
    </row>
    <row r="79" spans="1:6">
      <c r="A79" s="98"/>
      <c r="B79" s="420"/>
      <c r="C79" s="98"/>
      <c r="D79" s="98"/>
      <c r="E79" s="98"/>
      <c r="F79" s="98"/>
    </row>
    <row r="80" spans="1:6">
      <c r="A80" s="98"/>
      <c r="B80" s="420"/>
      <c r="C80" s="98"/>
      <c r="D80" s="98"/>
      <c r="E80" s="98"/>
      <c r="F80" s="98"/>
    </row>
    <row r="81" spans="1:6">
      <c r="A81" s="98"/>
      <c r="B81" s="420"/>
      <c r="C81" s="98"/>
      <c r="D81" s="98"/>
      <c r="E81" s="98"/>
      <c r="F81" s="98"/>
    </row>
    <row r="82" spans="1:6">
      <c r="A82" s="98"/>
      <c r="B82" s="420"/>
      <c r="C82" s="98"/>
      <c r="D82" s="98"/>
      <c r="E82" s="98"/>
      <c r="F82" s="98"/>
    </row>
    <row r="83" spans="1:6">
      <c r="A83" s="98"/>
      <c r="B83" s="420"/>
      <c r="C83" s="98"/>
      <c r="D83" s="98"/>
      <c r="E83" s="98"/>
      <c r="F83" s="98"/>
    </row>
    <row r="84" spans="1:6">
      <c r="A84" s="98"/>
      <c r="B84" s="420"/>
      <c r="C84" s="98"/>
      <c r="D84" s="98"/>
      <c r="E84" s="98"/>
      <c r="F84" s="98"/>
    </row>
    <row r="85" spans="1:6">
      <c r="A85" s="98"/>
      <c r="B85" s="420"/>
      <c r="C85" s="98"/>
      <c r="D85" s="98"/>
      <c r="E85" s="98"/>
      <c r="F85" s="98"/>
    </row>
    <row r="86" spans="1:6">
      <c r="A86" s="98"/>
      <c r="B86" s="420"/>
      <c r="C86" s="98"/>
      <c r="D86" s="98"/>
      <c r="E86" s="98"/>
      <c r="F86" s="98"/>
    </row>
    <row r="87" spans="1:6">
      <c r="A87" s="98"/>
      <c r="B87" s="420"/>
      <c r="C87" s="98"/>
      <c r="D87" s="98"/>
      <c r="E87" s="98"/>
      <c r="F87" s="98"/>
    </row>
    <row r="88" spans="1:6">
      <c r="A88" s="98"/>
      <c r="B88" s="420"/>
      <c r="C88" s="98"/>
      <c r="D88" s="98"/>
      <c r="E88" s="98"/>
      <c r="F88" s="98"/>
    </row>
    <row r="89" spans="1:6">
      <c r="A89" s="98"/>
      <c r="B89" s="420"/>
      <c r="C89" s="98"/>
      <c r="D89" s="98"/>
      <c r="E89" s="98"/>
      <c r="F89" s="98"/>
    </row>
    <row r="90" spans="1:6">
      <c r="A90" s="98"/>
      <c r="B90" s="420"/>
      <c r="C90" s="98"/>
      <c r="D90" s="98"/>
      <c r="E90" s="98"/>
      <c r="F90" s="98"/>
    </row>
    <row r="91" spans="1:6">
      <c r="A91" s="98"/>
      <c r="B91" s="420"/>
      <c r="C91" s="98"/>
      <c r="D91" s="98"/>
      <c r="E91" s="98"/>
      <c r="F91" s="98"/>
    </row>
    <row r="92" spans="1:6">
      <c r="A92" s="98"/>
      <c r="B92" s="420"/>
      <c r="C92" s="98"/>
      <c r="D92" s="98"/>
      <c r="E92" s="98"/>
      <c r="F92" s="98"/>
    </row>
    <row r="93" spans="1:6">
      <c r="A93" s="98"/>
      <c r="B93" s="420"/>
      <c r="C93" s="98"/>
      <c r="D93" s="98"/>
      <c r="E93" s="98"/>
      <c r="F93" s="98"/>
    </row>
    <row r="94" spans="1:6">
      <c r="A94" s="98"/>
      <c r="B94" s="420"/>
      <c r="C94" s="98"/>
      <c r="D94" s="98"/>
      <c r="E94" s="98"/>
      <c r="F94" s="98"/>
    </row>
    <row r="95" spans="1:6">
      <c r="A95" s="98"/>
      <c r="B95" s="420"/>
      <c r="C95" s="98"/>
      <c r="D95" s="98"/>
      <c r="E95" s="98"/>
      <c r="F95" s="98"/>
    </row>
    <row r="96" spans="1:6">
      <c r="A96" s="98"/>
      <c r="B96" s="420"/>
      <c r="C96" s="98"/>
      <c r="D96" s="98"/>
      <c r="E96" s="98"/>
      <c r="F96" s="98"/>
    </row>
    <row r="97" spans="1:6">
      <c r="A97" s="98"/>
      <c r="B97" s="420"/>
      <c r="C97" s="98"/>
      <c r="D97" s="98"/>
      <c r="E97" s="98"/>
      <c r="F97" s="98"/>
    </row>
    <row r="98" spans="1:6">
      <c r="A98" s="98"/>
      <c r="B98" s="420"/>
      <c r="C98" s="98"/>
      <c r="D98" s="98"/>
      <c r="E98" s="98"/>
      <c r="F98" s="98"/>
    </row>
    <row r="99" spans="1:6">
      <c r="A99" s="98"/>
      <c r="B99" s="420"/>
      <c r="C99" s="98"/>
      <c r="D99" s="98"/>
      <c r="E99" s="98"/>
      <c r="F99" s="98"/>
    </row>
    <row r="100" spans="1:6">
      <c r="A100" s="98"/>
      <c r="B100" s="420"/>
      <c r="C100" s="98"/>
      <c r="D100" s="98"/>
      <c r="E100" s="98"/>
      <c r="F100" s="98"/>
    </row>
    <row r="101" spans="1:6">
      <c r="A101" s="98"/>
      <c r="B101" s="420"/>
      <c r="C101" s="98"/>
      <c r="D101" s="98"/>
      <c r="E101" s="98"/>
      <c r="F101" s="98"/>
    </row>
    <row r="102" spans="1:6">
      <c r="A102" s="98"/>
      <c r="B102" s="420"/>
      <c r="C102" s="98"/>
      <c r="D102" s="98"/>
      <c r="E102" s="98"/>
      <c r="F102" s="98"/>
    </row>
    <row r="103" spans="1:6">
      <c r="A103" s="98"/>
      <c r="B103" s="420"/>
      <c r="C103" s="98"/>
      <c r="D103" s="98"/>
      <c r="E103" s="98"/>
      <c r="F103" s="98"/>
    </row>
    <row r="104" spans="1:6">
      <c r="A104" s="98"/>
      <c r="B104" s="420"/>
      <c r="C104" s="98"/>
      <c r="D104" s="98"/>
      <c r="E104" s="98"/>
      <c r="F104" s="98"/>
    </row>
    <row r="105" spans="1:6">
      <c r="A105" s="98"/>
      <c r="B105" s="420"/>
      <c r="C105" s="98"/>
      <c r="D105" s="98"/>
      <c r="E105" s="98"/>
      <c r="F105" s="98"/>
    </row>
    <row r="106" spans="1:6">
      <c r="A106" s="98"/>
      <c r="B106" s="420"/>
      <c r="C106" s="98"/>
      <c r="D106" s="98"/>
      <c r="E106" s="98"/>
      <c r="F106" s="98"/>
    </row>
    <row r="107" spans="1:6">
      <c r="A107" s="98"/>
      <c r="B107" s="420"/>
      <c r="C107" s="98"/>
      <c r="D107" s="98"/>
      <c r="E107" s="98"/>
      <c r="F107" s="98"/>
    </row>
    <row r="108" spans="1:6">
      <c r="A108" s="98"/>
      <c r="B108" s="420"/>
      <c r="C108" s="98"/>
      <c r="D108" s="98"/>
      <c r="E108" s="98"/>
      <c r="F108" s="98"/>
    </row>
    <row r="109" spans="1:6">
      <c r="A109" s="98"/>
      <c r="B109" s="420"/>
      <c r="C109" s="98"/>
      <c r="D109" s="98"/>
      <c r="E109" s="98"/>
      <c r="F109" s="98"/>
    </row>
    <row r="110" spans="1:6">
      <c r="A110" s="98"/>
      <c r="B110" s="420"/>
      <c r="C110" s="98"/>
      <c r="D110" s="98"/>
      <c r="E110" s="98"/>
      <c r="F110" s="98"/>
    </row>
    <row r="111" spans="1:6">
      <c r="A111" s="98"/>
      <c r="B111" s="420"/>
      <c r="C111" s="98"/>
      <c r="D111" s="98"/>
      <c r="E111" s="98"/>
      <c r="F111" s="98"/>
    </row>
    <row r="112" spans="1:6">
      <c r="A112" s="98"/>
      <c r="B112" s="420"/>
      <c r="C112" s="98"/>
      <c r="D112" s="98"/>
      <c r="E112" s="98"/>
      <c r="F112" s="98"/>
    </row>
    <row r="113" spans="1:6">
      <c r="A113" s="98"/>
      <c r="B113" s="420"/>
      <c r="C113" s="98"/>
      <c r="D113" s="98"/>
      <c r="E113" s="98"/>
      <c r="F113" s="98"/>
    </row>
    <row r="114" spans="1:6">
      <c r="A114" s="98"/>
      <c r="B114" s="420"/>
      <c r="C114" s="98"/>
      <c r="D114" s="98"/>
      <c r="E114" s="98"/>
      <c r="F114" s="98"/>
    </row>
    <row r="115" spans="1:6">
      <c r="A115" s="98"/>
      <c r="B115" s="420"/>
      <c r="C115" s="98"/>
      <c r="D115" s="98"/>
      <c r="E115" s="98"/>
      <c r="F115" s="98"/>
    </row>
    <row r="116" spans="1:6">
      <c r="A116" s="98"/>
      <c r="B116" s="420"/>
      <c r="C116" s="98"/>
      <c r="D116" s="98"/>
      <c r="E116" s="98"/>
      <c r="F116" s="98"/>
    </row>
    <row r="117" spans="1:6">
      <c r="A117" s="98"/>
      <c r="B117" s="420"/>
      <c r="C117" s="98"/>
      <c r="D117" s="98"/>
      <c r="E117" s="98"/>
      <c r="F117" s="98"/>
    </row>
    <row r="118" spans="1:6">
      <c r="A118" s="98"/>
      <c r="B118" s="420"/>
      <c r="C118" s="98"/>
      <c r="D118" s="98"/>
      <c r="E118" s="98"/>
      <c r="F118" s="98"/>
    </row>
    <row r="119" spans="1:6">
      <c r="A119" s="98"/>
      <c r="B119" s="420"/>
      <c r="C119" s="98"/>
      <c r="D119" s="98"/>
      <c r="E119" s="98"/>
      <c r="F119" s="98"/>
    </row>
    <row r="120" spans="1:6">
      <c r="A120" s="98"/>
      <c r="B120" s="420"/>
      <c r="C120" s="98"/>
      <c r="D120" s="98"/>
      <c r="E120" s="98"/>
      <c r="F120" s="98"/>
    </row>
    <row r="121" spans="1:6">
      <c r="A121" s="98"/>
      <c r="B121" s="420"/>
      <c r="C121" s="98"/>
      <c r="D121" s="98"/>
      <c r="E121" s="98"/>
      <c r="F121" s="98"/>
    </row>
    <row r="122" spans="1:6">
      <c r="A122" s="98"/>
      <c r="B122" s="420"/>
      <c r="C122" s="98"/>
      <c r="D122" s="98"/>
      <c r="E122" s="98"/>
      <c r="F122" s="98"/>
    </row>
    <row r="123" spans="1:6">
      <c r="A123" s="98"/>
      <c r="B123" s="420"/>
      <c r="C123" s="98"/>
      <c r="D123" s="98"/>
      <c r="E123" s="98"/>
      <c r="F123" s="98"/>
    </row>
    <row r="124" spans="1:6">
      <c r="A124" s="98"/>
      <c r="B124" s="420"/>
      <c r="C124" s="98"/>
      <c r="D124" s="98"/>
      <c r="E124" s="98"/>
      <c r="F124" s="98"/>
    </row>
    <row r="125" spans="1:6">
      <c r="A125" s="98"/>
      <c r="B125" s="420"/>
      <c r="C125" s="98"/>
      <c r="D125" s="98"/>
      <c r="E125" s="98"/>
      <c r="F125" s="98"/>
    </row>
    <row r="126" spans="1:6">
      <c r="A126" s="98"/>
      <c r="B126" s="420"/>
      <c r="C126" s="98"/>
      <c r="D126" s="98"/>
      <c r="E126" s="98"/>
      <c r="F126" s="98"/>
    </row>
    <row r="127" spans="1:6">
      <c r="A127" s="98"/>
      <c r="B127" s="420"/>
      <c r="C127" s="98"/>
      <c r="D127" s="98"/>
      <c r="E127" s="98"/>
      <c r="F127" s="98"/>
    </row>
    <row r="128" spans="1:6">
      <c r="A128" s="98"/>
      <c r="B128" s="420"/>
      <c r="C128" s="98"/>
      <c r="D128" s="98"/>
      <c r="E128" s="98"/>
      <c r="F128" s="98"/>
    </row>
    <row r="129" spans="1:6">
      <c r="A129" s="98"/>
      <c r="B129" s="420"/>
      <c r="C129" s="98"/>
      <c r="D129" s="98"/>
      <c r="E129" s="98"/>
      <c r="F129" s="98"/>
    </row>
    <row r="130" spans="1:6">
      <c r="A130" s="98"/>
      <c r="B130" s="420"/>
      <c r="C130" s="98"/>
      <c r="D130" s="98"/>
      <c r="E130" s="98"/>
      <c r="F130" s="98"/>
    </row>
    <row r="131" spans="1:6">
      <c r="A131" s="98"/>
      <c r="B131" s="420"/>
      <c r="C131" s="98"/>
      <c r="D131" s="98"/>
      <c r="E131" s="98"/>
      <c r="F131" s="98"/>
    </row>
    <row r="132" spans="1:6">
      <c r="A132" s="98"/>
      <c r="B132" s="420"/>
      <c r="C132" s="98"/>
      <c r="D132" s="98"/>
      <c r="E132" s="98"/>
      <c r="F132" s="98"/>
    </row>
    <row r="133" spans="1:6">
      <c r="A133" s="98"/>
      <c r="B133" s="420"/>
      <c r="C133" s="98"/>
      <c r="D133" s="98"/>
      <c r="E133" s="98"/>
      <c r="F133" s="98"/>
    </row>
    <row r="134" spans="1:6">
      <c r="A134" s="98"/>
      <c r="B134" s="420"/>
      <c r="C134" s="98"/>
      <c r="D134" s="98"/>
      <c r="E134" s="98"/>
      <c r="F134" s="98"/>
    </row>
    <row r="135" spans="1:6">
      <c r="A135" s="98"/>
      <c r="B135" s="420"/>
      <c r="C135" s="98"/>
      <c r="D135" s="98"/>
      <c r="E135" s="98"/>
      <c r="F135" s="98"/>
    </row>
    <row r="136" spans="1:6">
      <c r="A136" s="98"/>
      <c r="B136" s="420"/>
      <c r="C136" s="98"/>
      <c r="D136" s="98"/>
      <c r="E136" s="98"/>
      <c r="F136" s="98"/>
    </row>
    <row r="137" spans="1:6">
      <c r="A137" s="98"/>
      <c r="B137" s="420"/>
      <c r="C137" s="98"/>
      <c r="D137" s="98"/>
      <c r="E137" s="98"/>
      <c r="F137" s="98"/>
    </row>
    <row r="138" spans="1:6">
      <c r="A138" s="98"/>
      <c r="B138" s="420"/>
      <c r="C138" s="98"/>
      <c r="D138" s="98"/>
      <c r="E138" s="98"/>
      <c r="F138" s="98"/>
    </row>
    <row r="139" spans="1:6">
      <c r="A139" s="98"/>
      <c r="B139" s="420"/>
      <c r="C139" s="98"/>
      <c r="D139" s="98"/>
      <c r="E139" s="98"/>
      <c r="F139" s="98"/>
    </row>
    <row r="140" spans="1:6">
      <c r="A140" s="98"/>
      <c r="B140" s="420"/>
      <c r="C140" s="98"/>
      <c r="D140" s="98"/>
      <c r="E140" s="98"/>
      <c r="F140" s="98"/>
    </row>
    <row r="141" spans="1:6">
      <c r="A141" s="98"/>
      <c r="B141" s="420"/>
      <c r="C141" s="98"/>
      <c r="D141" s="98"/>
      <c r="E141" s="98"/>
      <c r="F141" s="98"/>
    </row>
    <row r="142" spans="1:6">
      <c r="A142" s="98"/>
      <c r="B142" s="420"/>
      <c r="C142" s="98"/>
      <c r="D142" s="98"/>
      <c r="E142" s="98"/>
      <c r="F142" s="98"/>
    </row>
    <row r="143" spans="1:6">
      <c r="A143" s="98"/>
      <c r="B143" s="420"/>
      <c r="C143" s="98"/>
      <c r="D143" s="98"/>
      <c r="E143" s="98"/>
      <c r="F143" s="98"/>
    </row>
    <row r="144" spans="1:6">
      <c r="A144" s="98"/>
      <c r="B144" s="420"/>
      <c r="C144" s="98"/>
      <c r="D144" s="98"/>
      <c r="E144" s="98"/>
      <c r="F144" s="98"/>
    </row>
    <row r="145" spans="1:6">
      <c r="A145" s="98"/>
      <c r="B145" s="420"/>
      <c r="C145" s="98"/>
      <c r="D145" s="98"/>
      <c r="E145" s="98"/>
      <c r="F145" s="98"/>
    </row>
    <row r="146" spans="1:6">
      <c r="A146" s="98"/>
      <c r="B146" s="420"/>
      <c r="C146" s="98"/>
      <c r="D146" s="98"/>
      <c r="E146" s="98"/>
      <c r="F146" s="98"/>
    </row>
    <row r="147" spans="1:6">
      <c r="A147" s="98"/>
      <c r="B147" s="420"/>
      <c r="C147" s="98"/>
      <c r="D147" s="98"/>
      <c r="E147" s="98"/>
      <c r="F147" s="98"/>
    </row>
    <row r="148" spans="1:6">
      <c r="A148" s="98"/>
      <c r="B148" s="420"/>
      <c r="C148" s="98"/>
      <c r="D148" s="98"/>
      <c r="E148" s="98"/>
      <c r="F148" s="98"/>
    </row>
    <row r="149" spans="1:6">
      <c r="A149" s="98"/>
      <c r="B149" s="420"/>
      <c r="C149" s="98"/>
      <c r="D149" s="98"/>
      <c r="E149" s="98"/>
      <c r="F149" s="98"/>
    </row>
    <row r="150" spans="1:6">
      <c r="A150" s="98"/>
      <c r="B150" s="420"/>
      <c r="C150" s="98"/>
      <c r="D150" s="98"/>
      <c r="E150" s="98"/>
      <c r="F150" s="98"/>
    </row>
    <row r="151" spans="1:6">
      <c r="A151" s="98"/>
      <c r="B151" s="420"/>
      <c r="C151" s="98"/>
      <c r="D151" s="98"/>
      <c r="E151" s="98"/>
      <c r="F151" s="98"/>
    </row>
    <row r="152" spans="1:6">
      <c r="A152" s="98"/>
      <c r="B152" s="420"/>
      <c r="C152" s="98"/>
      <c r="D152" s="98"/>
      <c r="E152" s="98"/>
      <c r="F152" s="98"/>
    </row>
    <row r="153" spans="1:6">
      <c r="A153" s="98"/>
      <c r="B153" s="420"/>
      <c r="C153" s="98"/>
      <c r="D153" s="98"/>
      <c r="E153" s="98"/>
      <c r="F153" s="98"/>
    </row>
    <row r="154" spans="1:6">
      <c r="A154" s="98"/>
      <c r="B154" s="420"/>
      <c r="C154" s="98"/>
      <c r="D154" s="98"/>
      <c r="E154" s="98"/>
      <c r="F154" s="98"/>
    </row>
    <row r="155" spans="1:6">
      <c r="A155" s="98"/>
      <c r="B155" s="420"/>
      <c r="C155" s="98"/>
      <c r="D155" s="98"/>
      <c r="E155" s="98"/>
      <c r="F155" s="98"/>
    </row>
    <row r="156" spans="1:6">
      <c r="A156" s="98"/>
      <c r="B156" s="420"/>
      <c r="C156" s="98"/>
      <c r="D156" s="98"/>
      <c r="E156" s="98"/>
      <c r="F156" s="98"/>
    </row>
    <row r="157" spans="1:6">
      <c r="A157" s="98"/>
      <c r="B157" s="420"/>
      <c r="C157" s="98"/>
      <c r="D157" s="98"/>
      <c r="E157" s="98"/>
      <c r="F157" s="98"/>
    </row>
    <row r="158" spans="1:6">
      <c r="A158" s="98"/>
      <c r="B158" s="420"/>
      <c r="C158" s="98"/>
      <c r="D158" s="98"/>
      <c r="E158" s="98"/>
      <c r="F158" s="98"/>
    </row>
    <row r="159" spans="1:6">
      <c r="A159" s="98"/>
      <c r="B159" s="420"/>
      <c r="C159" s="98"/>
      <c r="D159" s="98"/>
      <c r="E159" s="98"/>
      <c r="F159" s="98"/>
    </row>
    <row r="160" spans="1:6">
      <c r="A160" s="98"/>
      <c r="B160" s="420"/>
      <c r="C160" s="98"/>
      <c r="D160" s="98"/>
      <c r="E160" s="98"/>
      <c r="F160" s="98"/>
    </row>
    <row r="161" spans="1:6">
      <c r="A161" s="98"/>
      <c r="B161" s="420"/>
      <c r="C161" s="98"/>
      <c r="D161" s="98"/>
      <c r="E161" s="98"/>
      <c r="F161" s="98"/>
    </row>
    <row r="162" spans="1:6">
      <c r="A162" s="98"/>
      <c r="B162" s="420"/>
      <c r="C162" s="98"/>
      <c r="D162" s="98"/>
      <c r="E162" s="98"/>
      <c r="F162" s="98"/>
    </row>
    <row r="163" spans="1:6">
      <c r="A163" s="98"/>
      <c r="B163" s="420"/>
      <c r="C163" s="98"/>
      <c r="D163" s="98"/>
      <c r="E163" s="98"/>
      <c r="F163" s="98"/>
    </row>
    <row r="164" spans="1:6">
      <c r="A164" s="98"/>
      <c r="B164" s="420"/>
      <c r="C164" s="98"/>
      <c r="D164" s="98"/>
      <c r="E164" s="98"/>
      <c r="F164" s="98"/>
    </row>
    <row r="165" spans="1:6">
      <c r="A165" s="98"/>
      <c r="B165" s="420"/>
      <c r="C165" s="98"/>
      <c r="D165" s="98"/>
      <c r="E165" s="98"/>
      <c r="F165" s="98"/>
    </row>
    <row r="166" spans="1:6">
      <c r="A166" s="98"/>
      <c r="B166" s="420"/>
      <c r="C166" s="98"/>
      <c r="D166" s="98"/>
      <c r="E166" s="98"/>
      <c r="F166" s="98"/>
    </row>
    <row r="167" spans="1:6">
      <c r="A167" s="98"/>
      <c r="B167" s="420"/>
      <c r="C167" s="98"/>
      <c r="D167" s="98"/>
      <c r="E167" s="98"/>
      <c r="F167" s="98"/>
    </row>
    <row r="168" spans="1:6">
      <c r="A168" s="98"/>
      <c r="B168" s="420"/>
      <c r="C168" s="98"/>
      <c r="D168" s="98"/>
      <c r="E168" s="98"/>
      <c r="F168" s="98"/>
    </row>
    <row r="169" spans="1:6">
      <c r="A169" s="98"/>
      <c r="B169" s="420"/>
      <c r="C169" s="98"/>
      <c r="D169" s="98"/>
      <c r="E169" s="98"/>
      <c r="F169" s="98"/>
    </row>
    <row r="170" spans="1:6">
      <c r="A170" s="98"/>
      <c r="B170" s="420"/>
      <c r="C170" s="98"/>
      <c r="D170" s="98"/>
      <c r="E170" s="98"/>
      <c r="F170" s="98"/>
    </row>
    <row r="171" spans="1:6">
      <c r="A171" s="98"/>
      <c r="B171" s="420"/>
      <c r="C171" s="98"/>
      <c r="D171" s="98"/>
      <c r="E171" s="98"/>
      <c r="F171" s="98"/>
    </row>
    <row r="172" spans="1:6">
      <c r="A172" s="98"/>
      <c r="B172" s="420"/>
      <c r="C172" s="98"/>
      <c r="D172" s="98"/>
      <c r="E172" s="98"/>
      <c r="F172" s="98"/>
    </row>
    <row r="173" spans="1:6">
      <c r="A173" s="98"/>
      <c r="B173" s="420"/>
      <c r="C173" s="98"/>
      <c r="D173" s="98"/>
      <c r="E173" s="98"/>
      <c r="F173" s="98"/>
    </row>
    <row r="174" spans="1:6">
      <c r="A174" s="98"/>
      <c r="B174" s="420"/>
      <c r="C174" s="98"/>
      <c r="D174" s="98"/>
      <c r="E174" s="98"/>
      <c r="F174" s="98"/>
    </row>
    <row r="175" spans="1:6">
      <c r="A175" s="98"/>
      <c r="B175" s="420"/>
      <c r="C175" s="98"/>
      <c r="D175" s="98"/>
      <c r="E175" s="98"/>
      <c r="F175" s="98"/>
    </row>
    <row r="176" spans="1:6">
      <c r="A176" s="98"/>
      <c r="B176" s="420"/>
      <c r="C176" s="98"/>
      <c r="D176" s="98"/>
      <c r="E176" s="98"/>
      <c r="F176" s="98"/>
    </row>
    <row r="177" spans="1:6">
      <c r="A177" s="98"/>
      <c r="B177" s="420"/>
      <c r="C177" s="98"/>
      <c r="D177" s="98"/>
      <c r="E177" s="98"/>
      <c r="F177" s="98"/>
    </row>
    <row r="178" spans="1:6">
      <c r="A178" s="98"/>
      <c r="B178" s="420"/>
      <c r="C178" s="98"/>
      <c r="D178" s="98"/>
      <c r="E178" s="98"/>
      <c r="F178" s="98"/>
    </row>
    <row r="179" spans="1:6">
      <c r="A179" s="98"/>
      <c r="B179" s="420"/>
      <c r="C179" s="98"/>
      <c r="D179" s="98"/>
      <c r="E179" s="98"/>
      <c r="F179" s="98"/>
    </row>
    <row r="180" spans="1:6">
      <c r="A180" s="98"/>
      <c r="B180" s="420"/>
      <c r="C180" s="98"/>
      <c r="D180" s="98"/>
      <c r="E180" s="98"/>
      <c r="F180" s="98"/>
    </row>
    <row r="181" spans="1:6">
      <c r="A181" s="98"/>
      <c r="B181" s="420"/>
      <c r="C181" s="98"/>
      <c r="D181" s="98"/>
      <c r="E181" s="98"/>
      <c r="F181" s="98"/>
    </row>
    <row r="182" spans="1:6">
      <c r="A182" s="98"/>
      <c r="B182" s="420"/>
      <c r="C182" s="98"/>
      <c r="D182" s="98"/>
      <c r="E182" s="98"/>
      <c r="F182" s="98"/>
    </row>
    <row r="183" spans="1:6">
      <c r="A183" s="98"/>
      <c r="B183" s="420"/>
      <c r="C183" s="98"/>
      <c r="D183" s="98"/>
      <c r="E183" s="98"/>
      <c r="F183" s="98"/>
    </row>
    <row r="184" spans="1:6">
      <c r="A184" s="98"/>
      <c r="B184" s="420"/>
      <c r="C184" s="98"/>
      <c r="D184" s="98"/>
      <c r="E184" s="98"/>
      <c r="F184" s="98"/>
    </row>
    <row r="185" spans="1:6">
      <c r="A185" s="98"/>
      <c r="B185" s="420"/>
      <c r="C185" s="98"/>
      <c r="D185" s="98"/>
      <c r="E185" s="98"/>
      <c r="F185" s="98"/>
    </row>
    <row r="186" spans="1:6">
      <c r="A186" s="98"/>
      <c r="B186" s="420"/>
      <c r="C186" s="98"/>
      <c r="D186" s="98"/>
      <c r="E186" s="98"/>
      <c r="F186" s="98"/>
    </row>
    <row r="187" spans="1:6">
      <c r="A187" s="98"/>
      <c r="B187" s="420"/>
      <c r="C187" s="98"/>
      <c r="D187" s="98"/>
      <c r="E187" s="98"/>
      <c r="F187" s="98"/>
    </row>
    <row r="188" spans="1:6">
      <c r="A188" s="98"/>
      <c r="B188" s="420"/>
      <c r="C188" s="98"/>
      <c r="D188" s="98"/>
      <c r="E188" s="98"/>
      <c r="F188" s="98"/>
    </row>
    <row r="189" spans="1:6">
      <c r="A189" s="98"/>
      <c r="B189" s="420"/>
      <c r="C189" s="98"/>
      <c r="D189" s="98"/>
      <c r="E189" s="98"/>
      <c r="F189" s="98"/>
    </row>
    <row r="190" spans="1:6">
      <c r="A190" s="98"/>
      <c r="B190" s="420"/>
      <c r="C190" s="98"/>
      <c r="D190" s="98"/>
      <c r="E190" s="98"/>
      <c r="F190" s="98"/>
    </row>
    <row r="191" spans="1:6">
      <c r="A191" s="98"/>
      <c r="B191" s="420"/>
      <c r="C191" s="98"/>
      <c r="D191" s="98"/>
      <c r="E191" s="98"/>
      <c r="F191" s="98"/>
    </row>
    <row r="192" spans="1:6">
      <c r="A192" s="98"/>
      <c r="B192" s="420"/>
      <c r="C192" s="98"/>
      <c r="D192" s="98"/>
      <c r="E192" s="98"/>
      <c r="F192" s="98"/>
    </row>
    <row r="193" spans="1:6">
      <c r="A193" s="98"/>
      <c r="B193" s="420"/>
      <c r="C193" s="98"/>
      <c r="D193" s="98"/>
      <c r="E193" s="98"/>
      <c r="F193" s="98"/>
    </row>
    <row r="194" spans="1:6">
      <c r="A194" s="98"/>
      <c r="B194" s="420"/>
      <c r="C194" s="98"/>
      <c r="D194" s="98"/>
      <c r="E194" s="98"/>
      <c r="F194" s="98"/>
    </row>
    <row r="195" spans="1:6">
      <c r="A195" s="98"/>
      <c r="B195" s="420"/>
      <c r="C195" s="98"/>
      <c r="D195" s="98"/>
      <c r="E195" s="98"/>
      <c r="F195" s="98"/>
    </row>
    <row r="196" spans="1:6">
      <c r="A196" s="98"/>
      <c r="B196" s="420"/>
      <c r="C196" s="98"/>
      <c r="D196" s="98"/>
      <c r="E196" s="98"/>
      <c r="F196" s="98"/>
    </row>
    <row r="197" spans="1:6">
      <c r="A197" s="98"/>
      <c r="B197" s="420"/>
      <c r="C197" s="98"/>
      <c r="D197" s="98"/>
      <c r="E197" s="98"/>
      <c r="F197" s="98"/>
    </row>
    <row r="198" spans="1:6">
      <c r="A198" s="98"/>
      <c r="B198" s="420"/>
      <c r="C198" s="98"/>
      <c r="D198" s="98"/>
      <c r="E198" s="98"/>
      <c r="F198" s="98"/>
    </row>
    <row r="199" spans="1:6">
      <c r="A199" s="98"/>
      <c r="B199" s="420"/>
      <c r="C199" s="98"/>
      <c r="D199" s="98"/>
      <c r="E199" s="98"/>
      <c r="F199" s="98"/>
    </row>
    <row r="200" spans="1:6">
      <c r="A200" s="98"/>
      <c r="B200" s="420"/>
      <c r="C200" s="98"/>
      <c r="D200" s="98"/>
      <c r="E200" s="98"/>
      <c r="F200" s="98"/>
    </row>
    <row r="201" spans="1:6">
      <c r="A201" s="98"/>
      <c r="B201" s="420"/>
      <c r="C201" s="98"/>
      <c r="D201" s="98"/>
      <c r="E201" s="98"/>
      <c r="F201" s="98"/>
    </row>
    <row r="202" spans="1:6">
      <c r="A202" s="98"/>
      <c r="B202" s="420"/>
      <c r="C202" s="98"/>
      <c r="D202" s="98"/>
      <c r="E202" s="98"/>
      <c r="F202" s="98"/>
    </row>
    <row r="203" spans="1:6">
      <c r="A203" s="98"/>
      <c r="B203" s="420"/>
      <c r="C203" s="98"/>
      <c r="D203" s="98"/>
      <c r="E203" s="98"/>
      <c r="F203" s="98"/>
    </row>
    <row r="204" spans="1:6">
      <c r="A204" s="98"/>
      <c r="B204" s="420"/>
      <c r="C204" s="98"/>
      <c r="D204" s="98"/>
      <c r="E204" s="98"/>
      <c r="F204" s="98"/>
    </row>
    <row r="205" spans="1:6">
      <c r="A205" s="98"/>
      <c r="B205" s="420"/>
      <c r="C205" s="98"/>
      <c r="D205" s="98"/>
      <c r="E205" s="98"/>
      <c r="F205" s="98"/>
    </row>
    <row r="206" spans="1:6">
      <c r="A206" s="98"/>
      <c r="B206" s="420"/>
      <c r="C206" s="98"/>
      <c r="D206" s="98"/>
      <c r="E206" s="98"/>
      <c r="F206" s="98"/>
    </row>
    <row r="207" spans="1:6">
      <c r="A207" s="98"/>
      <c r="B207" s="420"/>
      <c r="C207" s="98"/>
      <c r="D207" s="98"/>
      <c r="E207" s="98"/>
      <c r="F207" s="98"/>
    </row>
    <row r="208" spans="1:6">
      <c r="A208" s="98"/>
      <c r="B208" s="420"/>
      <c r="C208" s="98"/>
      <c r="D208" s="98"/>
      <c r="E208" s="98"/>
      <c r="F208" s="98"/>
    </row>
    <row r="209" spans="1:6">
      <c r="A209" s="98"/>
      <c r="B209" s="420"/>
      <c r="C209" s="98"/>
      <c r="D209" s="98"/>
      <c r="E209" s="98"/>
      <c r="F209" s="98"/>
    </row>
    <row r="210" spans="1:6">
      <c r="A210" s="98"/>
      <c r="B210" s="420"/>
      <c r="C210" s="98"/>
      <c r="D210" s="98"/>
      <c r="E210" s="98"/>
      <c r="F210" s="98"/>
    </row>
    <row r="211" spans="1:6">
      <c r="A211" s="98"/>
      <c r="B211" s="420"/>
      <c r="C211" s="98"/>
      <c r="D211" s="98"/>
      <c r="E211" s="98"/>
      <c r="F211" s="98"/>
    </row>
    <row r="212" spans="1:6">
      <c r="A212" s="98"/>
      <c r="B212" s="420"/>
      <c r="C212" s="98"/>
      <c r="D212" s="98"/>
      <c r="E212" s="98"/>
      <c r="F212" s="98"/>
    </row>
    <row r="213" spans="1:6">
      <c r="A213" s="98"/>
      <c r="B213" s="420"/>
      <c r="C213" s="98"/>
      <c r="D213" s="98"/>
      <c r="E213" s="98"/>
      <c r="F213" s="98"/>
    </row>
    <row r="214" spans="1:6">
      <c r="A214" s="98"/>
      <c r="B214" s="420"/>
      <c r="C214" s="98"/>
      <c r="D214" s="98"/>
      <c r="E214" s="98"/>
      <c r="F214" s="98"/>
    </row>
    <row r="215" spans="1:6">
      <c r="A215" s="98"/>
      <c r="B215" s="420"/>
      <c r="C215" s="98"/>
      <c r="D215" s="98"/>
      <c r="E215" s="98"/>
      <c r="F215" s="98"/>
    </row>
    <row r="216" spans="1:6">
      <c r="A216" s="98"/>
      <c r="B216" s="420"/>
      <c r="C216" s="98"/>
      <c r="D216" s="98"/>
      <c r="E216" s="98"/>
      <c r="F216" s="98"/>
    </row>
    <row r="217" spans="1:6">
      <c r="A217" s="98"/>
      <c r="B217" s="420"/>
      <c r="C217" s="98"/>
      <c r="D217" s="98"/>
      <c r="E217" s="98"/>
      <c r="F217" s="98"/>
    </row>
    <row r="218" spans="1:6">
      <c r="A218" s="98"/>
      <c r="B218" s="420"/>
      <c r="C218" s="98"/>
      <c r="D218" s="98"/>
      <c r="E218" s="98"/>
      <c r="F218" s="98"/>
    </row>
    <row r="219" spans="1:6">
      <c r="A219" s="98"/>
      <c r="B219" s="420"/>
      <c r="C219" s="98"/>
      <c r="D219" s="98"/>
      <c r="E219" s="98"/>
      <c r="F219" s="98"/>
    </row>
    <row r="220" spans="1:6">
      <c r="A220" s="98"/>
      <c r="B220" s="420"/>
      <c r="C220" s="98"/>
      <c r="D220" s="98"/>
      <c r="E220" s="98"/>
      <c r="F220" s="98"/>
    </row>
    <row r="221" spans="1:6">
      <c r="A221" s="98"/>
      <c r="B221" s="420"/>
      <c r="C221" s="98"/>
      <c r="D221" s="98"/>
      <c r="E221" s="98"/>
      <c r="F221" s="98"/>
    </row>
    <row r="222" spans="1:6">
      <c r="A222" s="98"/>
      <c r="B222" s="420"/>
      <c r="C222" s="98"/>
      <c r="D222" s="98"/>
      <c r="E222" s="98"/>
      <c r="F222" s="98"/>
    </row>
    <row r="223" spans="1:6">
      <c r="A223" s="98"/>
      <c r="B223" s="420"/>
      <c r="C223" s="98"/>
      <c r="D223" s="98"/>
      <c r="E223" s="98"/>
      <c r="F223" s="98"/>
    </row>
    <row r="224" spans="1:6">
      <c r="A224" s="98"/>
      <c r="B224" s="420"/>
      <c r="C224" s="98"/>
      <c r="D224" s="98"/>
      <c r="E224" s="98"/>
      <c r="F224" s="98"/>
    </row>
    <row r="225" spans="1:6">
      <c r="A225" s="98"/>
      <c r="B225" s="420"/>
      <c r="C225" s="98"/>
      <c r="D225" s="98"/>
      <c r="E225" s="98"/>
      <c r="F225" s="98"/>
    </row>
    <row r="226" spans="1:6">
      <c r="A226" s="98"/>
      <c r="B226" s="420"/>
      <c r="C226" s="98"/>
      <c r="D226" s="98"/>
      <c r="E226" s="98"/>
      <c r="F226" s="98"/>
    </row>
    <row r="227" spans="1:6">
      <c r="A227" s="98"/>
      <c r="B227" s="420"/>
      <c r="C227" s="98"/>
      <c r="D227" s="98"/>
      <c r="E227" s="98"/>
      <c r="F227" s="98"/>
    </row>
    <row r="228" spans="1:6">
      <c r="A228" s="98"/>
      <c r="B228" s="420"/>
      <c r="C228" s="98"/>
      <c r="D228" s="98"/>
      <c r="E228" s="98"/>
      <c r="F228" s="98"/>
    </row>
    <row r="229" spans="1:6">
      <c r="A229" s="98"/>
      <c r="B229" s="420"/>
      <c r="C229" s="98"/>
      <c r="D229" s="98"/>
      <c r="E229" s="98"/>
      <c r="F229" s="98"/>
    </row>
    <row r="230" spans="1:6">
      <c r="A230" s="98"/>
      <c r="B230" s="420"/>
      <c r="C230" s="98"/>
      <c r="D230" s="98"/>
      <c r="E230" s="98"/>
      <c r="F230" s="98"/>
    </row>
    <row r="231" spans="1:6">
      <c r="A231" s="98"/>
      <c r="B231" s="420"/>
      <c r="C231" s="98"/>
      <c r="D231" s="98"/>
      <c r="E231" s="98"/>
      <c r="F231" s="98"/>
    </row>
    <row r="232" spans="1:6">
      <c r="A232" s="98"/>
      <c r="B232" s="420"/>
      <c r="C232" s="98"/>
      <c r="D232" s="98"/>
      <c r="E232" s="98"/>
      <c r="F232" s="98"/>
    </row>
    <row r="233" spans="1:6">
      <c r="A233" s="98"/>
      <c r="B233" s="420"/>
      <c r="C233" s="98"/>
      <c r="D233" s="98"/>
      <c r="E233" s="98"/>
      <c r="F233" s="98"/>
    </row>
    <row r="234" spans="1:6">
      <c r="A234" s="98"/>
      <c r="B234" s="420"/>
      <c r="C234" s="98"/>
      <c r="D234" s="98"/>
      <c r="E234" s="98"/>
      <c r="F234" s="98"/>
    </row>
    <row r="235" spans="1:6">
      <c r="A235" s="98"/>
      <c r="B235" s="420"/>
      <c r="C235" s="98"/>
      <c r="D235" s="98"/>
      <c r="E235" s="98"/>
      <c r="F235" s="98"/>
    </row>
    <row r="236" spans="1:6">
      <c r="A236" s="98"/>
      <c r="B236" s="420"/>
      <c r="C236" s="98"/>
      <c r="D236" s="98"/>
      <c r="E236" s="98"/>
      <c r="F236" s="98"/>
    </row>
    <row r="237" spans="1:6">
      <c r="A237" s="98"/>
      <c r="B237" s="420"/>
      <c r="C237" s="98"/>
      <c r="D237" s="98"/>
      <c r="E237" s="98"/>
      <c r="F237" s="98"/>
    </row>
    <row r="238" spans="1:6">
      <c r="A238" s="98"/>
      <c r="B238" s="420"/>
      <c r="C238" s="98"/>
      <c r="D238" s="98"/>
      <c r="E238" s="98"/>
      <c r="F238" s="98"/>
    </row>
  </sheetData>
  <mergeCells count="2">
    <mergeCell ref="A4:G4"/>
    <mergeCell ref="M4:Q4"/>
  </mergeCells>
  <printOptions horizontalCentered="1"/>
  <pageMargins left="0.98425196850393704" right="0.39370078740157483" top="0.59055118110236227" bottom="0.59055118110236227" header="0.31496062992125984" footer="0.31496062992125984"/>
  <pageSetup paperSize="9" scale="80"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G395"/>
  <sheetViews>
    <sheetView view="pageBreakPreview" zoomScaleSheetLayoutView="100" workbookViewId="0">
      <selection activeCell="B118" sqref="B118"/>
    </sheetView>
  </sheetViews>
  <sheetFormatPr defaultColWidth="9.140625" defaultRowHeight="12.75"/>
  <cols>
    <col min="1" max="1" width="9.140625" style="637"/>
    <col min="2" max="2" width="45.7109375" style="638" customWidth="1"/>
    <col min="3" max="3" width="9.140625" style="638"/>
    <col min="4" max="4" width="9.140625" style="637"/>
    <col min="5" max="6" width="15.7109375" style="639" customWidth="1"/>
    <col min="7" max="16384" width="9.140625" style="463"/>
  </cols>
  <sheetData>
    <row r="1" spans="1:7" ht="13.5" customHeight="1">
      <c r="A1" s="796" t="s">
        <v>883</v>
      </c>
      <c r="B1" s="796"/>
      <c r="C1" s="796"/>
      <c r="D1" s="796"/>
      <c r="E1" s="796"/>
      <c r="F1" s="796"/>
      <c r="G1" s="511"/>
    </row>
    <row r="2" spans="1:7" ht="144.75" customHeight="1">
      <c r="A2" s="790" t="s">
        <v>890</v>
      </c>
      <c r="B2" s="790"/>
      <c r="C2" s="790"/>
      <c r="D2" s="790"/>
      <c r="E2" s="790"/>
      <c r="F2" s="790"/>
      <c r="G2" s="510"/>
    </row>
    <row r="3" spans="1:7" ht="144.75" customHeight="1">
      <c r="A3" s="796" t="s">
        <v>889</v>
      </c>
      <c r="B3" s="796"/>
      <c r="C3" s="796"/>
      <c r="D3" s="796"/>
      <c r="E3" s="796"/>
      <c r="F3" s="796"/>
      <c r="G3" s="511"/>
    </row>
    <row r="4" spans="1:7" ht="66" customHeight="1">
      <c r="A4" s="790" t="s">
        <v>884</v>
      </c>
      <c r="B4" s="790"/>
      <c r="C4" s="790"/>
      <c r="D4" s="790"/>
      <c r="E4" s="790"/>
      <c r="F4" s="790"/>
      <c r="G4" s="510"/>
    </row>
    <row r="5" spans="1:7" ht="145.5" customHeight="1">
      <c r="A5" s="790" t="s">
        <v>885</v>
      </c>
      <c r="B5" s="790"/>
      <c r="C5" s="790"/>
      <c r="D5" s="790"/>
      <c r="E5" s="790"/>
      <c r="F5" s="790"/>
      <c r="G5" s="510"/>
    </row>
    <row r="6" spans="1:7" ht="133.5" customHeight="1">
      <c r="A6" s="790" t="s">
        <v>886</v>
      </c>
      <c r="B6" s="790"/>
      <c r="C6" s="790"/>
      <c r="D6" s="790"/>
      <c r="E6" s="790"/>
      <c r="F6" s="790"/>
      <c r="G6" s="510"/>
    </row>
    <row r="7" spans="1:7" ht="135" customHeight="1">
      <c r="A7" s="790" t="s">
        <v>887</v>
      </c>
      <c r="B7" s="790"/>
      <c r="C7" s="790"/>
      <c r="D7" s="790"/>
      <c r="E7" s="790"/>
      <c r="F7" s="790"/>
      <c r="G7" s="510"/>
    </row>
    <row r="8" spans="1:7" ht="130.5" customHeight="1">
      <c r="A8" s="790" t="s">
        <v>888</v>
      </c>
      <c r="B8" s="790"/>
      <c r="C8" s="790"/>
      <c r="D8" s="790"/>
      <c r="E8" s="790"/>
      <c r="F8" s="790"/>
      <c r="G8" s="510"/>
    </row>
    <row r="10" spans="1:7" ht="25.5">
      <c r="A10" s="640" t="s">
        <v>96</v>
      </c>
      <c r="B10" s="640" t="s">
        <v>97</v>
      </c>
      <c r="C10" s="641" t="s">
        <v>98</v>
      </c>
      <c r="D10" s="640" t="s">
        <v>99</v>
      </c>
      <c r="E10" s="642" t="s">
        <v>18</v>
      </c>
      <c r="F10" s="642" t="s">
        <v>19</v>
      </c>
    </row>
    <row r="11" spans="1:7">
      <c r="A11" s="643" t="s">
        <v>10</v>
      </c>
      <c r="B11" s="644" t="s">
        <v>100</v>
      </c>
      <c r="C11" s="644"/>
      <c r="D11" s="645"/>
      <c r="E11" s="644"/>
      <c r="F11" s="646"/>
    </row>
    <row r="12" spans="1:7">
      <c r="A12" s="647"/>
      <c r="F12" s="648"/>
    </row>
    <row r="13" spans="1:7" ht="51">
      <c r="A13" s="649" t="s">
        <v>20</v>
      </c>
      <c r="B13" s="650" t="s">
        <v>101</v>
      </c>
      <c r="C13" s="651"/>
      <c r="D13" s="652"/>
      <c r="E13" s="653"/>
      <c r="F13" s="653"/>
    </row>
    <row r="14" spans="1:7">
      <c r="A14" s="654"/>
      <c r="B14" s="655"/>
      <c r="C14" s="656" t="s">
        <v>35</v>
      </c>
      <c r="D14" s="657">
        <v>140</v>
      </c>
      <c r="E14" s="658"/>
      <c r="F14" s="659">
        <f>+$D14*E14</f>
        <v>0</v>
      </c>
    </row>
    <row r="15" spans="1:7" ht="51">
      <c r="A15" s="660" t="s">
        <v>22</v>
      </c>
      <c r="B15" s="650" t="s">
        <v>101</v>
      </c>
      <c r="C15" s="651"/>
      <c r="D15" s="652"/>
      <c r="E15" s="653"/>
      <c r="F15" s="661"/>
    </row>
    <row r="16" spans="1:7">
      <c r="A16" s="654"/>
      <c r="B16" s="655"/>
      <c r="C16" s="656" t="s">
        <v>35</v>
      </c>
      <c r="D16" s="657">
        <v>140</v>
      </c>
      <c r="E16" s="658"/>
      <c r="F16" s="659">
        <f>+$D16*E16</f>
        <v>0</v>
      </c>
    </row>
    <row r="17" spans="1:6" ht="51">
      <c r="A17" s="660" t="s">
        <v>23</v>
      </c>
      <c r="B17" s="650" t="s">
        <v>101</v>
      </c>
      <c r="C17" s="651"/>
      <c r="D17" s="652"/>
      <c r="E17" s="648"/>
      <c r="F17" s="662"/>
    </row>
    <row r="18" spans="1:6">
      <c r="A18" s="654"/>
      <c r="B18" s="655"/>
      <c r="C18" s="656" t="s">
        <v>35</v>
      </c>
      <c r="D18" s="657">
        <v>140</v>
      </c>
      <c r="E18" s="658"/>
      <c r="F18" s="659">
        <f>+$D18*E18</f>
        <v>0</v>
      </c>
    </row>
    <row r="19" spans="1:6" ht="51">
      <c r="A19" s="660" t="s">
        <v>24</v>
      </c>
      <c r="B19" s="650" t="s">
        <v>101</v>
      </c>
      <c r="C19" s="651"/>
      <c r="D19" s="652"/>
      <c r="E19" s="648"/>
      <c r="F19" s="662"/>
    </row>
    <row r="20" spans="1:6">
      <c r="A20" s="654"/>
      <c r="B20" s="655"/>
      <c r="C20" s="656" t="s">
        <v>35</v>
      </c>
      <c r="D20" s="657">
        <v>140</v>
      </c>
      <c r="E20" s="658"/>
      <c r="F20" s="659">
        <f>+$D20*E20</f>
        <v>0</v>
      </c>
    </row>
    <row r="21" spans="1:6" ht="165.75">
      <c r="A21" s="660" t="s">
        <v>25</v>
      </c>
      <c r="B21" s="663" t="s">
        <v>102</v>
      </c>
      <c r="C21" s="664"/>
      <c r="D21" s="665"/>
      <c r="E21" s="648"/>
      <c r="F21" s="662"/>
    </row>
    <row r="22" spans="1:6">
      <c r="A22" s="654"/>
      <c r="B22" s="655"/>
      <c r="C22" s="656" t="s">
        <v>35</v>
      </c>
      <c r="D22" s="657">
        <v>450</v>
      </c>
      <c r="E22" s="658"/>
      <c r="F22" s="659">
        <f>+$D22*E22</f>
        <v>0</v>
      </c>
    </row>
    <row r="23" spans="1:6" ht="178.5">
      <c r="A23" s="660" t="s">
        <v>27</v>
      </c>
      <c r="B23" s="663" t="s">
        <v>103</v>
      </c>
      <c r="C23" s="664"/>
      <c r="D23" s="665"/>
      <c r="E23" s="648"/>
      <c r="F23" s="662"/>
    </row>
    <row r="24" spans="1:6">
      <c r="A24" s="654"/>
      <c r="B24" s="655"/>
      <c r="C24" s="656" t="s">
        <v>35</v>
      </c>
      <c r="D24" s="657">
        <v>45</v>
      </c>
      <c r="E24" s="658"/>
      <c r="F24" s="659">
        <f>+$D24*E24</f>
        <v>0</v>
      </c>
    </row>
    <row r="25" spans="1:6" ht="38.25">
      <c r="A25" s="660" t="s">
        <v>28</v>
      </c>
      <c r="B25" s="666" t="s">
        <v>104</v>
      </c>
      <c r="C25" s="664"/>
      <c r="D25" s="665"/>
      <c r="E25" s="648"/>
      <c r="F25" s="662"/>
    </row>
    <row r="26" spans="1:6">
      <c r="A26" s="654"/>
      <c r="B26" s="655"/>
      <c r="C26" s="656" t="s">
        <v>21</v>
      </c>
      <c r="D26" s="657">
        <v>2</v>
      </c>
      <c r="E26" s="658"/>
      <c r="F26" s="659">
        <f>+$D26*E26</f>
        <v>0</v>
      </c>
    </row>
    <row r="27" spans="1:6">
      <c r="A27" s="660" t="s">
        <v>29</v>
      </c>
      <c r="B27" s="664" t="s">
        <v>105</v>
      </c>
      <c r="C27" s="664"/>
      <c r="D27" s="665"/>
      <c r="E27" s="648"/>
      <c r="F27" s="662"/>
    </row>
    <row r="28" spans="1:6">
      <c r="A28" s="654"/>
      <c r="B28" s="655"/>
      <c r="C28" s="656"/>
      <c r="D28" s="657">
        <v>1</v>
      </c>
      <c r="E28" s="658"/>
      <c r="F28" s="659">
        <f>+$D28*E28</f>
        <v>0</v>
      </c>
    </row>
    <row r="29" spans="1:6" ht="25.5">
      <c r="A29" s="667" t="str">
        <f>A11</f>
        <v>1.</v>
      </c>
      <c r="B29" s="668" t="str">
        <f>B11</f>
        <v>Spoj kogeneracijskog postrojenja na postojeći NN razvodni blok</v>
      </c>
      <c r="C29" s="669" t="s">
        <v>106</v>
      </c>
      <c r="D29" s="670"/>
      <c r="E29" s="671"/>
      <c r="F29" s="672">
        <f>SUM(F13:F28)</f>
        <v>0</v>
      </c>
    </row>
    <row r="30" spans="1:6">
      <c r="A30" s="673"/>
      <c r="B30" s="674"/>
      <c r="C30" s="674"/>
      <c r="D30" s="675"/>
      <c r="E30" s="676"/>
      <c r="F30" s="659"/>
    </row>
    <row r="31" spans="1:6">
      <c r="A31" s="643" t="s">
        <v>11</v>
      </c>
      <c r="B31" s="644" t="s">
        <v>107</v>
      </c>
      <c r="C31" s="644"/>
      <c r="D31" s="645"/>
      <c r="E31" s="644"/>
      <c r="F31" s="677"/>
    </row>
    <row r="32" spans="1:6">
      <c r="A32" s="647"/>
      <c r="F32" s="662"/>
    </row>
    <row r="33" spans="1:6" ht="165.75">
      <c r="A33" s="649" t="s">
        <v>108</v>
      </c>
      <c r="B33" s="650" t="s">
        <v>109</v>
      </c>
      <c r="C33" s="651"/>
      <c r="D33" s="652"/>
      <c r="E33" s="653"/>
      <c r="F33" s="661"/>
    </row>
    <row r="34" spans="1:6">
      <c r="A34" s="654"/>
      <c r="B34" s="655"/>
      <c r="C34" s="656" t="s">
        <v>21</v>
      </c>
      <c r="D34" s="657">
        <v>1</v>
      </c>
      <c r="E34" s="658"/>
      <c r="F34" s="659">
        <f>+$D34*E34</f>
        <v>0</v>
      </c>
    </row>
    <row r="35" spans="1:6" ht="255">
      <c r="A35" s="660" t="s">
        <v>31</v>
      </c>
      <c r="B35" s="650" t="s">
        <v>110</v>
      </c>
      <c r="C35" s="664"/>
      <c r="D35" s="665"/>
      <c r="E35" s="648"/>
      <c r="F35" s="662"/>
    </row>
    <row r="36" spans="1:6" ht="38.25">
      <c r="A36" s="647"/>
      <c r="B36" s="678" t="s">
        <v>927</v>
      </c>
      <c r="C36" s="679" t="s">
        <v>26</v>
      </c>
      <c r="D36" s="680">
        <v>2</v>
      </c>
      <c r="E36" s="648"/>
      <c r="F36" s="662"/>
    </row>
    <row r="37" spans="1:6" ht="25.5">
      <c r="A37" s="647"/>
      <c r="B37" s="678" t="s">
        <v>928</v>
      </c>
      <c r="C37" s="679" t="s">
        <v>111</v>
      </c>
      <c r="D37" s="680">
        <v>1</v>
      </c>
      <c r="E37" s="648"/>
      <c r="F37" s="662"/>
    </row>
    <row r="38" spans="1:6" ht="25.5">
      <c r="A38" s="647"/>
      <c r="B38" s="678" t="s">
        <v>929</v>
      </c>
      <c r="C38" s="679" t="s">
        <v>111</v>
      </c>
      <c r="D38" s="680">
        <v>1</v>
      </c>
      <c r="E38" s="648"/>
      <c r="F38" s="662"/>
    </row>
    <row r="39" spans="1:6" ht="25.5">
      <c r="A39" s="647"/>
      <c r="B39" s="678" t="s">
        <v>930</v>
      </c>
      <c r="C39" s="679" t="s">
        <v>111</v>
      </c>
      <c r="D39" s="680">
        <v>1</v>
      </c>
      <c r="E39" s="648"/>
      <c r="F39" s="662"/>
    </row>
    <row r="40" spans="1:6" ht="25.5">
      <c r="A40" s="647"/>
      <c r="B40" s="678" t="s">
        <v>931</v>
      </c>
      <c r="C40" s="679" t="s">
        <v>111</v>
      </c>
      <c r="D40" s="680">
        <v>1</v>
      </c>
      <c r="E40" s="648"/>
      <c r="F40" s="662"/>
    </row>
    <row r="41" spans="1:6" ht="25.5">
      <c r="A41" s="647"/>
      <c r="B41" s="678" t="s">
        <v>932</v>
      </c>
      <c r="C41" s="679" t="s">
        <v>26</v>
      </c>
      <c r="D41" s="680">
        <v>1</v>
      </c>
      <c r="E41" s="648"/>
      <c r="F41" s="662"/>
    </row>
    <row r="42" spans="1:6" ht="38.25">
      <c r="A42" s="647"/>
      <c r="B42" s="678" t="s">
        <v>933</v>
      </c>
      <c r="C42" s="679" t="s">
        <v>111</v>
      </c>
      <c r="D42" s="680">
        <v>2</v>
      </c>
      <c r="E42" s="648"/>
      <c r="F42" s="662"/>
    </row>
    <row r="43" spans="1:6" ht="38.25">
      <c r="A43" s="647"/>
      <c r="B43" s="678" t="s">
        <v>934</v>
      </c>
      <c r="C43" s="679" t="s">
        <v>111</v>
      </c>
      <c r="D43" s="680">
        <v>2</v>
      </c>
      <c r="E43" s="648"/>
      <c r="F43" s="662"/>
    </row>
    <row r="44" spans="1:6" ht="38.25">
      <c r="A44" s="647"/>
      <c r="B44" s="678" t="s">
        <v>935</v>
      </c>
      <c r="C44" s="679" t="s">
        <v>26</v>
      </c>
      <c r="D44" s="680">
        <v>2</v>
      </c>
      <c r="E44" s="648"/>
      <c r="F44" s="662"/>
    </row>
    <row r="45" spans="1:6" ht="25.5">
      <c r="A45" s="647"/>
      <c r="B45" s="678" t="s">
        <v>936</v>
      </c>
      <c r="C45" s="679" t="s">
        <v>26</v>
      </c>
      <c r="D45" s="680">
        <v>1</v>
      </c>
      <c r="E45" s="648"/>
      <c r="F45" s="662"/>
    </row>
    <row r="46" spans="1:6" ht="25.5">
      <c r="A46" s="647"/>
      <c r="B46" s="678" t="s">
        <v>937</v>
      </c>
      <c r="C46" s="679" t="s">
        <v>26</v>
      </c>
      <c r="D46" s="680">
        <v>2</v>
      </c>
      <c r="E46" s="648"/>
      <c r="F46" s="662"/>
    </row>
    <row r="47" spans="1:6" ht="25.5">
      <c r="A47" s="647"/>
      <c r="B47" s="678" t="s">
        <v>938</v>
      </c>
      <c r="C47" s="679" t="s">
        <v>26</v>
      </c>
      <c r="D47" s="680">
        <v>8</v>
      </c>
      <c r="E47" s="648"/>
      <c r="F47" s="662"/>
    </row>
    <row r="48" spans="1:6" ht="38.25">
      <c r="A48" s="647"/>
      <c r="B48" s="678" t="s">
        <v>939</v>
      </c>
      <c r="C48" s="679" t="s">
        <v>26</v>
      </c>
      <c r="D48" s="680">
        <v>3</v>
      </c>
      <c r="E48" s="648"/>
      <c r="F48" s="662"/>
    </row>
    <row r="49" spans="1:6" ht="38.25">
      <c r="A49" s="647"/>
      <c r="B49" s="678" t="s">
        <v>940</v>
      </c>
      <c r="C49" s="679" t="s">
        <v>26</v>
      </c>
      <c r="D49" s="680">
        <v>24</v>
      </c>
      <c r="E49" s="648"/>
      <c r="F49" s="662"/>
    </row>
    <row r="50" spans="1:6" ht="38.25">
      <c r="A50" s="647"/>
      <c r="B50" s="678" t="s">
        <v>941</v>
      </c>
      <c r="C50" s="679" t="s">
        <v>111</v>
      </c>
      <c r="D50" s="680">
        <v>4</v>
      </c>
      <c r="E50" s="648"/>
      <c r="F50" s="662"/>
    </row>
    <row r="51" spans="1:6" ht="38.25">
      <c r="A51" s="647"/>
      <c r="B51" s="678" t="s">
        <v>942</v>
      </c>
      <c r="C51" s="679" t="s">
        <v>111</v>
      </c>
      <c r="D51" s="680">
        <v>3</v>
      </c>
      <c r="E51" s="648"/>
      <c r="F51" s="662"/>
    </row>
    <row r="52" spans="1:6" ht="25.5">
      <c r="A52" s="647"/>
      <c r="B52" s="678" t="s">
        <v>943</v>
      </c>
      <c r="C52" s="679" t="s">
        <v>111</v>
      </c>
      <c r="D52" s="680">
        <v>6</v>
      </c>
      <c r="E52" s="648"/>
      <c r="F52" s="662"/>
    </row>
    <row r="53" spans="1:6" ht="38.25">
      <c r="A53" s="647"/>
      <c r="B53" s="678" t="s">
        <v>944</v>
      </c>
      <c r="C53" s="679" t="s">
        <v>26</v>
      </c>
      <c r="D53" s="680">
        <v>4</v>
      </c>
      <c r="E53" s="648"/>
      <c r="F53" s="662"/>
    </row>
    <row r="54" spans="1:6" ht="25.5">
      <c r="A54" s="647"/>
      <c r="B54" s="678" t="s">
        <v>945</v>
      </c>
      <c r="C54" s="679" t="s">
        <v>111</v>
      </c>
      <c r="D54" s="680">
        <v>2</v>
      </c>
      <c r="E54" s="648"/>
      <c r="F54" s="662"/>
    </row>
    <row r="55" spans="1:6" ht="38.25">
      <c r="A55" s="647"/>
      <c r="B55" s="678" t="s">
        <v>946</v>
      </c>
      <c r="C55" s="679" t="s">
        <v>26</v>
      </c>
      <c r="D55" s="680">
        <v>24</v>
      </c>
      <c r="E55" s="648"/>
      <c r="F55" s="662"/>
    </row>
    <row r="56" spans="1:6" ht="25.5">
      <c r="A56" s="647"/>
      <c r="B56" s="678" t="s">
        <v>945</v>
      </c>
      <c r="C56" s="679" t="s">
        <v>111</v>
      </c>
      <c r="D56" s="680">
        <v>3</v>
      </c>
      <c r="E56" s="648"/>
      <c r="F56" s="662"/>
    </row>
    <row r="57" spans="1:6" s="464" customFormat="1">
      <c r="A57" s="647"/>
      <c r="B57" s="678" t="s">
        <v>112</v>
      </c>
      <c r="C57" s="679"/>
      <c r="D57" s="680"/>
      <c r="E57" s="648"/>
      <c r="F57" s="662"/>
    </row>
    <row r="58" spans="1:6" s="464" customFormat="1" ht="38.25">
      <c r="A58" s="647"/>
      <c r="B58" s="678" t="s">
        <v>947</v>
      </c>
      <c r="C58" s="679" t="s">
        <v>26</v>
      </c>
      <c r="D58" s="680">
        <v>52</v>
      </c>
      <c r="E58" s="648"/>
      <c r="F58" s="662"/>
    </row>
    <row r="59" spans="1:6" s="464" customFormat="1" ht="25.5">
      <c r="A59" s="647"/>
      <c r="B59" s="678" t="s">
        <v>948</v>
      </c>
      <c r="C59" s="679" t="s">
        <v>26</v>
      </c>
      <c r="D59" s="680">
        <v>90</v>
      </c>
      <c r="E59" s="648"/>
      <c r="F59" s="662"/>
    </row>
    <row r="60" spans="1:6" s="464" customFormat="1" ht="38.25">
      <c r="A60" s="647"/>
      <c r="B60" s="678" t="s">
        <v>949</v>
      </c>
      <c r="C60" s="679" t="s">
        <v>26</v>
      </c>
      <c r="D60" s="680">
        <v>15</v>
      </c>
      <c r="E60" s="648"/>
      <c r="F60" s="662"/>
    </row>
    <row r="61" spans="1:6" s="464" customFormat="1" ht="38.25">
      <c r="A61" s="647"/>
      <c r="B61" s="678" t="s">
        <v>950</v>
      </c>
      <c r="C61" s="679" t="s">
        <v>26</v>
      </c>
      <c r="D61" s="680">
        <v>23</v>
      </c>
      <c r="E61" s="648"/>
      <c r="F61" s="662"/>
    </row>
    <row r="62" spans="1:6" s="464" customFormat="1" ht="63.75">
      <c r="A62" s="647"/>
      <c r="B62" s="678" t="s">
        <v>951</v>
      </c>
      <c r="C62" s="679" t="s">
        <v>26</v>
      </c>
      <c r="D62" s="680">
        <v>1</v>
      </c>
      <c r="E62" s="648"/>
      <c r="F62" s="662"/>
    </row>
    <row r="63" spans="1:6" s="464" customFormat="1" ht="51">
      <c r="A63" s="647"/>
      <c r="B63" s="678" t="s">
        <v>952</v>
      </c>
      <c r="C63" s="679" t="s">
        <v>26</v>
      </c>
      <c r="D63" s="680">
        <v>1</v>
      </c>
      <c r="E63" s="648"/>
      <c r="F63" s="662"/>
    </row>
    <row r="64" spans="1:6" s="464" customFormat="1" ht="51">
      <c r="A64" s="647"/>
      <c r="B64" s="678" t="s">
        <v>953</v>
      </c>
      <c r="C64" s="679" t="s">
        <v>26</v>
      </c>
      <c r="D64" s="680">
        <v>1</v>
      </c>
      <c r="E64" s="648"/>
      <c r="F64" s="662"/>
    </row>
    <row r="65" spans="1:6" s="464" customFormat="1" ht="38.25">
      <c r="A65" s="647"/>
      <c r="B65" s="678" t="s">
        <v>954</v>
      </c>
      <c r="C65" s="679" t="s">
        <v>26</v>
      </c>
      <c r="D65" s="680">
        <v>1</v>
      </c>
      <c r="E65" s="648"/>
      <c r="F65" s="662"/>
    </row>
    <row r="66" spans="1:6" s="464" customFormat="1" ht="38.25">
      <c r="A66" s="647"/>
      <c r="B66" s="678" t="s">
        <v>955</v>
      </c>
      <c r="C66" s="679" t="s">
        <v>26</v>
      </c>
      <c r="D66" s="680">
        <v>4</v>
      </c>
      <c r="E66" s="648"/>
      <c r="F66" s="662"/>
    </row>
    <row r="67" spans="1:6" s="464" customFormat="1" ht="38.25">
      <c r="A67" s="647"/>
      <c r="B67" s="678" t="s">
        <v>956</v>
      </c>
      <c r="C67" s="679" t="s">
        <v>26</v>
      </c>
      <c r="D67" s="680">
        <v>2</v>
      </c>
      <c r="E67" s="648"/>
      <c r="F67" s="662"/>
    </row>
    <row r="68" spans="1:6" s="464" customFormat="1" ht="63.75">
      <c r="A68" s="647"/>
      <c r="B68" s="678" t="s">
        <v>957</v>
      </c>
      <c r="C68" s="679" t="s">
        <v>26</v>
      </c>
      <c r="D68" s="680">
        <v>3</v>
      </c>
      <c r="E68" s="648"/>
      <c r="F68" s="662"/>
    </row>
    <row r="69" spans="1:6" s="464" customFormat="1" ht="38.25">
      <c r="A69" s="647"/>
      <c r="B69" s="678" t="s">
        <v>958</v>
      </c>
      <c r="C69" s="679" t="s">
        <v>26</v>
      </c>
      <c r="D69" s="680">
        <v>5</v>
      </c>
      <c r="E69" s="648"/>
      <c r="F69" s="662"/>
    </row>
    <row r="70" spans="1:6" s="464" customFormat="1" ht="25.5">
      <c r="A70" s="647"/>
      <c r="B70" s="678" t="s">
        <v>959</v>
      </c>
      <c r="C70" s="679" t="s">
        <v>26</v>
      </c>
      <c r="D70" s="680">
        <v>11</v>
      </c>
      <c r="E70" s="648"/>
      <c r="F70" s="662"/>
    </row>
    <row r="71" spans="1:6" s="464" customFormat="1" ht="38.25">
      <c r="A71" s="647"/>
      <c r="B71" s="678" t="s">
        <v>960</v>
      </c>
      <c r="C71" s="679" t="s">
        <v>26</v>
      </c>
      <c r="D71" s="680">
        <v>5</v>
      </c>
      <c r="E71" s="648"/>
      <c r="F71" s="662"/>
    </row>
    <row r="72" spans="1:6" s="464" customFormat="1" ht="38.25">
      <c r="A72" s="647"/>
      <c r="B72" s="678" t="s">
        <v>961</v>
      </c>
      <c r="C72" s="679" t="s">
        <v>26</v>
      </c>
      <c r="D72" s="680">
        <v>1</v>
      </c>
      <c r="E72" s="648"/>
      <c r="F72" s="662"/>
    </row>
    <row r="73" spans="1:6" s="464" customFormat="1" ht="38.25">
      <c r="A73" s="647"/>
      <c r="B73" s="678" t="s">
        <v>962</v>
      </c>
      <c r="C73" s="679" t="s">
        <v>26</v>
      </c>
      <c r="D73" s="680">
        <v>1</v>
      </c>
      <c r="E73" s="648"/>
      <c r="F73" s="662"/>
    </row>
    <row r="74" spans="1:6" s="464" customFormat="1" ht="51">
      <c r="A74" s="647"/>
      <c r="B74" s="678" t="s">
        <v>953</v>
      </c>
      <c r="C74" s="679" t="s">
        <v>26</v>
      </c>
      <c r="D74" s="680">
        <v>2</v>
      </c>
      <c r="E74" s="648"/>
      <c r="F74" s="662"/>
    </row>
    <row r="75" spans="1:6" s="464" customFormat="1" ht="51">
      <c r="A75" s="647"/>
      <c r="B75" s="678" t="s">
        <v>963</v>
      </c>
      <c r="C75" s="679" t="s">
        <v>26</v>
      </c>
      <c r="D75" s="680">
        <v>6</v>
      </c>
      <c r="E75" s="648"/>
      <c r="F75" s="662"/>
    </row>
    <row r="76" spans="1:6" s="464" customFormat="1" ht="38.25">
      <c r="A76" s="647"/>
      <c r="B76" s="678" t="s">
        <v>964</v>
      </c>
      <c r="C76" s="679" t="s">
        <v>26</v>
      </c>
      <c r="D76" s="680">
        <v>1</v>
      </c>
      <c r="E76" s="648"/>
      <c r="F76" s="662"/>
    </row>
    <row r="77" spans="1:6" s="464" customFormat="1" ht="89.25">
      <c r="A77" s="647"/>
      <c r="B77" s="678" t="s">
        <v>965</v>
      </c>
      <c r="C77" s="679" t="s">
        <v>26</v>
      </c>
      <c r="D77" s="680">
        <v>1</v>
      </c>
      <c r="E77" s="648"/>
      <c r="F77" s="662"/>
    </row>
    <row r="78" spans="1:6" s="464" customFormat="1" ht="38.25">
      <c r="A78" s="647"/>
      <c r="B78" s="678" t="s">
        <v>966</v>
      </c>
      <c r="C78" s="679" t="s">
        <v>26</v>
      </c>
      <c r="D78" s="680">
        <v>1</v>
      </c>
      <c r="E78" s="648"/>
      <c r="F78" s="662"/>
    </row>
    <row r="79" spans="1:6" s="464" customFormat="1" ht="38.25">
      <c r="A79" s="647"/>
      <c r="B79" s="678" t="s">
        <v>967</v>
      </c>
      <c r="C79" s="679" t="s">
        <v>26</v>
      </c>
      <c r="D79" s="680">
        <v>5</v>
      </c>
      <c r="E79" s="648"/>
      <c r="F79" s="662"/>
    </row>
    <row r="80" spans="1:6" s="464" customFormat="1" ht="38.25">
      <c r="A80" s="647"/>
      <c r="B80" s="678" t="s">
        <v>968</v>
      </c>
      <c r="C80" s="679" t="s">
        <v>26</v>
      </c>
      <c r="D80" s="680">
        <v>5</v>
      </c>
      <c r="E80" s="648"/>
      <c r="F80" s="662"/>
    </row>
    <row r="81" spans="1:6" s="464" customFormat="1" ht="63.75">
      <c r="A81" s="647"/>
      <c r="B81" s="678" t="s">
        <v>969</v>
      </c>
      <c r="C81" s="679" t="s">
        <v>26</v>
      </c>
      <c r="D81" s="680">
        <v>6</v>
      </c>
      <c r="E81" s="648"/>
      <c r="F81" s="662"/>
    </row>
    <row r="82" spans="1:6" s="464" customFormat="1" ht="51">
      <c r="A82" s="647"/>
      <c r="B82" s="678" t="s">
        <v>970</v>
      </c>
      <c r="C82" s="679" t="s">
        <v>26</v>
      </c>
      <c r="D82" s="680">
        <v>3</v>
      </c>
      <c r="E82" s="648"/>
      <c r="F82" s="662"/>
    </row>
    <row r="83" spans="1:6" s="464" customFormat="1" ht="38.25">
      <c r="A83" s="647"/>
      <c r="B83" s="678" t="s">
        <v>971</v>
      </c>
      <c r="C83" s="679" t="s">
        <v>26</v>
      </c>
      <c r="D83" s="680">
        <v>1</v>
      </c>
      <c r="E83" s="648"/>
      <c r="F83" s="662"/>
    </row>
    <row r="84" spans="1:6" s="464" customFormat="1" ht="89.25">
      <c r="A84" s="647"/>
      <c r="B84" s="678" t="s">
        <v>972</v>
      </c>
      <c r="C84" s="679" t="s">
        <v>26</v>
      </c>
      <c r="D84" s="680">
        <v>1</v>
      </c>
      <c r="E84" s="648"/>
      <c r="F84" s="662"/>
    </row>
    <row r="85" spans="1:6" s="464" customFormat="1" ht="63.75">
      <c r="A85" s="647"/>
      <c r="B85" s="678" t="s">
        <v>973</v>
      </c>
      <c r="C85" s="679" t="s">
        <v>26</v>
      </c>
      <c r="D85" s="680">
        <v>3</v>
      </c>
      <c r="E85" s="648"/>
      <c r="F85" s="662"/>
    </row>
    <row r="86" spans="1:6" s="464" customFormat="1" ht="89.25">
      <c r="A86" s="647"/>
      <c r="B86" s="678" t="s">
        <v>974</v>
      </c>
      <c r="C86" s="679" t="s">
        <v>26</v>
      </c>
      <c r="D86" s="680">
        <v>3</v>
      </c>
      <c r="E86" s="648"/>
      <c r="F86" s="662"/>
    </row>
    <row r="87" spans="1:6" s="464" customFormat="1" ht="63.75">
      <c r="A87" s="647"/>
      <c r="B87" s="678" t="s">
        <v>975</v>
      </c>
      <c r="C87" s="679" t="s">
        <v>26</v>
      </c>
      <c r="D87" s="680">
        <v>1</v>
      </c>
      <c r="E87" s="648"/>
      <c r="F87" s="662"/>
    </row>
    <row r="88" spans="1:6" s="464" customFormat="1" ht="38.25">
      <c r="A88" s="647"/>
      <c r="B88" s="678" t="s">
        <v>976</v>
      </c>
      <c r="C88" s="679" t="s">
        <v>26</v>
      </c>
      <c r="D88" s="680">
        <v>1</v>
      </c>
      <c r="E88" s="648"/>
      <c r="F88" s="662"/>
    </row>
    <row r="89" spans="1:6" s="464" customFormat="1" ht="63.75">
      <c r="A89" s="647"/>
      <c r="B89" s="678" t="s">
        <v>977</v>
      </c>
      <c r="C89" s="679" t="s">
        <v>26</v>
      </c>
      <c r="D89" s="680">
        <v>2</v>
      </c>
      <c r="E89" s="648"/>
      <c r="F89" s="662"/>
    </row>
    <row r="90" spans="1:6" s="464" customFormat="1" ht="102">
      <c r="A90" s="647"/>
      <c r="B90" s="678" t="s">
        <v>978</v>
      </c>
      <c r="C90" s="679" t="s">
        <v>26</v>
      </c>
      <c r="D90" s="680">
        <v>1</v>
      </c>
      <c r="E90" s="648"/>
      <c r="F90" s="662"/>
    </row>
    <row r="91" spans="1:6">
      <c r="A91" s="654"/>
      <c r="B91" s="655"/>
      <c r="C91" s="656" t="s">
        <v>21</v>
      </c>
      <c r="D91" s="657">
        <v>1</v>
      </c>
      <c r="E91" s="658"/>
      <c r="F91" s="659">
        <f>+$D91*E91</f>
        <v>0</v>
      </c>
    </row>
    <row r="92" spans="1:6">
      <c r="A92" s="660"/>
      <c r="B92" s="666"/>
      <c r="C92" s="681"/>
      <c r="D92" s="665"/>
      <c r="E92" s="648"/>
      <c r="F92" s="662"/>
    </row>
    <row r="93" spans="1:6" ht="127.5">
      <c r="A93" s="660" t="s">
        <v>32</v>
      </c>
      <c r="B93" s="666" t="s">
        <v>113</v>
      </c>
      <c r="C93" s="664"/>
      <c r="D93" s="665"/>
      <c r="E93" s="648"/>
      <c r="F93" s="662"/>
    </row>
    <row r="94" spans="1:6" ht="51">
      <c r="A94" s="647"/>
      <c r="B94" s="678" t="s">
        <v>979</v>
      </c>
      <c r="C94" s="679" t="s">
        <v>26</v>
      </c>
      <c r="D94" s="680">
        <v>1</v>
      </c>
      <c r="E94" s="648"/>
      <c r="F94" s="662"/>
    </row>
    <row r="95" spans="1:6" ht="25.5">
      <c r="A95" s="647"/>
      <c r="B95" s="678" t="s">
        <v>980</v>
      </c>
      <c r="C95" s="679" t="s">
        <v>111</v>
      </c>
      <c r="D95" s="680">
        <v>1</v>
      </c>
      <c r="E95" s="648"/>
      <c r="F95" s="662"/>
    </row>
    <row r="96" spans="1:6" ht="38.25">
      <c r="A96" s="647"/>
      <c r="B96" s="678" t="s">
        <v>947</v>
      </c>
      <c r="C96" s="679" t="s">
        <v>26</v>
      </c>
      <c r="D96" s="680">
        <v>5</v>
      </c>
      <c r="E96" s="648"/>
      <c r="F96" s="662"/>
    </row>
    <row r="97" spans="1:6" ht="25.5">
      <c r="A97" s="647"/>
      <c r="B97" s="678" t="s">
        <v>948</v>
      </c>
      <c r="C97" s="679" t="s">
        <v>26</v>
      </c>
      <c r="D97" s="680">
        <v>5</v>
      </c>
      <c r="E97" s="648"/>
      <c r="F97" s="662"/>
    </row>
    <row r="98" spans="1:6" ht="63.75">
      <c r="A98" s="647"/>
      <c r="B98" s="678" t="s">
        <v>981</v>
      </c>
      <c r="C98" s="679" t="s">
        <v>26</v>
      </c>
      <c r="D98" s="680">
        <v>1</v>
      </c>
      <c r="E98" s="648"/>
      <c r="F98" s="662"/>
    </row>
    <row r="99" spans="1:6" ht="38.25">
      <c r="A99" s="647"/>
      <c r="B99" s="678" t="s">
        <v>956</v>
      </c>
      <c r="C99" s="679" t="s">
        <v>26</v>
      </c>
      <c r="D99" s="680">
        <v>1</v>
      </c>
      <c r="E99" s="648"/>
      <c r="F99" s="662"/>
    </row>
    <row r="100" spans="1:6" ht="63.75">
      <c r="A100" s="647"/>
      <c r="B100" s="678" t="s">
        <v>957</v>
      </c>
      <c r="C100" s="679" t="s">
        <v>26</v>
      </c>
      <c r="D100" s="680">
        <v>2</v>
      </c>
      <c r="E100" s="648"/>
      <c r="F100" s="662"/>
    </row>
    <row r="101" spans="1:6" ht="51">
      <c r="A101" s="647"/>
      <c r="B101" s="678" t="s">
        <v>982</v>
      </c>
      <c r="C101" s="679" t="s">
        <v>26</v>
      </c>
      <c r="D101" s="680">
        <v>6</v>
      </c>
      <c r="E101" s="648"/>
      <c r="F101" s="662"/>
    </row>
    <row r="102" spans="1:6" ht="38.25">
      <c r="A102" s="647"/>
      <c r="B102" s="678" t="s">
        <v>983</v>
      </c>
      <c r="C102" s="679" t="s">
        <v>26</v>
      </c>
      <c r="D102" s="680">
        <v>2</v>
      </c>
      <c r="E102" s="648"/>
      <c r="F102" s="662"/>
    </row>
    <row r="103" spans="1:6" ht="38.25">
      <c r="A103" s="647"/>
      <c r="B103" s="678" t="s">
        <v>984</v>
      </c>
      <c r="C103" s="679" t="s">
        <v>26</v>
      </c>
      <c r="D103" s="680">
        <v>2</v>
      </c>
      <c r="E103" s="648"/>
      <c r="F103" s="662"/>
    </row>
    <row r="104" spans="1:6" ht="38.25">
      <c r="A104" s="647"/>
      <c r="B104" s="678" t="s">
        <v>985</v>
      </c>
      <c r="C104" s="679" t="s">
        <v>26</v>
      </c>
      <c r="D104" s="680">
        <v>5</v>
      </c>
      <c r="E104" s="648"/>
      <c r="F104" s="662"/>
    </row>
    <row r="105" spans="1:6" ht="38.25">
      <c r="A105" s="647"/>
      <c r="B105" s="678" t="s">
        <v>986</v>
      </c>
      <c r="C105" s="679" t="s">
        <v>26</v>
      </c>
      <c r="D105" s="680">
        <v>4</v>
      </c>
      <c r="E105" s="648"/>
      <c r="F105" s="662"/>
    </row>
    <row r="106" spans="1:6" ht="38.25">
      <c r="A106" s="647"/>
      <c r="B106" s="678" t="s">
        <v>987</v>
      </c>
      <c r="C106" s="679" t="s">
        <v>26</v>
      </c>
      <c r="D106" s="680">
        <v>9</v>
      </c>
      <c r="E106" s="648"/>
      <c r="F106" s="662"/>
    </row>
    <row r="107" spans="1:6" ht="25.5">
      <c r="A107" s="647"/>
      <c r="B107" s="678" t="s">
        <v>988</v>
      </c>
      <c r="C107" s="679" t="s">
        <v>26</v>
      </c>
      <c r="D107" s="680">
        <v>1</v>
      </c>
      <c r="E107" s="648"/>
      <c r="F107" s="662"/>
    </row>
    <row r="108" spans="1:6" ht="38.25">
      <c r="A108" s="647"/>
      <c r="B108" s="678" t="s">
        <v>955</v>
      </c>
      <c r="C108" s="679" t="s">
        <v>26</v>
      </c>
      <c r="D108" s="680">
        <v>1</v>
      </c>
      <c r="E108" s="648"/>
      <c r="F108" s="662"/>
    </row>
    <row r="109" spans="1:6" ht="38.25">
      <c r="A109" s="647"/>
      <c r="B109" s="678" t="s">
        <v>960</v>
      </c>
      <c r="C109" s="679" t="s">
        <v>26</v>
      </c>
      <c r="D109" s="680">
        <v>1</v>
      </c>
      <c r="E109" s="648"/>
      <c r="F109" s="662"/>
    </row>
    <row r="110" spans="1:6" ht="38.25">
      <c r="A110" s="647"/>
      <c r="B110" s="678" t="s">
        <v>989</v>
      </c>
      <c r="C110" s="679" t="s">
        <v>26</v>
      </c>
      <c r="D110" s="680">
        <v>1</v>
      </c>
      <c r="E110" s="648"/>
      <c r="F110" s="662"/>
    </row>
    <row r="111" spans="1:6" ht="51">
      <c r="A111" s="647"/>
      <c r="B111" s="678" t="s">
        <v>990</v>
      </c>
      <c r="C111" s="679" t="s">
        <v>26</v>
      </c>
      <c r="D111" s="680">
        <v>3</v>
      </c>
      <c r="E111" s="648"/>
      <c r="F111" s="662"/>
    </row>
    <row r="112" spans="1:6" ht="63.75">
      <c r="A112" s="647"/>
      <c r="B112" s="678" t="s">
        <v>969</v>
      </c>
      <c r="C112" s="679" t="s">
        <v>26</v>
      </c>
      <c r="D112" s="680">
        <v>3</v>
      </c>
      <c r="E112" s="648"/>
      <c r="F112" s="662"/>
    </row>
    <row r="113" spans="1:6" ht="38.25">
      <c r="A113" s="647"/>
      <c r="B113" s="678" t="s">
        <v>991</v>
      </c>
      <c r="C113" s="679" t="s">
        <v>26</v>
      </c>
      <c r="D113" s="680">
        <v>2</v>
      </c>
      <c r="E113" s="648"/>
      <c r="F113" s="662"/>
    </row>
    <row r="114" spans="1:6" ht="102">
      <c r="A114" s="647"/>
      <c r="B114" s="678" t="s">
        <v>978</v>
      </c>
      <c r="C114" s="679" t="s">
        <v>26</v>
      </c>
      <c r="D114" s="680">
        <v>1</v>
      </c>
      <c r="E114" s="648"/>
      <c r="F114" s="662"/>
    </row>
    <row r="115" spans="1:6" ht="25.5">
      <c r="A115" s="647"/>
      <c r="B115" s="678" t="s">
        <v>114</v>
      </c>
      <c r="C115" s="679" t="s">
        <v>115</v>
      </c>
      <c r="D115" s="680">
        <v>1</v>
      </c>
      <c r="E115" s="648"/>
      <c r="F115" s="662"/>
    </row>
    <row r="116" spans="1:6">
      <c r="A116" s="654"/>
      <c r="B116" s="655"/>
      <c r="C116" s="656" t="s">
        <v>21</v>
      </c>
      <c r="D116" s="657">
        <v>1</v>
      </c>
      <c r="E116" s="658"/>
      <c r="F116" s="659">
        <f>+$D116*E116</f>
        <v>0</v>
      </c>
    </row>
    <row r="117" spans="1:6">
      <c r="A117" s="660"/>
      <c r="B117" s="666"/>
      <c r="C117" s="681"/>
      <c r="D117" s="665"/>
      <c r="E117" s="648"/>
      <c r="F117" s="662"/>
    </row>
    <row r="118" spans="1:6" ht="267.75">
      <c r="A118" s="649" t="s">
        <v>33</v>
      </c>
      <c r="B118" s="650" t="s">
        <v>116</v>
      </c>
      <c r="C118" s="651"/>
      <c r="D118" s="652"/>
      <c r="E118" s="653"/>
      <c r="F118" s="661"/>
    </row>
    <row r="119" spans="1:6" ht="38.25">
      <c r="A119" s="660"/>
      <c r="B119" s="682" t="s">
        <v>992</v>
      </c>
      <c r="C119" s="679" t="s">
        <v>26</v>
      </c>
      <c r="D119" s="680">
        <v>1</v>
      </c>
      <c r="E119" s="648"/>
      <c r="F119" s="662"/>
    </row>
    <row r="120" spans="1:6" ht="25.5">
      <c r="A120" s="660"/>
      <c r="B120" s="682" t="s">
        <v>993</v>
      </c>
      <c r="C120" s="679" t="s">
        <v>111</v>
      </c>
      <c r="D120" s="680">
        <v>1</v>
      </c>
      <c r="E120" s="648"/>
      <c r="F120" s="662"/>
    </row>
    <row r="121" spans="1:6" ht="38.25">
      <c r="A121" s="660"/>
      <c r="B121" s="682" t="s">
        <v>933</v>
      </c>
      <c r="C121" s="679" t="s">
        <v>111</v>
      </c>
      <c r="D121" s="680">
        <v>1</v>
      </c>
      <c r="E121" s="648"/>
      <c r="F121" s="662"/>
    </row>
    <row r="122" spans="1:6" ht="25.5">
      <c r="A122" s="660"/>
      <c r="B122" s="682" t="s">
        <v>931</v>
      </c>
      <c r="C122" s="679" t="s">
        <v>111</v>
      </c>
      <c r="D122" s="680">
        <v>1</v>
      </c>
      <c r="E122" s="648"/>
      <c r="F122" s="662"/>
    </row>
    <row r="123" spans="1:6" ht="38.25">
      <c r="A123" s="660"/>
      <c r="B123" s="682" t="s">
        <v>935</v>
      </c>
      <c r="C123" s="679" t="s">
        <v>26</v>
      </c>
      <c r="D123" s="680">
        <v>2</v>
      </c>
      <c r="E123" s="648"/>
      <c r="F123" s="662"/>
    </row>
    <row r="124" spans="1:6" ht="25.5">
      <c r="A124" s="660"/>
      <c r="B124" s="682" t="s">
        <v>994</v>
      </c>
      <c r="C124" s="679" t="s">
        <v>26</v>
      </c>
      <c r="D124" s="680">
        <v>1</v>
      </c>
      <c r="E124" s="648"/>
      <c r="F124" s="662"/>
    </row>
    <row r="125" spans="1:6" ht="25.5">
      <c r="A125" s="660"/>
      <c r="B125" s="682" t="s">
        <v>995</v>
      </c>
      <c r="C125" s="679" t="s">
        <v>26</v>
      </c>
      <c r="D125" s="680">
        <v>2</v>
      </c>
      <c r="E125" s="648"/>
      <c r="F125" s="662"/>
    </row>
    <row r="126" spans="1:6" ht="25.5">
      <c r="A126" s="683"/>
      <c r="B126" s="684" t="s">
        <v>114</v>
      </c>
      <c r="C126" s="685" t="s">
        <v>115</v>
      </c>
      <c r="D126" s="686">
        <v>1</v>
      </c>
      <c r="E126" s="687"/>
      <c r="F126" s="688"/>
    </row>
    <row r="127" spans="1:6">
      <c r="A127" s="683"/>
      <c r="B127" s="689"/>
      <c r="C127" s="690" t="s">
        <v>21</v>
      </c>
      <c r="D127" s="683">
        <v>1</v>
      </c>
      <c r="E127" s="687"/>
      <c r="F127" s="688">
        <f>+$D127*E127</f>
        <v>0</v>
      </c>
    </row>
    <row r="128" spans="1:6">
      <c r="A128" s="683"/>
      <c r="B128" s="689"/>
      <c r="C128" s="690"/>
      <c r="D128" s="683"/>
      <c r="E128" s="687"/>
      <c r="F128" s="688"/>
    </row>
    <row r="129" spans="1:6">
      <c r="A129" s="649"/>
      <c r="B129" s="691"/>
      <c r="C129" s="692"/>
      <c r="D129" s="649"/>
      <c r="E129" s="693"/>
      <c r="F129" s="694"/>
    </row>
    <row r="130" spans="1:6">
      <c r="A130" s="667" t="str">
        <f>A31</f>
        <v>2.</v>
      </c>
      <c r="B130" s="669" t="str">
        <f>B31</f>
        <v>Razdjelnici</v>
      </c>
      <c r="C130" s="669" t="s">
        <v>106</v>
      </c>
      <c r="D130" s="670"/>
      <c r="E130" s="671"/>
      <c r="F130" s="672">
        <f>SUM(F33:F128)</f>
        <v>0</v>
      </c>
    </row>
    <row r="131" spans="1:6">
      <c r="A131" s="673"/>
      <c r="B131" s="674"/>
      <c r="C131" s="674"/>
      <c r="D131" s="675"/>
      <c r="E131" s="676"/>
      <c r="F131" s="658"/>
    </row>
    <row r="132" spans="1:6">
      <c r="A132" s="643" t="s">
        <v>12</v>
      </c>
      <c r="B132" s="644" t="s">
        <v>119</v>
      </c>
      <c r="C132" s="644"/>
      <c r="D132" s="645"/>
      <c r="E132" s="644"/>
      <c r="F132" s="646"/>
    </row>
    <row r="133" spans="1:6" ht="12.95" customHeight="1">
      <c r="A133" s="791" t="s">
        <v>120</v>
      </c>
      <c r="B133" s="792"/>
      <c r="C133" s="792"/>
      <c r="D133" s="792"/>
      <c r="E133" s="792"/>
      <c r="F133" s="793"/>
    </row>
    <row r="134" spans="1:6" ht="63.75">
      <c r="A134" s="660" t="s">
        <v>121</v>
      </c>
      <c r="B134" s="650" t="s">
        <v>122</v>
      </c>
      <c r="C134" s="664"/>
      <c r="D134" s="665"/>
      <c r="E134" s="648"/>
      <c r="F134" s="662"/>
    </row>
    <row r="135" spans="1:6">
      <c r="A135" s="654"/>
      <c r="B135" s="655" t="s">
        <v>863</v>
      </c>
      <c r="C135" s="656" t="s">
        <v>35</v>
      </c>
      <c r="D135" s="657">
        <v>60</v>
      </c>
      <c r="E135" s="658"/>
      <c r="F135" s="659">
        <f>+$D135*E135</f>
        <v>0</v>
      </c>
    </row>
    <row r="136" spans="1:6" ht="63.75">
      <c r="A136" s="660" t="s">
        <v>123</v>
      </c>
      <c r="B136" s="650" t="s">
        <v>122</v>
      </c>
      <c r="C136" s="664"/>
      <c r="D136" s="665"/>
      <c r="E136" s="648"/>
      <c r="F136" s="662"/>
    </row>
    <row r="137" spans="1:6">
      <c r="A137" s="654"/>
      <c r="B137" s="655" t="s">
        <v>864</v>
      </c>
      <c r="C137" s="656" t="s">
        <v>35</v>
      </c>
      <c r="D137" s="657">
        <v>120</v>
      </c>
      <c r="E137" s="658"/>
      <c r="F137" s="659">
        <f>+$D137*E137</f>
        <v>0</v>
      </c>
    </row>
    <row r="138" spans="1:6" ht="63.75">
      <c r="A138" s="660" t="s">
        <v>124</v>
      </c>
      <c r="B138" s="650" t="s">
        <v>122</v>
      </c>
      <c r="C138" s="664"/>
      <c r="D138" s="665"/>
      <c r="E138" s="648"/>
      <c r="F138" s="662"/>
    </row>
    <row r="139" spans="1:6">
      <c r="A139" s="654"/>
      <c r="B139" s="655" t="s">
        <v>865</v>
      </c>
      <c r="C139" s="656" t="s">
        <v>35</v>
      </c>
      <c r="D139" s="657">
        <v>100</v>
      </c>
      <c r="E139" s="658"/>
      <c r="F139" s="659">
        <f>+$D139*E139</f>
        <v>0</v>
      </c>
    </row>
    <row r="140" spans="1:6" ht="63.75">
      <c r="A140" s="660" t="s">
        <v>125</v>
      </c>
      <c r="B140" s="650" t="s">
        <v>122</v>
      </c>
      <c r="C140" s="664"/>
      <c r="D140" s="665"/>
      <c r="E140" s="648"/>
      <c r="F140" s="662"/>
    </row>
    <row r="141" spans="1:6">
      <c r="A141" s="654"/>
      <c r="B141" s="655" t="s">
        <v>866</v>
      </c>
      <c r="C141" s="656" t="s">
        <v>35</v>
      </c>
      <c r="D141" s="657">
        <v>75</v>
      </c>
      <c r="E141" s="658"/>
      <c r="F141" s="659">
        <f>+$D141*E141</f>
        <v>0</v>
      </c>
    </row>
    <row r="142" spans="1:6" ht="63.75">
      <c r="A142" s="660" t="s">
        <v>126</v>
      </c>
      <c r="B142" s="650" t="s">
        <v>122</v>
      </c>
      <c r="C142" s="664"/>
      <c r="D142" s="665"/>
      <c r="E142" s="648"/>
      <c r="F142" s="662"/>
    </row>
    <row r="143" spans="1:6">
      <c r="A143" s="654"/>
      <c r="B143" s="655" t="s">
        <v>867</v>
      </c>
      <c r="C143" s="656" t="s">
        <v>35</v>
      </c>
      <c r="D143" s="657">
        <v>400</v>
      </c>
      <c r="E143" s="658"/>
      <c r="F143" s="659">
        <f>+$D143*E143</f>
        <v>0</v>
      </c>
    </row>
    <row r="144" spans="1:6" ht="63.75">
      <c r="A144" s="660" t="s">
        <v>127</v>
      </c>
      <c r="B144" s="650" t="s">
        <v>122</v>
      </c>
      <c r="C144" s="664"/>
      <c r="D144" s="665"/>
      <c r="E144" s="648"/>
      <c r="F144" s="662"/>
    </row>
    <row r="145" spans="1:6">
      <c r="A145" s="654"/>
      <c r="B145" s="655" t="s">
        <v>868</v>
      </c>
      <c r="C145" s="656" t="s">
        <v>35</v>
      </c>
      <c r="D145" s="657">
        <v>400</v>
      </c>
      <c r="E145" s="658"/>
      <c r="F145" s="659">
        <f>+$D145*E145</f>
        <v>0</v>
      </c>
    </row>
    <row r="146" spans="1:6" ht="63.75">
      <c r="A146" s="660" t="s">
        <v>128</v>
      </c>
      <c r="B146" s="650" t="s">
        <v>122</v>
      </c>
      <c r="C146" s="664"/>
      <c r="D146" s="665"/>
      <c r="E146" s="648"/>
      <c r="F146" s="662"/>
    </row>
    <row r="147" spans="1:6">
      <c r="A147" s="654"/>
      <c r="B147" s="655" t="s">
        <v>869</v>
      </c>
      <c r="C147" s="656" t="s">
        <v>35</v>
      </c>
      <c r="D147" s="657">
        <v>165</v>
      </c>
      <c r="E147" s="658"/>
      <c r="F147" s="659">
        <f>+$D147*E147</f>
        <v>0</v>
      </c>
    </row>
    <row r="148" spans="1:6" ht="63.75">
      <c r="A148" s="660" t="s">
        <v>129</v>
      </c>
      <c r="B148" s="650" t="s">
        <v>122</v>
      </c>
      <c r="C148" s="664"/>
      <c r="D148" s="665"/>
      <c r="E148" s="648"/>
      <c r="F148" s="662"/>
    </row>
    <row r="149" spans="1:6">
      <c r="A149" s="654"/>
      <c r="B149" s="655" t="s">
        <v>870</v>
      </c>
      <c r="C149" s="656" t="s">
        <v>35</v>
      </c>
      <c r="D149" s="657">
        <v>65</v>
      </c>
      <c r="E149" s="658"/>
      <c r="F149" s="659">
        <f>+$D149*E149</f>
        <v>0</v>
      </c>
    </row>
    <row r="150" spans="1:6" ht="63.75">
      <c r="A150" s="660" t="s">
        <v>130</v>
      </c>
      <c r="B150" s="650" t="s">
        <v>122</v>
      </c>
      <c r="C150" s="664"/>
      <c r="D150" s="665"/>
      <c r="E150" s="648"/>
      <c r="F150" s="662"/>
    </row>
    <row r="151" spans="1:6">
      <c r="A151" s="654"/>
      <c r="B151" s="655" t="s">
        <v>871</v>
      </c>
      <c r="C151" s="656" t="s">
        <v>35</v>
      </c>
      <c r="D151" s="657">
        <v>15</v>
      </c>
      <c r="E151" s="658"/>
      <c r="F151" s="659">
        <f>+$D151*E151</f>
        <v>0</v>
      </c>
    </row>
    <row r="152" spans="1:6" ht="63.75">
      <c r="A152" s="660" t="s">
        <v>131</v>
      </c>
      <c r="B152" s="650" t="s">
        <v>122</v>
      </c>
      <c r="C152" s="664"/>
      <c r="D152" s="665"/>
      <c r="E152" s="648"/>
      <c r="F152" s="662"/>
    </row>
    <row r="153" spans="1:6">
      <c r="A153" s="654"/>
      <c r="B153" s="655"/>
      <c r="C153" s="656" t="s">
        <v>35</v>
      </c>
      <c r="D153" s="657">
        <v>150</v>
      </c>
      <c r="E153" s="658"/>
      <c r="F153" s="659">
        <f>+$D153*E153</f>
        <v>0</v>
      </c>
    </row>
    <row r="154" spans="1:6" ht="63.75">
      <c r="A154" s="660" t="s">
        <v>132</v>
      </c>
      <c r="B154" s="650" t="s">
        <v>122</v>
      </c>
      <c r="C154" s="664"/>
      <c r="D154" s="665"/>
      <c r="E154" s="648"/>
      <c r="F154" s="662"/>
    </row>
    <row r="155" spans="1:6">
      <c r="A155" s="654"/>
      <c r="B155" s="655"/>
      <c r="C155" s="656" t="s">
        <v>35</v>
      </c>
      <c r="D155" s="657">
        <v>100</v>
      </c>
      <c r="E155" s="658"/>
      <c r="F155" s="659">
        <f>+$D155*E155</f>
        <v>0</v>
      </c>
    </row>
    <row r="156" spans="1:6" ht="63.75">
      <c r="A156" s="660" t="s">
        <v>133</v>
      </c>
      <c r="B156" s="650" t="s">
        <v>122</v>
      </c>
      <c r="C156" s="664"/>
      <c r="D156" s="665"/>
      <c r="E156" s="648"/>
      <c r="F156" s="662"/>
    </row>
    <row r="157" spans="1:6">
      <c r="A157" s="654"/>
      <c r="B157" s="655"/>
      <c r="C157" s="656" t="s">
        <v>35</v>
      </c>
      <c r="D157" s="657">
        <v>1100</v>
      </c>
      <c r="E157" s="658"/>
      <c r="F157" s="659">
        <f>+$D157*E157</f>
        <v>0</v>
      </c>
    </row>
    <row r="158" spans="1:6" ht="63.75">
      <c r="A158" s="660" t="s">
        <v>134</v>
      </c>
      <c r="B158" s="650" t="s">
        <v>122</v>
      </c>
      <c r="C158" s="664"/>
      <c r="D158" s="665"/>
      <c r="E158" s="648"/>
      <c r="F158" s="662"/>
    </row>
    <row r="159" spans="1:6">
      <c r="A159" s="654"/>
      <c r="B159" s="655"/>
      <c r="C159" s="656" t="s">
        <v>35</v>
      </c>
      <c r="D159" s="657">
        <v>150</v>
      </c>
      <c r="E159" s="658"/>
      <c r="F159" s="659">
        <f>+$D159*E159</f>
        <v>0</v>
      </c>
    </row>
    <row r="160" spans="1:6" ht="63.75">
      <c r="A160" s="660" t="s">
        <v>135</v>
      </c>
      <c r="B160" s="650" t="s">
        <v>122</v>
      </c>
      <c r="C160" s="664"/>
      <c r="D160" s="665"/>
      <c r="E160" s="648"/>
      <c r="F160" s="662"/>
    </row>
    <row r="161" spans="1:6">
      <c r="A161" s="654"/>
      <c r="B161" s="655"/>
      <c r="C161" s="656" t="s">
        <v>35</v>
      </c>
      <c r="D161" s="657">
        <v>200</v>
      </c>
      <c r="E161" s="658"/>
      <c r="F161" s="659">
        <f>+$D161*E161</f>
        <v>0</v>
      </c>
    </row>
    <row r="162" spans="1:6" ht="63.75">
      <c r="A162" s="660" t="s">
        <v>136</v>
      </c>
      <c r="B162" s="650" t="s">
        <v>122</v>
      </c>
      <c r="C162" s="664"/>
      <c r="D162" s="665"/>
      <c r="E162" s="648"/>
      <c r="F162" s="662"/>
    </row>
    <row r="163" spans="1:6">
      <c r="A163" s="654"/>
      <c r="B163" s="655"/>
      <c r="C163" s="656" t="s">
        <v>35</v>
      </c>
      <c r="D163" s="657">
        <v>2400</v>
      </c>
      <c r="E163" s="658"/>
      <c r="F163" s="659">
        <f>+$D163*E163</f>
        <v>0</v>
      </c>
    </row>
    <row r="164" spans="1:6" ht="63.75">
      <c r="A164" s="660" t="s">
        <v>137</v>
      </c>
      <c r="B164" s="650" t="s">
        <v>122</v>
      </c>
      <c r="C164" s="664"/>
      <c r="D164" s="665"/>
      <c r="E164" s="648"/>
      <c r="F164" s="662"/>
    </row>
    <row r="165" spans="1:6">
      <c r="A165" s="654"/>
      <c r="B165" s="655"/>
      <c r="C165" s="656" t="s">
        <v>35</v>
      </c>
      <c r="D165" s="657">
        <v>650</v>
      </c>
      <c r="E165" s="658"/>
      <c r="F165" s="659">
        <f>+$D165*E165</f>
        <v>0</v>
      </c>
    </row>
    <row r="166" spans="1:6" ht="25.5">
      <c r="A166" s="660" t="s">
        <v>138</v>
      </c>
      <c r="B166" s="666" t="s">
        <v>118</v>
      </c>
      <c r="C166" s="664"/>
      <c r="D166" s="665"/>
      <c r="E166" s="648"/>
      <c r="F166" s="662"/>
    </row>
    <row r="167" spans="1:6">
      <c r="A167" s="654"/>
      <c r="B167" s="655"/>
      <c r="C167" s="656" t="s">
        <v>21</v>
      </c>
      <c r="D167" s="657">
        <v>1</v>
      </c>
      <c r="E167" s="658"/>
      <c r="F167" s="659">
        <f>+$D167*E167</f>
        <v>0</v>
      </c>
    </row>
    <row r="168" spans="1:6">
      <c r="A168" s="667" t="str">
        <f>A132</f>
        <v>3.</v>
      </c>
      <c r="B168" s="669" t="str">
        <f>B132</f>
        <v>Kabeli</v>
      </c>
      <c r="C168" s="669" t="s">
        <v>106</v>
      </c>
      <c r="D168" s="670"/>
      <c r="E168" s="671"/>
      <c r="F168" s="672">
        <f>SUM(F134:F167)</f>
        <v>0</v>
      </c>
    </row>
    <row r="169" spans="1:6">
      <c r="A169" s="673"/>
      <c r="B169" s="674"/>
      <c r="C169" s="674"/>
      <c r="D169" s="675"/>
      <c r="E169" s="676"/>
      <c r="F169" s="658"/>
    </row>
    <row r="170" spans="1:6">
      <c r="A170" s="643" t="s">
        <v>13</v>
      </c>
      <c r="B170" s="644" t="s">
        <v>139</v>
      </c>
      <c r="C170" s="644"/>
      <c r="D170" s="645"/>
      <c r="E170" s="644"/>
      <c r="F170" s="646"/>
    </row>
    <row r="171" spans="1:6">
      <c r="A171" s="647"/>
      <c r="F171" s="648"/>
    </row>
    <row r="172" spans="1:6" ht="51">
      <c r="A172" s="649" t="s">
        <v>36</v>
      </c>
      <c r="B172" s="650" t="s">
        <v>140</v>
      </c>
      <c r="C172" s="651"/>
      <c r="D172" s="652"/>
      <c r="E172" s="653"/>
      <c r="F172" s="661"/>
    </row>
    <row r="173" spans="1:6">
      <c r="A173" s="654"/>
      <c r="B173" s="655"/>
      <c r="C173" s="656" t="s">
        <v>141</v>
      </c>
      <c r="D173" s="657">
        <v>6</v>
      </c>
      <c r="E173" s="658"/>
      <c r="F173" s="659">
        <f>+$D173*E173</f>
        <v>0</v>
      </c>
    </row>
    <row r="174" spans="1:6" ht="51">
      <c r="A174" s="660" t="s">
        <v>142</v>
      </c>
      <c r="B174" s="650" t="s">
        <v>143</v>
      </c>
      <c r="C174" s="664"/>
      <c r="D174" s="665"/>
      <c r="E174" s="648"/>
      <c r="F174" s="662"/>
    </row>
    <row r="175" spans="1:6">
      <c r="A175" s="654"/>
      <c r="B175" s="655"/>
      <c r="C175" s="656" t="s">
        <v>141</v>
      </c>
      <c r="D175" s="657">
        <v>2</v>
      </c>
      <c r="E175" s="658"/>
      <c r="F175" s="659">
        <f>+$D175*E175</f>
        <v>0</v>
      </c>
    </row>
    <row r="176" spans="1:6" ht="51">
      <c r="A176" s="660" t="s">
        <v>37</v>
      </c>
      <c r="B176" s="650" t="s">
        <v>144</v>
      </c>
      <c r="C176" s="664"/>
      <c r="D176" s="665"/>
      <c r="E176" s="648"/>
      <c r="F176" s="662"/>
    </row>
    <row r="177" spans="1:6">
      <c r="A177" s="654"/>
      <c r="B177" s="655"/>
      <c r="C177" s="656" t="s">
        <v>141</v>
      </c>
      <c r="D177" s="657">
        <v>12</v>
      </c>
      <c r="E177" s="658"/>
      <c r="F177" s="659">
        <f>+$D177*E177</f>
        <v>0</v>
      </c>
    </row>
    <row r="178" spans="1:6" ht="76.5">
      <c r="A178" s="660" t="s">
        <v>38</v>
      </c>
      <c r="B178" s="650" t="s">
        <v>145</v>
      </c>
      <c r="C178" s="664"/>
      <c r="D178" s="665"/>
      <c r="E178" s="648"/>
      <c r="F178" s="662"/>
    </row>
    <row r="179" spans="1:6">
      <c r="A179" s="654"/>
      <c r="B179" s="655"/>
      <c r="C179" s="656" t="s">
        <v>21</v>
      </c>
      <c r="D179" s="657">
        <v>1</v>
      </c>
      <c r="E179" s="658"/>
      <c r="F179" s="659">
        <f>+$D179*E179</f>
        <v>0</v>
      </c>
    </row>
    <row r="180" spans="1:6" ht="38.25">
      <c r="A180" s="660" t="s">
        <v>40</v>
      </c>
      <c r="B180" s="650" t="s">
        <v>146</v>
      </c>
      <c r="C180" s="664"/>
      <c r="D180" s="665"/>
      <c r="E180" s="648"/>
      <c r="F180" s="662"/>
    </row>
    <row r="181" spans="1:6">
      <c r="A181" s="654"/>
      <c r="B181" s="655"/>
      <c r="C181" s="656" t="s">
        <v>35</v>
      </c>
      <c r="D181" s="657">
        <v>50</v>
      </c>
      <c r="E181" s="658"/>
      <c r="F181" s="659">
        <f>+$D181*E181</f>
        <v>0</v>
      </c>
    </row>
    <row r="182" spans="1:6" ht="38.25">
      <c r="A182" s="660" t="s">
        <v>41</v>
      </c>
      <c r="B182" s="650" t="s">
        <v>147</v>
      </c>
      <c r="C182" s="664"/>
      <c r="D182" s="665"/>
      <c r="E182" s="648"/>
      <c r="F182" s="662"/>
    </row>
    <row r="183" spans="1:6">
      <c r="A183" s="654"/>
      <c r="B183" s="655"/>
      <c r="C183" s="656" t="s">
        <v>35</v>
      </c>
      <c r="D183" s="657">
        <v>50</v>
      </c>
      <c r="E183" s="658"/>
      <c r="F183" s="659">
        <f>+$D183*E183</f>
        <v>0</v>
      </c>
    </row>
    <row r="184" spans="1:6" ht="63.75">
      <c r="A184" s="660" t="s">
        <v>42</v>
      </c>
      <c r="B184" s="650" t="s">
        <v>148</v>
      </c>
      <c r="C184" s="664"/>
      <c r="D184" s="665"/>
      <c r="E184" s="648"/>
      <c r="F184" s="662"/>
    </row>
    <row r="185" spans="1:6">
      <c r="A185" s="654"/>
      <c r="B185" s="655"/>
      <c r="C185" s="656" t="s">
        <v>35</v>
      </c>
      <c r="D185" s="657">
        <v>300</v>
      </c>
      <c r="E185" s="658"/>
      <c r="F185" s="659">
        <f>+$D185*E185</f>
        <v>0</v>
      </c>
    </row>
    <row r="186" spans="1:6" ht="63.75">
      <c r="A186" s="660" t="s">
        <v>43</v>
      </c>
      <c r="B186" s="650" t="s">
        <v>149</v>
      </c>
      <c r="C186" s="664"/>
      <c r="D186" s="665"/>
      <c r="E186" s="648"/>
      <c r="F186" s="662"/>
    </row>
    <row r="187" spans="1:6">
      <c r="A187" s="654"/>
      <c r="B187" s="655"/>
      <c r="C187" s="656" t="s">
        <v>35</v>
      </c>
      <c r="D187" s="657">
        <v>50</v>
      </c>
      <c r="E187" s="658"/>
      <c r="F187" s="659">
        <f>+$D187*E187</f>
        <v>0</v>
      </c>
    </row>
    <row r="188" spans="1:6" ht="63.75">
      <c r="A188" s="660" t="s">
        <v>44</v>
      </c>
      <c r="B188" s="650" t="s">
        <v>150</v>
      </c>
      <c r="C188" s="664"/>
      <c r="D188" s="665"/>
      <c r="E188" s="648"/>
      <c r="F188" s="662"/>
    </row>
    <row r="189" spans="1:6">
      <c r="A189" s="654"/>
      <c r="B189" s="655"/>
      <c r="C189" s="656" t="s">
        <v>35</v>
      </c>
      <c r="D189" s="657">
        <v>50</v>
      </c>
      <c r="E189" s="658"/>
      <c r="F189" s="659">
        <f>+$D189*E189</f>
        <v>0</v>
      </c>
    </row>
    <row r="190" spans="1:6" ht="114.75">
      <c r="A190" s="660" t="s">
        <v>45</v>
      </c>
      <c r="B190" s="650" t="s">
        <v>151</v>
      </c>
      <c r="C190" s="664"/>
      <c r="D190" s="665"/>
      <c r="E190" s="648"/>
      <c r="F190" s="662"/>
    </row>
    <row r="191" spans="1:6">
      <c r="A191" s="654"/>
      <c r="B191" s="655"/>
      <c r="C191" s="656" t="s">
        <v>35</v>
      </c>
      <c r="D191" s="657">
        <v>35</v>
      </c>
      <c r="E191" s="658"/>
      <c r="F191" s="659">
        <f>+$D191*E191</f>
        <v>0</v>
      </c>
    </row>
    <row r="192" spans="1:6" ht="114.75">
      <c r="A192" s="660" t="s">
        <v>46</v>
      </c>
      <c r="B192" s="650" t="s">
        <v>152</v>
      </c>
      <c r="C192" s="664"/>
      <c r="D192" s="665"/>
      <c r="E192" s="648"/>
      <c r="F192" s="662"/>
    </row>
    <row r="193" spans="1:6">
      <c r="A193" s="654"/>
      <c r="B193" s="655"/>
      <c r="C193" s="656" t="s">
        <v>35</v>
      </c>
      <c r="D193" s="657">
        <v>30</v>
      </c>
      <c r="E193" s="658"/>
      <c r="F193" s="659">
        <f>+$D193*E193</f>
        <v>0</v>
      </c>
    </row>
    <row r="194" spans="1:6" ht="114.75">
      <c r="A194" s="660" t="s">
        <v>47</v>
      </c>
      <c r="B194" s="650" t="s">
        <v>151</v>
      </c>
      <c r="C194" s="664"/>
      <c r="D194" s="665"/>
      <c r="E194" s="648"/>
      <c r="F194" s="662"/>
    </row>
    <row r="195" spans="1:6">
      <c r="A195" s="654"/>
      <c r="B195" s="655"/>
      <c r="C195" s="656" t="s">
        <v>35</v>
      </c>
      <c r="D195" s="657">
        <v>120</v>
      </c>
      <c r="E195" s="658"/>
      <c r="F195" s="659">
        <f>+$D195*E195</f>
        <v>0</v>
      </c>
    </row>
    <row r="196" spans="1:6" ht="76.5">
      <c r="A196" s="660" t="s">
        <v>48</v>
      </c>
      <c r="B196" s="650" t="s">
        <v>153</v>
      </c>
      <c r="C196" s="664"/>
      <c r="D196" s="665"/>
      <c r="E196" s="648"/>
      <c r="F196" s="662"/>
    </row>
    <row r="197" spans="1:6">
      <c r="A197" s="654"/>
      <c r="B197" s="655"/>
      <c r="C197" s="656" t="s">
        <v>35</v>
      </c>
      <c r="D197" s="657">
        <v>30</v>
      </c>
      <c r="E197" s="658"/>
      <c r="F197" s="659">
        <f>+$D197*E197</f>
        <v>0</v>
      </c>
    </row>
    <row r="198" spans="1:6">
      <c r="A198" s="667" t="str">
        <f>A170</f>
        <v>4.</v>
      </c>
      <c r="B198" s="669" t="str">
        <f>B170</f>
        <v>Utičnice, fiksni potrošači i instalacijski pribor</v>
      </c>
      <c r="C198" s="669" t="s">
        <v>106</v>
      </c>
      <c r="D198" s="670"/>
      <c r="E198" s="671"/>
      <c r="F198" s="672">
        <f>SUM(F172:F197)</f>
        <v>0</v>
      </c>
    </row>
    <row r="199" spans="1:6">
      <c r="A199" s="673"/>
      <c r="B199" s="674"/>
      <c r="C199" s="674"/>
      <c r="D199" s="675"/>
      <c r="E199" s="676"/>
      <c r="F199" s="659"/>
    </row>
    <row r="200" spans="1:6">
      <c r="A200" s="643" t="s">
        <v>14</v>
      </c>
      <c r="B200" s="695" t="s">
        <v>154</v>
      </c>
      <c r="C200" s="644"/>
      <c r="D200" s="645"/>
      <c r="E200" s="696"/>
      <c r="F200" s="677"/>
    </row>
    <row r="201" spans="1:6">
      <c r="F201" s="697"/>
    </row>
    <row r="202" spans="1:6" ht="127.5">
      <c r="A202" s="698" t="s">
        <v>49</v>
      </c>
      <c r="B202" s="699" t="s">
        <v>787</v>
      </c>
      <c r="C202" s="700"/>
      <c r="D202" s="701"/>
      <c r="E202" s="702"/>
      <c r="F202" s="703"/>
    </row>
    <row r="203" spans="1:6">
      <c r="A203" s="704"/>
      <c r="B203" s="705"/>
      <c r="C203" s="656" t="s">
        <v>21</v>
      </c>
      <c r="D203" s="656">
        <v>16</v>
      </c>
      <c r="E203" s="706"/>
      <c r="F203" s="707">
        <f>+$D203*E203</f>
        <v>0</v>
      </c>
    </row>
    <row r="204" spans="1:6" ht="140.25">
      <c r="A204" s="708" t="s">
        <v>50</v>
      </c>
      <c r="B204" s="709" t="s">
        <v>788</v>
      </c>
      <c r="C204" s="710"/>
      <c r="D204" s="711"/>
      <c r="E204" s="712"/>
      <c r="F204" s="713"/>
    </row>
    <row r="205" spans="1:6">
      <c r="A205" s="704"/>
      <c r="B205" s="705"/>
      <c r="C205" s="656" t="s">
        <v>21</v>
      </c>
      <c r="D205" s="656">
        <v>4</v>
      </c>
      <c r="E205" s="706"/>
      <c r="F205" s="707">
        <f>+$D205*E205</f>
        <v>0</v>
      </c>
    </row>
    <row r="206" spans="1:6" ht="191.25">
      <c r="A206" s="708" t="s">
        <v>51</v>
      </c>
      <c r="B206" s="709" t="s">
        <v>789</v>
      </c>
      <c r="C206" s="710"/>
      <c r="D206" s="711"/>
      <c r="E206" s="712"/>
      <c r="F206" s="713"/>
    </row>
    <row r="207" spans="1:6">
      <c r="A207" s="704"/>
      <c r="B207" s="705"/>
      <c r="C207" s="656" t="s">
        <v>21</v>
      </c>
      <c r="D207" s="656">
        <v>3</v>
      </c>
      <c r="E207" s="706"/>
      <c r="F207" s="707">
        <f>+$D207*E207</f>
        <v>0</v>
      </c>
    </row>
    <row r="208" spans="1:6" ht="102">
      <c r="A208" s="708" t="s">
        <v>52</v>
      </c>
      <c r="B208" s="709" t="s">
        <v>790</v>
      </c>
      <c r="C208" s="710"/>
      <c r="D208" s="711"/>
      <c r="E208" s="712"/>
      <c r="F208" s="713"/>
    </row>
    <row r="209" spans="1:6">
      <c r="A209" s="704"/>
      <c r="B209" s="705"/>
      <c r="C209" s="656" t="s">
        <v>21</v>
      </c>
      <c r="D209" s="656">
        <v>7</v>
      </c>
      <c r="E209" s="706"/>
      <c r="F209" s="707">
        <f>+$D209*E209</f>
        <v>0</v>
      </c>
    </row>
    <row r="210" spans="1:6">
      <c r="A210" s="667" t="str">
        <f>A200</f>
        <v>5.</v>
      </c>
      <c r="B210" s="669" t="str">
        <f>B200</f>
        <v>Rasvjeta</v>
      </c>
      <c r="C210" s="669" t="s">
        <v>106</v>
      </c>
      <c r="D210" s="670"/>
      <c r="E210" s="671"/>
      <c r="F210" s="672">
        <f>SUM(F202:F209)</f>
        <v>0</v>
      </c>
    </row>
    <row r="211" spans="1:6">
      <c r="A211" s="673"/>
      <c r="B211" s="674"/>
      <c r="C211" s="674"/>
      <c r="D211" s="675"/>
      <c r="E211" s="676"/>
      <c r="F211" s="658"/>
    </row>
    <row r="212" spans="1:6">
      <c r="A212" s="643" t="s">
        <v>15</v>
      </c>
      <c r="B212" s="644" t="s">
        <v>155</v>
      </c>
      <c r="C212" s="644"/>
      <c r="D212" s="645"/>
      <c r="E212" s="644"/>
      <c r="F212" s="646"/>
    </row>
    <row r="213" spans="1:6">
      <c r="A213" s="647"/>
      <c r="F213" s="648"/>
    </row>
    <row r="214" spans="1:6" ht="51">
      <c r="A214" s="649" t="s">
        <v>156</v>
      </c>
      <c r="B214" s="650" t="s">
        <v>157</v>
      </c>
      <c r="C214" s="651"/>
      <c r="D214" s="652"/>
      <c r="E214" s="653"/>
      <c r="F214" s="661"/>
    </row>
    <row r="215" spans="1:6">
      <c r="A215" s="654"/>
      <c r="B215" s="655"/>
      <c r="C215" s="656" t="s">
        <v>35</v>
      </c>
      <c r="D215" s="657">
        <v>500</v>
      </c>
      <c r="E215" s="658"/>
      <c r="F215" s="659">
        <f>+$D215*E215</f>
        <v>0</v>
      </c>
    </row>
    <row r="216" spans="1:6" ht="25.5">
      <c r="A216" s="660" t="s">
        <v>53</v>
      </c>
      <c r="B216" s="666" t="s">
        <v>158</v>
      </c>
      <c r="C216" s="664"/>
      <c r="D216" s="665"/>
      <c r="E216" s="648"/>
      <c r="F216" s="662"/>
    </row>
    <row r="217" spans="1:6">
      <c r="A217" s="654"/>
      <c r="B217" s="655"/>
      <c r="C217" s="656" t="s">
        <v>141</v>
      </c>
      <c r="D217" s="657">
        <v>5</v>
      </c>
      <c r="E217" s="658"/>
      <c r="F217" s="659">
        <f>+$D217*E217</f>
        <v>0</v>
      </c>
    </row>
    <row r="218" spans="1:6" ht="204">
      <c r="A218" s="660" t="s">
        <v>54</v>
      </c>
      <c r="B218" s="666" t="s">
        <v>159</v>
      </c>
      <c r="C218" s="664"/>
      <c r="D218" s="665"/>
      <c r="E218" s="648"/>
      <c r="F218" s="662"/>
    </row>
    <row r="219" spans="1:6">
      <c r="A219" s="654"/>
      <c r="B219" s="655"/>
      <c r="C219" s="656" t="s">
        <v>21</v>
      </c>
      <c r="D219" s="657">
        <v>1</v>
      </c>
      <c r="E219" s="658"/>
      <c r="F219" s="659">
        <f>+$D219*E219</f>
        <v>0</v>
      </c>
    </row>
    <row r="220" spans="1:6" ht="63.75">
      <c r="A220" s="660" t="s">
        <v>55</v>
      </c>
      <c r="B220" s="666" t="s">
        <v>160</v>
      </c>
      <c r="C220" s="664"/>
      <c r="D220" s="665"/>
      <c r="E220" s="648"/>
      <c r="F220" s="662"/>
    </row>
    <row r="221" spans="1:6">
      <c r="A221" s="654"/>
      <c r="B221" s="655"/>
      <c r="C221" s="656" t="s">
        <v>141</v>
      </c>
      <c r="D221" s="657">
        <v>1</v>
      </c>
      <c r="E221" s="658"/>
      <c r="F221" s="659">
        <f>+$D221*E221</f>
        <v>0</v>
      </c>
    </row>
    <row r="222" spans="1:6" ht="25.5">
      <c r="A222" s="660" t="s">
        <v>56</v>
      </c>
      <c r="B222" s="666" t="s">
        <v>118</v>
      </c>
      <c r="C222" s="664"/>
      <c r="D222" s="665"/>
      <c r="E222" s="648"/>
      <c r="F222" s="662"/>
    </row>
    <row r="223" spans="1:6">
      <c r="A223" s="654"/>
      <c r="B223" s="655"/>
      <c r="C223" s="656" t="s">
        <v>21</v>
      </c>
      <c r="D223" s="657">
        <v>1</v>
      </c>
      <c r="E223" s="658"/>
      <c r="F223" s="659">
        <f>+$D223*E223</f>
        <v>0</v>
      </c>
    </row>
    <row r="224" spans="1:6">
      <c r="A224" s="667" t="str">
        <f>A212</f>
        <v>6.</v>
      </c>
      <c r="B224" s="668" t="str">
        <f>B212</f>
        <v>Telefonska i računalna instalacija</v>
      </c>
      <c r="C224" s="669" t="s">
        <v>106</v>
      </c>
      <c r="D224" s="670"/>
      <c r="E224" s="671"/>
      <c r="F224" s="672">
        <f>SUM(F214:F223)</f>
        <v>0</v>
      </c>
    </row>
    <row r="225" spans="1:6">
      <c r="A225" s="673"/>
      <c r="B225" s="674"/>
      <c r="C225" s="674"/>
      <c r="D225" s="675"/>
      <c r="E225" s="676"/>
      <c r="F225" s="658"/>
    </row>
    <row r="226" spans="1:6">
      <c r="A226" s="643" t="s">
        <v>16</v>
      </c>
      <c r="B226" s="644" t="s">
        <v>161</v>
      </c>
      <c r="C226" s="644"/>
      <c r="D226" s="645"/>
      <c r="E226" s="644"/>
      <c r="F226" s="646"/>
    </row>
    <row r="227" spans="1:6">
      <c r="A227" s="647"/>
      <c r="F227" s="648"/>
    </row>
    <row r="228" spans="1:6" ht="395.25">
      <c r="A228" s="649" t="s">
        <v>57</v>
      </c>
      <c r="B228" s="650" t="s">
        <v>996</v>
      </c>
      <c r="C228" s="651"/>
      <c r="D228" s="652"/>
      <c r="E228" s="653"/>
      <c r="F228" s="661"/>
    </row>
    <row r="229" spans="1:6">
      <c r="A229" s="654"/>
      <c r="B229" s="655"/>
      <c r="C229" s="656" t="s">
        <v>141</v>
      </c>
      <c r="D229" s="657">
        <v>1</v>
      </c>
      <c r="E229" s="658"/>
      <c r="F229" s="659">
        <f>+$D229*E229</f>
        <v>0</v>
      </c>
    </row>
    <row r="230" spans="1:6" ht="25.5">
      <c r="A230" s="683" t="s">
        <v>58</v>
      </c>
      <c r="B230" s="714" t="s">
        <v>162</v>
      </c>
      <c r="C230" s="715" t="s">
        <v>141</v>
      </c>
      <c r="D230" s="716">
        <v>2</v>
      </c>
      <c r="E230" s="717"/>
      <c r="F230" s="718">
        <f>+$D230*E230</f>
        <v>0</v>
      </c>
    </row>
    <row r="231" spans="1:6" ht="114.75">
      <c r="A231" s="660" t="s">
        <v>59</v>
      </c>
      <c r="B231" s="666" t="s">
        <v>163</v>
      </c>
      <c r="C231" s="664"/>
      <c r="D231" s="665"/>
      <c r="E231" s="648"/>
      <c r="F231" s="662"/>
    </row>
    <row r="232" spans="1:6">
      <c r="A232" s="654"/>
      <c r="B232" s="655"/>
      <c r="C232" s="656" t="s">
        <v>141</v>
      </c>
      <c r="D232" s="657">
        <v>1</v>
      </c>
      <c r="E232" s="658"/>
      <c r="F232" s="659">
        <f>+$D232*E232</f>
        <v>0</v>
      </c>
    </row>
    <row r="233" spans="1:6" ht="102">
      <c r="A233" s="660" t="s">
        <v>60</v>
      </c>
      <c r="B233" s="666" t="s">
        <v>164</v>
      </c>
      <c r="C233" s="664"/>
      <c r="D233" s="665"/>
      <c r="E233" s="648"/>
      <c r="F233" s="662"/>
    </row>
    <row r="234" spans="1:6">
      <c r="A234" s="654"/>
      <c r="B234" s="655"/>
      <c r="C234" s="656" t="s">
        <v>141</v>
      </c>
      <c r="D234" s="657">
        <v>1</v>
      </c>
      <c r="E234" s="658"/>
      <c r="F234" s="659">
        <f>+$D234*E234</f>
        <v>0</v>
      </c>
    </row>
    <row r="235" spans="1:6" ht="178.5">
      <c r="A235" s="660" t="s">
        <v>61</v>
      </c>
      <c r="B235" s="666" t="s">
        <v>165</v>
      </c>
      <c r="C235" s="664"/>
      <c r="D235" s="665"/>
      <c r="E235" s="648"/>
      <c r="F235" s="662"/>
    </row>
    <row r="236" spans="1:6">
      <c r="A236" s="654"/>
      <c r="B236" s="655"/>
      <c r="C236" s="656" t="s">
        <v>141</v>
      </c>
      <c r="D236" s="657">
        <v>13</v>
      </c>
      <c r="E236" s="658"/>
      <c r="F236" s="659">
        <f>+$D236*E236</f>
        <v>0</v>
      </c>
    </row>
    <row r="237" spans="1:6" ht="25.5">
      <c r="A237" s="660" t="s">
        <v>62</v>
      </c>
      <c r="B237" s="666" t="s">
        <v>166</v>
      </c>
      <c r="C237" s="664"/>
      <c r="D237" s="665"/>
      <c r="E237" s="648"/>
      <c r="F237" s="662"/>
    </row>
    <row r="238" spans="1:6">
      <c r="A238" s="654"/>
      <c r="B238" s="655"/>
      <c r="C238" s="656" t="s">
        <v>141</v>
      </c>
      <c r="D238" s="657">
        <v>13</v>
      </c>
      <c r="E238" s="658"/>
      <c r="F238" s="659">
        <f>+$D238*E238</f>
        <v>0</v>
      </c>
    </row>
    <row r="239" spans="1:6" ht="114.75">
      <c r="A239" s="660" t="s">
        <v>167</v>
      </c>
      <c r="B239" s="666" t="s">
        <v>168</v>
      </c>
      <c r="C239" s="664"/>
      <c r="D239" s="665"/>
      <c r="E239" s="648"/>
      <c r="F239" s="662"/>
    </row>
    <row r="240" spans="1:6">
      <c r="A240" s="654"/>
      <c r="B240" s="655"/>
      <c r="C240" s="656" t="s">
        <v>141</v>
      </c>
      <c r="D240" s="657">
        <v>3</v>
      </c>
      <c r="E240" s="658"/>
      <c r="F240" s="659">
        <f>+$D240*E240</f>
        <v>0</v>
      </c>
    </row>
    <row r="241" spans="1:6" ht="127.5">
      <c r="A241" s="660" t="s">
        <v>169</v>
      </c>
      <c r="B241" s="666" t="s">
        <v>997</v>
      </c>
      <c r="C241" s="664"/>
      <c r="D241" s="665"/>
      <c r="E241" s="648"/>
      <c r="F241" s="662"/>
    </row>
    <row r="242" spans="1:6">
      <c r="A242" s="654"/>
      <c r="B242" s="655"/>
      <c r="C242" s="656" t="s">
        <v>141</v>
      </c>
      <c r="D242" s="657">
        <v>5</v>
      </c>
      <c r="E242" s="658"/>
      <c r="F242" s="659">
        <f t="shared" ref="F242:F255" si="0">+$D242*E242</f>
        <v>0</v>
      </c>
    </row>
    <row r="243" spans="1:6" ht="38.25">
      <c r="A243" s="683" t="s">
        <v>170</v>
      </c>
      <c r="B243" s="689" t="s">
        <v>171</v>
      </c>
      <c r="C243" s="683" t="s">
        <v>21</v>
      </c>
      <c r="D243" s="683">
        <v>1</v>
      </c>
      <c r="E243" s="687"/>
      <c r="F243" s="659">
        <f t="shared" si="0"/>
        <v>0</v>
      </c>
    </row>
    <row r="244" spans="1:6" ht="51">
      <c r="A244" s="683" t="s">
        <v>172</v>
      </c>
      <c r="B244" s="689" t="s">
        <v>872</v>
      </c>
      <c r="C244" s="683" t="s">
        <v>35</v>
      </c>
      <c r="D244" s="683">
        <v>350</v>
      </c>
      <c r="E244" s="687"/>
      <c r="F244" s="659">
        <f t="shared" si="0"/>
        <v>0</v>
      </c>
    </row>
    <row r="245" spans="1:6" ht="51">
      <c r="A245" s="683" t="s">
        <v>173</v>
      </c>
      <c r="B245" s="689" t="s">
        <v>873</v>
      </c>
      <c r="C245" s="683" t="s">
        <v>35</v>
      </c>
      <c r="D245" s="683">
        <v>150</v>
      </c>
      <c r="E245" s="687"/>
      <c r="F245" s="659">
        <f t="shared" si="0"/>
        <v>0</v>
      </c>
    </row>
    <row r="246" spans="1:6" ht="51">
      <c r="A246" s="683" t="s">
        <v>174</v>
      </c>
      <c r="B246" s="689" t="s">
        <v>874</v>
      </c>
      <c r="C246" s="683" t="s">
        <v>35</v>
      </c>
      <c r="D246" s="683">
        <v>80</v>
      </c>
      <c r="E246" s="687"/>
      <c r="F246" s="659">
        <f t="shared" si="0"/>
        <v>0</v>
      </c>
    </row>
    <row r="247" spans="1:6" ht="38.25">
      <c r="A247" s="683" t="s">
        <v>175</v>
      </c>
      <c r="B247" s="689" t="s">
        <v>875</v>
      </c>
      <c r="C247" s="683" t="s">
        <v>35</v>
      </c>
      <c r="D247" s="683">
        <v>10</v>
      </c>
      <c r="E247" s="687"/>
      <c r="F247" s="659">
        <f t="shared" si="0"/>
        <v>0</v>
      </c>
    </row>
    <row r="248" spans="1:6" ht="51">
      <c r="A248" s="683" t="s">
        <v>176</v>
      </c>
      <c r="B248" s="689" t="s">
        <v>177</v>
      </c>
      <c r="C248" s="683" t="s">
        <v>35</v>
      </c>
      <c r="D248" s="683">
        <v>300</v>
      </c>
      <c r="E248" s="687"/>
      <c r="F248" s="659">
        <f t="shared" si="0"/>
        <v>0</v>
      </c>
    </row>
    <row r="249" spans="1:6" ht="25.5">
      <c r="A249" s="683" t="s">
        <v>178</v>
      </c>
      <c r="B249" s="689" t="s">
        <v>179</v>
      </c>
      <c r="C249" s="683" t="s">
        <v>21</v>
      </c>
      <c r="D249" s="683">
        <v>1</v>
      </c>
      <c r="E249" s="687"/>
      <c r="F249" s="659">
        <f t="shared" si="0"/>
        <v>0</v>
      </c>
    </row>
    <row r="250" spans="1:6" ht="76.5">
      <c r="A250" s="683" t="s">
        <v>180</v>
      </c>
      <c r="B250" s="689" t="s">
        <v>181</v>
      </c>
      <c r="C250" s="683" t="s">
        <v>21</v>
      </c>
      <c r="D250" s="683">
        <v>1</v>
      </c>
      <c r="E250" s="687"/>
      <c r="F250" s="659">
        <f t="shared" si="0"/>
        <v>0</v>
      </c>
    </row>
    <row r="251" spans="1:6" ht="25.5">
      <c r="A251" s="683" t="s">
        <v>182</v>
      </c>
      <c r="B251" s="689" t="s">
        <v>183</v>
      </c>
      <c r="C251" s="683" t="s">
        <v>21</v>
      </c>
      <c r="D251" s="683">
        <v>1</v>
      </c>
      <c r="E251" s="687"/>
      <c r="F251" s="659">
        <f t="shared" si="0"/>
        <v>0</v>
      </c>
    </row>
    <row r="252" spans="1:6" ht="25.5">
      <c r="A252" s="683" t="s">
        <v>184</v>
      </c>
      <c r="B252" s="689" t="s">
        <v>185</v>
      </c>
      <c r="C252" s="683" t="s">
        <v>21</v>
      </c>
      <c r="D252" s="683">
        <v>1</v>
      </c>
      <c r="E252" s="687"/>
      <c r="F252" s="659">
        <f t="shared" si="0"/>
        <v>0</v>
      </c>
    </row>
    <row r="253" spans="1:6" ht="38.25">
      <c r="A253" s="683" t="s">
        <v>186</v>
      </c>
      <c r="B253" s="689" t="s">
        <v>187</v>
      </c>
      <c r="C253" s="683" t="s">
        <v>21</v>
      </c>
      <c r="D253" s="683">
        <v>1</v>
      </c>
      <c r="E253" s="687"/>
      <c r="F253" s="659">
        <f t="shared" si="0"/>
        <v>0</v>
      </c>
    </row>
    <row r="254" spans="1:6" ht="51">
      <c r="A254" s="683" t="s">
        <v>188</v>
      </c>
      <c r="B254" s="689" t="s">
        <v>189</v>
      </c>
      <c r="C254" s="683" t="s">
        <v>21</v>
      </c>
      <c r="D254" s="683">
        <v>1</v>
      </c>
      <c r="E254" s="687"/>
      <c r="F254" s="659">
        <f t="shared" si="0"/>
        <v>0</v>
      </c>
    </row>
    <row r="255" spans="1:6" ht="51">
      <c r="A255" s="683" t="s">
        <v>190</v>
      </c>
      <c r="B255" s="689" t="s">
        <v>191</v>
      </c>
      <c r="C255" s="683" t="s">
        <v>21</v>
      </c>
      <c r="D255" s="683">
        <v>1</v>
      </c>
      <c r="E255" s="687"/>
      <c r="F255" s="659">
        <f t="shared" si="0"/>
        <v>0</v>
      </c>
    </row>
    <row r="256" spans="1:6">
      <c r="A256" s="667" t="str">
        <f>A226</f>
        <v>7.</v>
      </c>
      <c r="B256" s="668" t="str">
        <f>B226</f>
        <v>Vatrodojava</v>
      </c>
      <c r="C256" s="669" t="s">
        <v>106</v>
      </c>
      <c r="D256" s="670"/>
      <c r="E256" s="671"/>
      <c r="F256" s="672">
        <f>SUM(F228:F255)</f>
        <v>0</v>
      </c>
    </row>
    <row r="257" spans="1:6">
      <c r="A257" s="673"/>
      <c r="B257" s="674"/>
      <c r="C257" s="674"/>
      <c r="D257" s="675"/>
      <c r="E257" s="676"/>
      <c r="F257" s="658"/>
    </row>
    <row r="258" spans="1:6">
      <c r="A258" s="643" t="s">
        <v>84</v>
      </c>
      <c r="B258" s="644" t="s">
        <v>192</v>
      </c>
      <c r="C258" s="644"/>
      <c r="D258" s="645"/>
      <c r="E258" s="644"/>
      <c r="F258" s="646"/>
    </row>
    <row r="259" spans="1:6">
      <c r="A259" s="647"/>
      <c r="F259" s="648"/>
    </row>
    <row r="260" spans="1:6" ht="63.75">
      <c r="A260" s="649" t="s">
        <v>193</v>
      </c>
      <c r="B260" s="650" t="s">
        <v>785</v>
      </c>
      <c r="C260" s="651"/>
      <c r="D260" s="652"/>
      <c r="E260" s="653"/>
      <c r="F260" s="661"/>
    </row>
    <row r="261" spans="1:6">
      <c r="A261" s="654"/>
      <c r="B261" s="655"/>
      <c r="C261" s="656" t="s">
        <v>35</v>
      </c>
      <c r="D261" s="657">
        <v>250</v>
      </c>
      <c r="E261" s="658"/>
      <c r="F261" s="659">
        <f>+$D261*E261</f>
        <v>0</v>
      </c>
    </row>
    <row r="262" spans="1:6" ht="51">
      <c r="A262" s="649" t="s">
        <v>194</v>
      </c>
      <c r="B262" s="650" t="s">
        <v>195</v>
      </c>
      <c r="C262" s="651"/>
      <c r="D262" s="652"/>
      <c r="E262" s="653"/>
      <c r="F262" s="661"/>
    </row>
    <row r="263" spans="1:6">
      <c r="A263" s="654"/>
      <c r="B263" s="655"/>
      <c r="C263" s="656" t="s">
        <v>35</v>
      </c>
      <c r="D263" s="657">
        <v>100</v>
      </c>
      <c r="E263" s="658"/>
      <c r="F263" s="659">
        <f>+$D263*E263</f>
        <v>0</v>
      </c>
    </row>
    <row r="264" spans="1:6" ht="25.5">
      <c r="A264" s="660" t="s">
        <v>196</v>
      </c>
      <c r="B264" s="666" t="s">
        <v>197</v>
      </c>
      <c r="C264" s="664"/>
      <c r="D264" s="665"/>
      <c r="E264" s="648"/>
      <c r="F264" s="662"/>
    </row>
    <row r="265" spans="1:6">
      <c r="A265" s="654"/>
      <c r="B265" s="655"/>
      <c r="C265" s="656" t="s">
        <v>141</v>
      </c>
      <c r="D265" s="657">
        <v>20</v>
      </c>
      <c r="E265" s="658"/>
      <c r="F265" s="659">
        <f>+$D265*E265</f>
        <v>0</v>
      </c>
    </row>
    <row r="266" spans="1:6" ht="63.75">
      <c r="A266" s="660" t="s">
        <v>198</v>
      </c>
      <c r="B266" s="666" t="s">
        <v>199</v>
      </c>
      <c r="C266" s="664"/>
      <c r="D266" s="665"/>
      <c r="E266" s="648"/>
      <c r="F266" s="662"/>
    </row>
    <row r="267" spans="1:6">
      <c r="A267" s="654"/>
      <c r="B267" s="655"/>
      <c r="C267" s="656" t="s">
        <v>21</v>
      </c>
      <c r="D267" s="657">
        <v>1</v>
      </c>
      <c r="E267" s="658"/>
      <c r="F267" s="659">
        <f>+$D267*E267</f>
        <v>0</v>
      </c>
    </row>
    <row r="268" spans="1:6" ht="25.5">
      <c r="A268" s="660" t="s">
        <v>200</v>
      </c>
      <c r="B268" s="666" t="s">
        <v>118</v>
      </c>
      <c r="C268" s="664"/>
      <c r="D268" s="665"/>
      <c r="E268" s="648"/>
      <c r="F268" s="662"/>
    </row>
    <row r="269" spans="1:6">
      <c r="A269" s="654"/>
      <c r="B269" s="655"/>
      <c r="C269" s="656" t="s">
        <v>21</v>
      </c>
      <c r="D269" s="657">
        <v>1</v>
      </c>
      <c r="E269" s="658"/>
      <c r="F269" s="659">
        <f>+$D269*E269</f>
        <v>0</v>
      </c>
    </row>
    <row r="270" spans="1:6">
      <c r="A270" s="667" t="str">
        <f>A258</f>
        <v>8.</v>
      </c>
      <c r="B270" s="668" t="str">
        <f>B258</f>
        <v>Uzemljenje</v>
      </c>
      <c r="C270" s="669" t="s">
        <v>106</v>
      </c>
      <c r="D270" s="670"/>
      <c r="E270" s="671"/>
      <c r="F270" s="672">
        <f>SUM(F260:F269)</f>
        <v>0</v>
      </c>
    </row>
    <row r="271" spans="1:6">
      <c r="A271" s="673"/>
      <c r="B271" s="674"/>
      <c r="C271" s="674"/>
      <c r="D271" s="675"/>
      <c r="E271" s="676"/>
      <c r="F271" s="658"/>
    </row>
    <row r="272" spans="1:6">
      <c r="A272" s="643" t="s">
        <v>85</v>
      </c>
      <c r="B272" s="644" t="s">
        <v>201</v>
      </c>
      <c r="C272" s="644"/>
      <c r="D272" s="645"/>
      <c r="E272" s="644"/>
      <c r="F272" s="646"/>
    </row>
    <row r="273" spans="1:6" ht="12.95" customHeight="1">
      <c r="A273" s="791" t="s">
        <v>202</v>
      </c>
      <c r="B273" s="794"/>
      <c r="C273" s="794"/>
      <c r="D273" s="794"/>
      <c r="E273" s="794"/>
      <c r="F273" s="795"/>
    </row>
    <row r="274" spans="1:6" ht="63.75">
      <c r="A274" s="649" t="s">
        <v>203</v>
      </c>
      <c r="B274" s="650" t="s">
        <v>786</v>
      </c>
      <c r="C274" s="651"/>
      <c r="D274" s="652"/>
      <c r="E274" s="653"/>
      <c r="F274" s="661"/>
    </row>
    <row r="275" spans="1:6">
      <c r="A275" s="654"/>
      <c r="B275" s="655"/>
      <c r="C275" s="656" t="s">
        <v>35</v>
      </c>
      <c r="D275" s="657">
        <v>150</v>
      </c>
      <c r="E275" s="658"/>
      <c r="F275" s="659">
        <f>+$D275*E275</f>
        <v>0</v>
      </c>
    </row>
    <row r="276" spans="1:6" ht="25.5">
      <c r="A276" s="660" t="s">
        <v>204</v>
      </c>
      <c r="B276" s="666" t="s">
        <v>197</v>
      </c>
      <c r="C276" s="664"/>
      <c r="D276" s="665"/>
      <c r="E276" s="648"/>
      <c r="F276" s="662"/>
    </row>
    <row r="277" spans="1:6">
      <c r="A277" s="654"/>
      <c r="B277" s="655"/>
      <c r="C277" s="656" t="s">
        <v>141</v>
      </c>
      <c r="D277" s="657">
        <v>15</v>
      </c>
      <c r="E277" s="658"/>
      <c r="F277" s="659">
        <f>+$D277*E277</f>
        <v>0</v>
      </c>
    </row>
    <row r="278" spans="1:6" ht="63.75">
      <c r="A278" s="660" t="s">
        <v>205</v>
      </c>
      <c r="B278" s="666" t="s">
        <v>206</v>
      </c>
      <c r="C278" s="664"/>
      <c r="D278" s="665"/>
      <c r="E278" s="648"/>
      <c r="F278" s="662"/>
    </row>
    <row r="279" spans="1:6">
      <c r="A279" s="654"/>
      <c r="B279" s="655"/>
      <c r="C279" s="656" t="s">
        <v>21</v>
      </c>
      <c r="D279" s="657">
        <v>1</v>
      </c>
      <c r="E279" s="658"/>
      <c r="F279" s="659">
        <f>+$D279*E279</f>
        <v>0</v>
      </c>
    </row>
    <row r="280" spans="1:6" ht="25.5">
      <c r="A280" s="660" t="s">
        <v>207</v>
      </c>
      <c r="B280" s="666" t="s">
        <v>208</v>
      </c>
      <c r="C280" s="664"/>
      <c r="D280" s="665"/>
      <c r="E280" s="648"/>
      <c r="F280" s="662"/>
    </row>
    <row r="281" spans="1:6">
      <c r="A281" s="654"/>
      <c r="B281" s="655"/>
      <c r="C281" s="656" t="s">
        <v>21</v>
      </c>
      <c r="D281" s="657">
        <v>8</v>
      </c>
      <c r="E281" s="658"/>
      <c r="F281" s="659">
        <f>+$D281*E281</f>
        <v>0</v>
      </c>
    </row>
    <row r="282" spans="1:6" ht="25.5">
      <c r="A282" s="660" t="s">
        <v>209</v>
      </c>
      <c r="B282" s="666" t="s">
        <v>210</v>
      </c>
      <c r="C282" s="664"/>
      <c r="D282" s="665"/>
      <c r="E282" s="648"/>
      <c r="F282" s="662"/>
    </row>
    <row r="283" spans="1:6">
      <c r="A283" s="654"/>
      <c r="B283" s="655"/>
      <c r="C283" s="656" t="s">
        <v>141</v>
      </c>
      <c r="D283" s="657">
        <v>4</v>
      </c>
      <c r="E283" s="658"/>
      <c r="F283" s="659">
        <f>+$D283*E283</f>
        <v>0</v>
      </c>
    </row>
    <row r="284" spans="1:6" ht="63.75">
      <c r="A284" s="660" t="s">
        <v>211</v>
      </c>
      <c r="B284" s="666" t="s">
        <v>212</v>
      </c>
      <c r="C284" s="664"/>
      <c r="D284" s="665"/>
      <c r="E284" s="648"/>
      <c r="F284" s="662"/>
    </row>
    <row r="285" spans="1:6">
      <c r="A285" s="654"/>
      <c r="B285" s="655"/>
      <c r="C285" s="656" t="s">
        <v>141</v>
      </c>
      <c r="D285" s="657">
        <v>1</v>
      </c>
      <c r="E285" s="658"/>
      <c r="F285" s="659">
        <f>+$D285*E285</f>
        <v>0</v>
      </c>
    </row>
    <row r="286" spans="1:6" ht="25.5">
      <c r="A286" s="660" t="s">
        <v>213</v>
      </c>
      <c r="B286" s="666" t="s">
        <v>214</v>
      </c>
      <c r="C286" s="664"/>
      <c r="D286" s="665"/>
      <c r="E286" s="648"/>
      <c r="F286" s="662"/>
    </row>
    <row r="287" spans="1:6">
      <c r="A287" s="654"/>
      <c r="B287" s="655"/>
      <c r="C287" s="656" t="s">
        <v>21</v>
      </c>
      <c r="D287" s="657">
        <v>1</v>
      </c>
      <c r="E287" s="658"/>
      <c r="F287" s="659">
        <f>+$D287*E287</f>
        <v>0</v>
      </c>
    </row>
    <row r="288" spans="1:6">
      <c r="A288" s="667" t="str">
        <f>A272</f>
        <v>9.</v>
      </c>
      <c r="B288" s="668" t="str">
        <f>B272</f>
        <v>Gromobran</v>
      </c>
      <c r="C288" s="669" t="s">
        <v>106</v>
      </c>
      <c r="D288" s="670"/>
      <c r="E288" s="671"/>
      <c r="F288" s="672">
        <f>SUM(F274:F287)</f>
        <v>0</v>
      </c>
    </row>
    <row r="289" spans="1:6">
      <c r="A289" s="673"/>
      <c r="B289" s="674"/>
      <c r="C289" s="674"/>
      <c r="D289" s="675"/>
      <c r="E289" s="676"/>
      <c r="F289" s="658"/>
    </row>
    <row r="290" spans="1:6">
      <c r="A290" s="643" t="s">
        <v>86</v>
      </c>
      <c r="B290" s="644" t="s">
        <v>219</v>
      </c>
      <c r="C290" s="644"/>
      <c r="D290" s="645"/>
      <c r="E290" s="644"/>
      <c r="F290" s="646"/>
    </row>
    <row r="291" spans="1:6">
      <c r="A291" s="647"/>
      <c r="F291" s="648"/>
    </row>
    <row r="292" spans="1:6" ht="127.5">
      <c r="A292" s="649" t="s">
        <v>215</v>
      </c>
      <c r="B292" s="650" t="s">
        <v>220</v>
      </c>
      <c r="C292" s="651"/>
      <c r="D292" s="652"/>
      <c r="E292" s="653"/>
      <c r="F292" s="661"/>
    </row>
    <row r="293" spans="1:6">
      <c r="A293" s="654"/>
      <c r="B293" s="655"/>
      <c r="C293" s="656" t="s">
        <v>21</v>
      </c>
      <c r="D293" s="657">
        <v>1</v>
      </c>
      <c r="E293" s="658"/>
      <c r="F293" s="659">
        <f>+$D293*E293</f>
        <v>0</v>
      </c>
    </row>
    <row r="294" spans="1:6" ht="153">
      <c r="A294" s="649" t="s">
        <v>216</v>
      </c>
      <c r="B294" s="650" t="s">
        <v>221</v>
      </c>
      <c r="C294" s="651"/>
      <c r="D294" s="652"/>
      <c r="E294" s="653"/>
      <c r="F294" s="661"/>
    </row>
    <row r="295" spans="1:6">
      <c r="A295" s="654"/>
      <c r="B295" s="655"/>
      <c r="C295" s="656" t="s">
        <v>21</v>
      </c>
      <c r="D295" s="657">
        <v>1</v>
      </c>
      <c r="E295" s="658"/>
      <c r="F295" s="659">
        <f>+$D295*E295</f>
        <v>0</v>
      </c>
    </row>
    <row r="296" spans="1:6" ht="38.25">
      <c r="A296" s="660" t="s">
        <v>217</v>
      </c>
      <c r="B296" s="666" t="s">
        <v>222</v>
      </c>
      <c r="C296" s="664"/>
      <c r="D296" s="665"/>
      <c r="E296" s="648"/>
      <c r="F296" s="662"/>
    </row>
    <row r="297" spans="1:6">
      <c r="A297" s="654"/>
      <c r="B297" s="655"/>
      <c r="C297" s="656" t="s">
        <v>21</v>
      </c>
      <c r="D297" s="657">
        <v>3</v>
      </c>
      <c r="E297" s="658"/>
      <c r="F297" s="659">
        <f>+$D297*E297</f>
        <v>0</v>
      </c>
    </row>
    <row r="298" spans="1:6" ht="38.25">
      <c r="A298" s="660" t="s">
        <v>218</v>
      </c>
      <c r="B298" s="666" t="s">
        <v>223</v>
      </c>
      <c r="C298" s="664"/>
      <c r="D298" s="665"/>
      <c r="E298" s="648"/>
      <c r="F298" s="662"/>
    </row>
    <row r="299" spans="1:6">
      <c r="A299" s="654"/>
      <c r="B299" s="655"/>
      <c r="C299" s="656" t="s">
        <v>21</v>
      </c>
      <c r="D299" s="657">
        <v>2</v>
      </c>
      <c r="E299" s="658"/>
      <c r="F299" s="659">
        <f>+$D299*E299</f>
        <v>0</v>
      </c>
    </row>
    <row r="300" spans="1:6" ht="51">
      <c r="A300" s="660" t="s">
        <v>879</v>
      </c>
      <c r="B300" s="666" t="s">
        <v>224</v>
      </c>
      <c r="C300" s="664"/>
      <c r="D300" s="665"/>
      <c r="E300" s="648"/>
      <c r="F300" s="662"/>
    </row>
    <row r="301" spans="1:6">
      <c r="A301" s="654"/>
      <c r="B301" s="655"/>
      <c r="C301" s="656" t="s">
        <v>21</v>
      </c>
      <c r="D301" s="657">
        <v>3</v>
      </c>
      <c r="E301" s="658"/>
      <c r="F301" s="659">
        <f>+$D301*E301</f>
        <v>0</v>
      </c>
    </row>
    <row r="302" spans="1:6">
      <c r="A302" s="660" t="s">
        <v>880</v>
      </c>
      <c r="B302" s="666" t="s">
        <v>225</v>
      </c>
      <c r="C302" s="664"/>
      <c r="D302" s="665"/>
      <c r="E302" s="648"/>
      <c r="F302" s="662"/>
    </row>
    <row r="303" spans="1:6">
      <c r="A303" s="654"/>
      <c r="B303" s="655"/>
      <c r="C303" s="656" t="s">
        <v>21</v>
      </c>
      <c r="D303" s="657">
        <v>1</v>
      </c>
      <c r="E303" s="658"/>
      <c r="F303" s="659">
        <f>+$D303*E303</f>
        <v>0</v>
      </c>
    </row>
    <row r="304" spans="1:6">
      <c r="A304" s="667" t="str">
        <f>A290</f>
        <v>10.</v>
      </c>
      <c r="B304" s="668" t="str">
        <f>B290</f>
        <v>Ostalo</v>
      </c>
      <c r="C304" s="669" t="s">
        <v>106</v>
      </c>
      <c r="D304" s="670"/>
      <c r="E304" s="671"/>
      <c r="F304" s="672">
        <f>SUM(F292:F303)</f>
        <v>0</v>
      </c>
    </row>
    <row r="305" spans="1:6">
      <c r="A305" s="673"/>
      <c r="B305" s="674"/>
      <c r="C305" s="674"/>
      <c r="D305" s="675"/>
      <c r="E305" s="676"/>
      <c r="F305" s="658"/>
    </row>
    <row r="306" spans="1:6">
      <c r="A306" s="643"/>
      <c r="B306" s="644" t="s">
        <v>226</v>
      </c>
      <c r="C306" s="644"/>
      <c r="D306" s="645"/>
      <c r="E306" s="644"/>
      <c r="F306" s="646"/>
    </row>
    <row r="307" spans="1:6">
      <c r="A307" s="647"/>
      <c r="F307" s="648"/>
    </row>
    <row r="308" spans="1:6">
      <c r="A308" s="719" t="str">
        <f>A29</f>
        <v>1.</v>
      </c>
      <c r="B308" s="720" t="str">
        <f>B29</f>
        <v>Spoj kogeneracijskog postrojenja na postojeći NN razvodni blok</v>
      </c>
      <c r="C308" s="721"/>
      <c r="D308" s="722"/>
      <c r="E308" s="717"/>
      <c r="F308" s="718">
        <f>F29</f>
        <v>0</v>
      </c>
    </row>
    <row r="309" spans="1:6">
      <c r="A309" s="719" t="str">
        <f>A130</f>
        <v>2.</v>
      </c>
      <c r="B309" s="723" t="str">
        <f>B130</f>
        <v>Razdjelnici</v>
      </c>
      <c r="C309" s="724"/>
      <c r="D309" s="675"/>
      <c r="E309" s="658"/>
      <c r="F309" s="718">
        <f>F130</f>
        <v>0</v>
      </c>
    </row>
    <row r="310" spans="1:6">
      <c r="A310" s="719" t="str">
        <f>A168</f>
        <v>3.</v>
      </c>
      <c r="B310" s="725" t="str">
        <f>B168</f>
        <v>Kabeli</v>
      </c>
      <c r="C310" s="674"/>
      <c r="D310" s="675"/>
      <c r="E310" s="658"/>
      <c r="F310" s="718">
        <f>F168</f>
        <v>0</v>
      </c>
    </row>
    <row r="311" spans="1:6">
      <c r="A311" s="719" t="str">
        <f>A198</f>
        <v>4.</v>
      </c>
      <c r="B311" s="723" t="str">
        <f>B198</f>
        <v>Utičnice, fiksni potrošači i instalacijski pribor</v>
      </c>
      <c r="C311" s="674"/>
      <c r="D311" s="675"/>
      <c r="E311" s="658"/>
      <c r="F311" s="718">
        <f>F198</f>
        <v>0</v>
      </c>
    </row>
    <row r="312" spans="1:6">
      <c r="A312" s="719" t="str">
        <f>A210</f>
        <v>5.</v>
      </c>
      <c r="B312" s="723" t="str">
        <f>B210</f>
        <v>Rasvjeta</v>
      </c>
      <c r="C312" s="674"/>
      <c r="D312" s="675"/>
      <c r="E312" s="658"/>
      <c r="F312" s="718">
        <f>F210</f>
        <v>0</v>
      </c>
    </row>
    <row r="313" spans="1:6">
      <c r="A313" s="719" t="str">
        <f>A224</f>
        <v>6.</v>
      </c>
      <c r="B313" s="723" t="str">
        <f>B224</f>
        <v>Telefonska i računalna instalacija</v>
      </c>
      <c r="C313" s="674"/>
      <c r="D313" s="675"/>
      <c r="E313" s="658"/>
      <c r="F313" s="718">
        <f>F224</f>
        <v>0</v>
      </c>
    </row>
    <row r="314" spans="1:6">
      <c r="A314" s="719" t="str">
        <f>A256</f>
        <v>7.</v>
      </c>
      <c r="B314" s="723" t="str">
        <f>B256</f>
        <v>Vatrodojava</v>
      </c>
      <c r="C314" s="724"/>
      <c r="D314" s="675"/>
      <c r="E314" s="658"/>
      <c r="F314" s="718">
        <f>F256</f>
        <v>0</v>
      </c>
    </row>
    <row r="315" spans="1:6">
      <c r="A315" s="719" t="str">
        <f>A270</f>
        <v>8.</v>
      </c>
      <c r="B315" s="725" t="str">
        <f>B270</f>
        <v>Uzemljenje</v>
      </c>
      <c r="C315" s="674"/>
      <c r="D315" s="675"/>
      <c r="E315" s="658"/>
      <c r="F315" s="718">
        <f>F270</f>
        <v>0</v>
      </c>
    </row>
    <row r="316" spans="1:6">
      <c r="A316" s="719" t="str">
        <f>A288</f>
        <v>9.</v>
      </c>
      <c r="B316" s="723" t="str">
        <f>B288</f>
        <v>Gromobran</v>
      </c>
      <c r="C316" s="724"/>
      <c r="D316" s="675"/>
      <c r="E316" s="658"/>
      <c r="F316" s="718">
        <f>F288</f>
        <v>0</v>
      </c>
    </row>
    <row r="317" spans="1:6">
      <c r="A317" s="719" t="str">
        <f>A304</f>
        <v>10.</v>
      </c>
      <c r="B317" s="725" t="str">
        <f>B304</f>
        <v>Ostalo</v>
      </c>
      <c r="C317" s="674"/>
      <c r="D317" s="675"/>
      <c r="E317" s="658"/>
      <c r="F317" s="718">
        <f>F304</f>
        <v>0</v>
      </c>
    </row>
    <row r="318" spans="1:6">
      <c r="A318" s="667"/>
      <c r="B318" s="668" t="str">
        <f>B306</f>
        <v>Rekapitulacija</v>
      </c>
      <c r="C318" s="669" t="s">
        <v>106</v>
      </c>
      <c r="D318" s="670"/>
      <c r="E318" s="671"/>
      <c r="F318" s="672">
        <f>SUM(F308:F317)</f>
        <v>0</v>
      </c>
    </row>
    <row r="319" spans="1:6">
      <c r="A319" s="673"/>
      <c r="B319" s="674"/>
      <c r="C319" s="674"/>
      <c r="D319" s="675"/>
      <c r="E319" s="676"/>
      <c r="F319" s="658"/>
    </row>
    <row r="352" spans="1:1">
      <c r="A352" s="638"/>
    </row>
    <row r="353" spans="1:1">
      <c r="A353" s="638"/>
    </row>
    <row r="354" spans="1:1">
      <c r="A354" s="638"/>
    </row>
    <row r="355" spans="1:1">
      <c r="A355" s="638"/>
    </row>
    <row r="356" spans="1:1">
      <c r="A356" s="638"/>
    </row>
    <row r="357" spans="1:1">
      <c r="A357" s="638"/>
    </row>
    <row r="358" spans="1:1">
      <c r="A358" s="638"/>
    </row>
    <row r="359" spans="1:1">
      <c r="A359" s="638"/>
    </row>
    <row r="360" spans="1:1">
      <c r="A360" s="638"/>
    </row>
    <row r="361" spans="1:1">
      <c r="A361" s="638"/>
    </row>
    <row r="362" spans="1:1">
      <c r="A362" s="638"/>
    </row>
    <row r="363" spans="1:1">
      <c r="A363" s="638"/>
    </row>
    <row r="364" spans="1:1">
      <c r="A364" s="638"/>
    </row>
    <row r="365" spans="1:1">
      <c r="A365" s="638"/>
    </row>
    <row r="366" spans="1:1">
      <c r="A366" s="638"/>
    </row>
    <row r="367" spans="1:1">
      <c r="A367" s="638"/>
    </row>
    <row r="368" spans="1:1">
      <c r="A368" s="638"/>
    </row>
    <row r="369" spans="1:1">
      <c r="A369" s="638"/>
    </row>
    <row r="370" spans="1:1">
      <c r="A370" s="638"/>
    </row>
    <row r="371" spans="1:1">
      <c r="A371" s="638"/>
    </row>
    <row r="372" spans="1:1">
      <c r="A372" s="638"/>
    </row>
    <row r="373" spans="1:1">
      <c r="A373" s="638"/>
    </row>
    <row r="374" spans="1:1">
      <c r="A374" s="638"/>
    </row>
    <row r="375" spans="1:1">
      <c r="A375" s="638"/>
    </row>
    <row r="376" spans="1:1">
      <c r="A376" s="638"/>
    </row>
    <row r="377" spans="1:1">
      <c r="A377" s="638"/>
    </row>
    <row r="378" spans="1:1">
      <c r="A378" s="638"/>
    </row>
    <row r="379" spans="1:1">
      <c r="A379" s="638"/>
    </row>
    <row r="380" spans="1:1">
      <c r="A380" s="638"/>
    </row>
    <row r="381" spans="1:1">
      <c r="A381" s="638"/>
    </row>
    <row r="382" spans="1:1">
      <c r="A382" s="638"/>
    </row>
    <row r="383" spans="1:1">
      <c r="A383" s="638"/>
    </row>
    <row r="384" spans="1:1">
      <c r="A384" s="638"/>
    </row>
    <row r="385" spans="1:1">
      <c r="A385" s="638"/>
    </row>
    <row r="386" spans="1:1">
      <c r="A386" s="638"/>
    </row>
    <row r="387" spans="1:1">
      <c r="A387" s="638"/>
    </row>
    <row r="388" spans="1:1">
      <c r="A388" s="638"/>
    </row>
    <row r="389" spans="1:1">
      <c r="A389" s="638"/>
    </row>
    <row r="390" spans="1:1">
      <c r="A390" s="638"/>
    </row>
    <row r="391" spans="1:1">
      <c r="A391" s="638"/>
    </row>
    <row r="392" spans="1:1">
      <c r="A392" s="638"/>
    </row>
    <row r="393" spans="1:1">
      <c r="A393" s="638"/>
    </row>
    <row r="394" spans="1:1">
      <c r="A394" s="638"/>
    </row>
    <row r="395" spans="1:1">
      <c r="A395" s="638"/>
    </row>
  </sheetData>
  <mergeCells count="10">
    <mergeCell ref="A7:F7"/>
    <mergeCell ref="A8:F8"/>
    <mergeCell ref="A133:F133"/>
    <mergeCell ref="A273:F273"/>
    <mergeCell ref="A1:F1"/>
    <mergeCell ref="A2:F2"/>
    <mergeCell ref="A3:F3"/>
    <mergeCell ref="A4:F4"/>
    <mergeCell ref="A5:F5"/>
    <mergeCell ref="A6:F6"/>
  </mergeCells>
  <pageMargins left="0.70866141732283472" right="0.70866141732283472" top="0.74803149606299213" bottom="0.74803149606299213" header="0.31496062992125984" footer="0.31496062992125984"/>
  <pageSetup paperSize="9" scale="85" fitToHeight="0" orientation="portrait" r:id="rId1"/>
  <headerFooter>
    <oddFooter>&amp;C&amp;"Arial,Regular"&amp;10&amp;P/&amp;N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3:DN136"/>
  <sheetViews>
    <sheetView tabSelected="1" view="pageBreakPreview" topLeftCell="A103" zoomScaleNormal="100" zoomScaleSheetLayoutView="100" workbookViewId="0">
      <selection activeCell="E114" sqref="E114"/>
    </sheetView>
  </sheetViews>
  <sheetFormatPr defaultColWidth="8.85546875" defaultRowHeight="15.75"/>
  <cols>
    <col min="1" max="1" width="9.28515625" style="436"/>
    <col min="2" max="2" width="37.42578125" style="618" customWidth="1"/>
    <col min="3" max="3" width="7.42578125" style="430" customWidth="1"/>
    <col min="4" max="4" width="6.42578125" style="431" customWidth="1"/>
    <col min="5" max="5" width="16.140625" style="432" customWidth="1"/>
    <col min="6" max="6" width="16.42578125" style="433" customWidth="1"/>
    <col min="7" max="257" width="9.28515625" style="434"/>
    <col min="258" max="258" width="37.42578125" style="434" customWidth="1"/>
    <col min="259" max="259" width="6.42578125" style="434" customWidth="1"/>
    <col min="260" max="260" width="9.7109375" style="434" customWidth="1"/>
    <col min="261" max="261" width="11.85546875" style="434" bestFit="1" customWidth="1"/>
    <col min="262" max="262" width="13.7109375" style="434" customWidth="1"/>
    <col min="263" max="513" width="9.28515625" style="434"/>
    <col min="514" max="514" width="37.42578125" style="434" customWidth="1"/>
    <col min="515" max="515" width="6.42578125" style="434" customWidth="1"/>
    <col min="516" max="516" width="9.7109375" style="434" customWidth="1"/>
    <col min="517" max="517" width="11.85546875" style="434" bestFit="1" customWidth="1"/>
    <col min="518" max="518" width="13.7109375" style="434" customWidth="1"/>
    <col min="519" max="769" width="9.28515625" style="434"/>
    <col min="770" max="770" width="37.42578125" style="434" customWidth="1"/>
    <col min="771" max="771" width="6.42578125" style="434" customWidth="1"/>
    <col min="772" max="772" width="9.7109375" style="434" customWidth="1"/>
    <col min="773" max="773" width="11.85546875" style="434" bestFit="1" customWidth="1"/>
    <col min="774" max="774" width="13.7109375" style="434" customWidth="1"/>
    <col min="775" max="1025" width="9.28515625" style="434"/>
    <col min="1026" max="1026" width="37.42578125" style="434" customWidth="1"/>
    <col min="1027" max="1027" width="6.42578125" style="434" customWidth="1"/>
    <col min="1028" max="1028" width="9.7109375" style="434" customWidth="1"/>
    <col min="1029" max="1029" width="11.85546875" style="434" bestFit="1" customWidth="1"/>
    <col min="1030" max="1030" width="13.7109375" style="434" customWidth="1"/>
    <col min="1031" max="1281" width="9.28515625" style="434"/>
    <col min="1282" max="1282" width="37.42578125" style="434" customWidth="1"/>
    <col min="1283" max="1283" width="6.42578125" style="434" customWidth="1"/>
    <col min="1284" max="1284" width="9.7109375" style="434" customWidth="1"/>
    <col min="1285" max="1285" width="11.85546875" style="434" bestFit="1" customWidth="1"/>
    <col min="1286" max="1286" width="13.7109375" style="434" customWidth="1"/>
    <col min="1287" max="1537" width="9.28515625" style="434"/>
    <col min="1538" max="1538" width="37.42578125" style="434" customWidth="1"/>
    <col min="1539" max="1539" width="6.42578125" style="434" customWidth="1"/>
    <col min="1540" max="1540" width="9.7109375" style="434" customWidth="1"/>
    <col min="1541" max="1541" width="11.85546875" style="434" bestFit="1" customWidth="1"/>
    <col min="1542" max="1542" width="13.7109375" style="434" customWidth="1"/>
    <col min="1543" max="1793" width="9.28515625" style="434"/>
    <col min="1794" max="1794" width="37.42578125" style="434" customWidth="1"/>
    <col min="1795" max="1795" width="6.42578125" style="434" customWidth="1"/>
    <col min="1796" max="1796" width="9.7109375" style="434" customWidth="1"/>
    <col min="1797" max="1797" width="11.85546875" style="434" bestFit="1" customWidth="1"/>
    <col min="1798" max="1798" width="13.7109375" style="434" customWidth="1"/>
    <col min="1799" max="2049" width="9.28515625" style="434"/>
    <col min="2050" max="2050" width="37.42578125" style="434" customWidth="1"/>
    <col min="2051" max="2051" width="6.42578125" style="434" customWidth="1"/>
    <col min="2052" max="2052" width="9.7109375" style="434" customWidth="1"/>
    <col min="2053" max="2053" width="11.85546875" style="434" bestFit="1" customWidth="1"/>
    <col min="2054" max="2054" width="13.7109375" style="434" customWidth="1"/>
    <col min="2055" max="2305" width="9.28515625" style="434"/>
    <col min="2306" max="2306" width="37.42578125" style="434" customWidth="1"/>
    <col min="2307" max="2307" width="6.42578125" style="434" customWidth="1"/>
    <col min="2308" max="2308" width="9.7109375" style="434" customWidth="1"/>
    <col min="2309" max="2309" width="11.85546875" style="434" bestFit="1" customWidth="1"/>
    <col min="2310" max="2310" width="13.7109375" style="434" customWidth="1"/>
    <col min="2311" max="2561" width="9.28515625" style="434"/>
    <col min="2562" max="2562" width="37.42578125" style="434" customWidth="1"/>
    <col min="2563" max="2563" width="6.42578125" style="434" customWidth="1"/>
    <col min="2564" max="2564" width="9.7109375" style="434" customWidth="1"/>
    <col min="2565" max="2565" width="11.85546875" style="434" bestFit="1" customWidth="1"/>
    <col min="2566" max="2566" width="13.7109375" style="434" customWidth="1"/>
    <col min="2567" max="2817" width="9.28515625" style="434"/>
    <col min="2818" max="2818" width="37.42578125" style="434" customWidth="1"/>
    <col min="2819" max="2819" width="6.42578125" style="434" customWidth="1"/>
    <col min="2820" max="2820" width="9.7109375" style="434" customWidth="1"/>
    <col min="2821" max="2821" width="11.85546875" style="434" bestFit="1" customWidth="1"/>
    <col min="2822" max="2822" width="13.7109375" style="434" customWidth="1"/>
    <col min="2823" max="3073" width="9.28515625" style="434"/>
    <col min="3074" max="3074" width="37.42578125" style="434" customWidth="1"/>
    <col min="3075" max="3075" width="6.42578125" style="434" customWidth="1"/>
    <col min="3076" max="3076" width="9.7109375" style="434" customWidth="1"/>
    <col min="3077" max="3077" width="11.85546875" style="434" bestFit="1" customWidth="1"/>
    <col min="3078" max="3078" width="13.7109375" style="434" customWidth="1"/>
    <col min="3079" max="3329" width="9.28515625" style="434"/>
    <col min="3330" max="3330" width="37.42578125" style="434" customWidth="1"/>
    <col min="3331" max="3331" width="6.42578125" style="434" customWidth="1"/>
    <col min="3332" max="3332" width="9.7109375" style="434" customWidth="1"/>
    <col min="3333" max="3333" width="11.85546875" style="434" bestFit="1" customWidth="1"/>
    <col min="3334" max="3334" width="13.7109375" style="434" customWidth="1"/>
    <col min="3335" max="3585" width="9.28515625" style="434"/>
    <col min="3586" max="3586" width="37.42578125" style="434" customWidth="1"/>
    <col min="3587" max="3587" width="6.42578125" style="434" customWidth="1"/>
    <col min="3588" max="3588" width="9.7109375" style="434" customWidth="1"/>
    <col min="3589" max="3589" width="11.85546875" style="434" bestFit="1" customWidth="1"/>
    <col min="3590" max="3590" width="13.7109375" style="434" customWidth="1"/>
    <col min="3591" max="3841" width="9.28515625" style="434"/>
    <col min="3842" max="3842" width="37.42578125" style="434" customWidth="1"/>
    <col min="3843" max="3843" width="6.42578125" style="434" customWidth="1"/>
    <col min="3844" max="3844" width="9.7109375" style="434" customWidth="1"/>
    <col min="3845" max="3845" width="11.85546875" style="434" bestFit="1" customWidth="1"/>
    <col min="3846" max="3846" width="13.7109375" style="434" customWidth="1"/>
    <col min="3847" max="4097" width="9.28515625" style="434"/>
    <col min="4098" max="4098" width="37.42578125" style="434" customWidth="1"/>
    <col min="4099" max="4099" width="6.42578125" style="434" customWidth="1"/>
    <col min="4100" max="4100" width="9.7109375" style="434" customWidth="1"/>
    <col min="4101" max="4101" width="11.85546875" style="434" bestFit="1" customWidth="1"/>
    <col min="4102" max="4102" width="13.7109375" style="434" customWidth="1"/>
    <col min="4103" max="4353" width="9.28515625" style="434"/>
    <col min="4354" max="4354" width="37.42578125" style="434" customWidth="1"/>
    <col min="4355" max="4355" width="6.42578125" style="434" customWidth="1"/>
    <col min="4356" max="4356" width="9.7109375" style="434" customWidth="1"/>
    <col min="4357" max="4357" width="11.85546875" style="434" bestFit="1" customWidth="1"/>
    <col min="4358" max="4358" width="13.7109375" style="434" customWidth="1"/>
    <col min="4359" max="4609" width="9.28515625" style="434"/>
    <col min="4610" max="4610" width="37.42578125" style="434" customWidth="1"/>
    <col min="4611" max="4611" width="6.42578125" style="434" customWidth="1"/>
    <col min="4612" max="4612" width="9.7109375" style="434" customWidth="1"/>
    <col min="4613" max="4613" width="11.85546875" style="434" bestFit="1" customWidth="1"/>
    <col min="4614" max="4614" width="13.7109375" style="434" customWidth="1"/>
    <col min="4615" max="4865" width="9.28515625" style="434"/>
    <col min="4866" max="4866" width="37.42578125" style="434" customWidth="1"/>
    <col min="4867" max="4867" width="6.42578125" style="434" customWidth="1"/>
    <col min="4868" max="4868" width="9.7109375" style="434" customWidth="1"/>
    <col min="4869" max="4869" width="11.85546875" style="434" bestFit="1" customWidth="1"/>
    <col min="4870" max="4870" width="13.7109375" style="434" customWidth="1"/>
    <col min="4871" max="5121" width="9.28515625" style="434"/>
    <col min="5122" max="5122" width="37.42578125" style="434" customWidth="1"/>
    <col min="5123" max="5123" width="6.42578125" style="434" customWidth="1"/>
    <col min="5124" max="5124" width="9.7109375" style="434" customWidth="1"/>
    <col min="5125" max="5125" width="11.85546875" style="434" bestFit="1" customWidth="1"/>
    <col min="5126" max="5126" width="13.7109375" style="434" customWidth="1"/>
    <col min="5127" max="5377" width="9.28515625" style="434"/>
    <col min="5378" max="5378" width="37.42578125" style="434" customWidth="1"/>
    <col min="5379" max="5379" width="6.42578125" style="434" customWidth="1"/>
    <col min="5380" max="5380" width="9.7109375" style="434" customWidth="1"/>
    <col min="5381" max="5381" width="11.85546875" style="434" bestFit="1" customWidth="1"/>
    <col min="5382" max="5382" width="13.7109375" style="434" customWidth="1"/>
    <col min="5383" max="5633" width="9.28515625" style="434"/>
    <col min="5634" max="5634" width="37.42578125" style="434" customWidth="1"/>
    <col min="5635" max="5635" width="6.42578125" style="434" customWidth="1"/>
    <col min="5636" max="5636" width="9.7109375" style="434" customWidth="1"/>
    <col min="5637" max="5637" width="11.85546875" style="434" bestFit="1" customWidth="1"/>
    <col min="5638" max="5638" width="13.7109375" style="434" customWidth="1"/>
    <col min="5639" max="5889" width="9.28515625" style="434"/>
    <col min="5890" max="5890" width="37.42578125" style="434" customWidth="1"/>
    <col min="5891" max="5891" width="6.42578125" style="434" customWidth="1"/>
    <col min="5892" max="5892" width="9.7109375" style="434" customWidth="1"/>
    <col min="5893" max="5893" width="11.85546875" style="434" bestFit="1" customWidth="1"/>
    <col min="5894" max="5894" width="13.7109375" style="434" customWidth="1"/>
    <col min="5895" max="6145" width="9.28515625" style="434"/>
    <col min="6146" max="6146" width="37.42578125" style="434" customWidth="1"/>
    <col min="6147" max="6147" width="6.42578125" style="434" customWidth="1"/>
    <col min="6148" max="6148" width="9.7109375" style="434" customWidth="1"/>
    <col min="6149" max="6149" width="11.85546875" style="434" bestFit="1" customWidth="1"/>
    <col min="6150" max="6150" width="13.7109375" style="434" customWidth="1"/>
    <col min="6151" max="6401" width="9.28515625" style="434"/>
    <col min="6402" max="6402" width="37.42578125" style="434" customWidth="1"/>
    <col min="6403" max="6403" width="6.42578125" style="434" customWidth="1"/>
    <col min="6404" max="6404" width="9.7109375" style="434" customWidth="1"/>
    <col min="6405" max="6405" width="11.85546875" style="434" bestFit="1" customWidth="1"/>
    <col min="6406" max="6406" width="13.7109375" style="434" customWidth="1"/>
    <col min="6407" max="6657" width="9.28515625" style="434"/>
    <col min="6658" max="6658" width="37.42578125" style="434" customWidth="1"/>
    <col min="6659" max="6659" width="6.42578125" style="434" customWidth="1"/>
    <col min="6660" max="6660" width="9.7109375" style="434" customWidth="1"/>
    <col min="6661" max="6661" width="11.85546875" style="434" bestFit="1" customWidth="1"/>
    <col min="6662" max="6662" width="13.7109375" style="434" customWidth="1"/>
    <col min="6663" max="6913" width="9.28515625" style="434"/>
    <col min="6914" max="6914" width="37.42578125" style="434" customWidth="1"/>
    <col min="6915" max="6915" width="6.42578125" style="434" customWidth="1"/>
    <col min="6916" max="6916" width="9.7109375" style="434" customWidth="1"/>
    <col min="6917" max="6917" width="11.85546875" style="434" bestFit="1" customWidth="1"/>
    <col min="6918" max="6918" width="13.7109375" style="434" customWidth="1"/>
    <col min="6919" max="7169" width="9.28515625" style="434"/>
    <col min="7170" max="7170" width="37.42578125" style="434" customWidth="1"/>
    <col min="7171" max="7171" width="6.42578125" style="434" customWidth="1"/>
    <col min="7172" max="7172" width="9.7109375" style="434" customWidth="1"/>
    <col min="7173" max="7173" width="11.85546875" style="434" bestFit="1" customWidth="1"/>
    <col min="7174" max="7174" width="13.7109375" style="434" customWidth="1"/>
    <col min="7175" max="7425" width="9.28515625" style="434"/>
    <col min="7426" max="7426" width="37.42578125" style="434" customWidth="1"/>
    <col min="7427" max="7427" width="6.42578125" style="434" customWidth="1"/>
    <col min="7428" max="7428" width="9.7109375" style="434" customWidth="1"/>
    <col min="7429" max="7429" width="11.85546875" style="434" bestFit="1" customWidth="1"/>
    <col min="7430" max="7430" width="13.7109375" style="434" customWidth="1"/>
    <col min="7431" max="7681" width="9.28515625" style="434"/>
    <col min="7682" max="7682" width="37.42578125" style="434" customWidth="1"/>
    <col min="7683" max="7683" width="6.42578125" style="434" customWidth="1"/>
    <col min="7684" max="7684" width="9.7109375" style="434" customWidth="1"/>
    <col min="7685" max="7685" width="11.85546875" style="434" bestFit="1" customWidth="1"/>
    <col min="7686" max="7686" width="13.7109375" style="434" customWidth="1"/>
    <col min="7687" max="7937" width="9.28515625" style="434"/>
    <col min="7938" max="7938" width="37.42578125" style="434" customWidth="1"/>
    <col min="7939" max="7939" width="6.42578125" style="434" customWidth="1"/>
    <col min="7940" max="7940" width="9.7109375" style="434" customWidth="1"/>
    <col min="7941" max="7941" width="11.85546875" style="434" bestFit="1" customWidth="1"/>
    <col min="7942" max="7942" width="13.7109375" style="434" customWidth="1"/>
    <col min="7943" max="8193" width="9.28515625" style="434"/>
    <col min="8194" max="8194" width="37.42578125" style="434" customWidth="1"/>
    <col min="8195" max="8195" width="6.42578125" style="434" customWidth="1"/>
    <col min="8196" max="8196" width="9.7109375" style="434" customWidth="1"/>
    <col min="8197" max="8197" width="11.85546875" style="434" bestFit="1" customWidth="1"/>
    <col min="8198" max="8198" width="13.7109375" style="434" customWidth="1"/>
    <col min="8199" max="8449" width="9.28515625" style="434"/>
    <col min="8450" max="8450" width="37.42578125" style="434" customWidth="1"/>
    <col min="8451" max="8451" width="6.42578125" style="434" customWidth="1"/>
    <col min="8452" max="8452" width="9.7109375" style="434" customWidth="1"/>
    <col min="8453" max="8453" width="11.85546875" style="434" bestFit="1" customWidth="1"/>
    <col min="8454" max="8454" width="13.7109375" style="434" customWidth="1"/>
    <col min="8455" max="8705" width="9.28515625" style="434"/>
    <col min="8706" max="8706" width="37.42578125" style="434" customWidth="1"/>
    <col min="8707" max="8707" width="6.42578125" style="434" customWidth="1"/>
    <col min="8708" max="8708" width="9.7109375" style="434" customWidth="1"/>
    <col min="8709" max="8709" width="11.85546875" style="434" bestFit="1" customWidth="1"/>
    <col min="8710" max="8710" width="13.7109375" style="434" customWidth="1"/>
    <col min="8711" max="8961" width="9.28515625" style="434"/>
    <col min="8962" max="8962" width="37.42578125" style="434" customWidth="1"/>
    <col min="8963" max="8963" width="6.42578125" style="434" customWidth="1"/>
    <col min="8964" max="8964" width="9.7109375" style="434" customWidth="1"/>
    <col min="8965" max="8965" width="11.85546875" style="434" bestFit="1" customWidth="1"/>
    <col min="8966" max="8966" width="13.7109375" style="434" customWidth="1"/>
    <col min="8967" max="9217" width="9.28515625" style="434"/>
    <col min="9218" max="9218" width="37.42578125" style="434" customWidth="1"/>
    <col min="9219" max="9219" width="6.42578125" style="434" customWidth="1"/>
    <col min="9220" max="9220" width="9.7109375" style="434" customWidth="1"/>
    <col min="9221" max="9221" width="11.85546875" style="434" bestFit="1" customWidth="1"/>
    <col min="9222" max="9222" width="13.7109375" style="434" customWidth="1"/>
    <col min="9223" max="9473" width="9.28515625" style="434"/>
    <col min="9474" max="9474" width="37.42578125" style="434" customWidth="1"/>
    <col min="9475" max="9475" width="6.42578125" style="434" customWidth="1"/>
    <col min="9476" max="9476" width="9.7109375" style="434" customWidth="1"/>
    <col min="9477" max="9477" width="11.85546875" style="434" bestFit="1" customWidth="1"/>
    <col min="9478" max="9478" width="13.7109375" style="434" customWidth="1"/>
    <col min="9479" max="9729" width="9.28515625" style="434"/>
    <col min="9730" max="9730" width="37.42578125" style="434" customWidth="1"/>
    <col min="9731" max="9731" width="6.42578125" style="434" customWidth="1"/>
    <col min="9732" max="9732" width="9.7109375" style="434" customWidth="1"/>
    <col min="9733" max="9733" width="11.85546875" style="434" bestFit="1" customWidth="1"/>
    <col min="9734" max="9734" width="13.7109375" style="434" customWidth="1"/>
    <col min="9735" max="9985" width="9.28515625" style="434"/>
    <col min="9986" max="9986" width="37.42578125" style="434" customWidth="1"/>
    <col min="9987" max="9987" width="6.42578125" style="434" customWidth="1"/>
    <col min="9988" max="9988" width="9.7109375" style="434" customWidth="1"/>
    <col min="9989" max="9989" width="11.85546875" style="434" bestFit="1" customWidth="1"/>
    <col min="9990" max="9990" width="13.7109375" style="434" customWidth="1"/>
    <col min="9991" max="10241" width="9.28515625" style="434"/>
    <col min="10242" max="10242" width="37.42578125" style="434" customWidth="1"/>
    <col min="10243" max="10243" width="6.42578125" style="434" customWidth="1"/>
    <col min="10244" max="10244" width="9.7109375" style="434" customWidth="1"/>
    <col min="10245" max="10245" width="11.85546875" style="434" bestFit="1" customWidth="1"/>
    <col min="10246" max="10246" width="13.7109375" style="434" customWidth="1"/>
    <col min="10247" max="10497" width="9.28515625" style="434"/>
    <col min="10498" max="10498" width="37.42578125" style="434" customWidth="1"/>
    <col min="10499" max="10499" width="6.42578125" style="434" customWidth="1"/>
    <col min="10500" max="10500" width="9.7109375" style="434" customWidth="1"/>
    <col min="10501" max="10501" width="11.85546875" style="434" bestFit="1" customWidth="1"/>
    <col min="10502" max="10502" width="13.7109375" style="434" customWidth="1"/>
    <col min="10503" max="10753" width="9.28515625" style="434"/>
    <col min="10754" max="10754" width="37.42578125" style="434" customWidth="1"/>
    <col min="10755" max="10755" width="6.42578125" style="434" customWidth="1"/>
    <col min="10756" max="10756" width="9.7109375" style="434" customWidth="1"/>
    <col min="10757" max="10757" width="11.85546875" style="434" bestFit="1" customWidth="1"/>
    <col min="10758" max="10758" width="13.7109375" style="434" customWidth="1"/>
    <col min="10759" max="11009" width="9.28515625" style="434"/>
    <col min="11010" max="11010" width="37.42578125" style="434" customWidth="1"/>
    <col min="11011" max="11011" width="6.42578125" style="434" customWidth="1"/>
    <col min="11012" max="11012" width="9.7109375" style="434" customWidth="1"/>
    <col min="11013" max="11013" width="11.85546875" style="434" bestFit="1" customWidth="1"/>
    <col min="11014" max="11014" width="13.7109375" style="434" customWidth="1"/>
    <col min="11015" max="11265" width="9.28515625" style="434"/>
    <col min="11266" max="11266" width="37.42578125" style="434" customWidth="1"/>
    <col min="11267" max="11267" width="6.42578125" style="434" customWidth="1"/>
    <col min="11268" max="11268" width="9.7109375" style="434" customWidth="1"/>
    <col min="11269" max="11269" width="11.85546875" style="434" bestFit="1" customWidth="1"/>
    <col min="11270" max="11270" width="13.7109375" style="434" customWidth="1"/>
    <col min="11271" max="11521" width="9.28515625" style="434"/>
    <col min="11522" max="11522" width="37.42578125" style="434" customWidth="1"/>
    <col min="11523" max="11523" width="6.42578125" style="434" customWidth="1"/>
    <col min="11524" max="11524" width="9.7109375" style="434" customWidth="1"/>
    <col min="11525" max="11525" width="11.85546875" style="434" bestFit="1" customWidth="1"/>
    <col min="11526" max="11526" width="13.7109375" style="434" customWidth="1"/>
    <col min="11527" max="11777" width="9.28515625" style="434"/>
    <col min="11778" max="11778" width="37.42578125" style="434" customWidth="1"/>
    <col min="11779" max="11779" width="6.42578125" style="434" customWidth="1"/>
    <col min="11780" max="11780" width="9.7109375" style="434" customWidth="1"/>
    <col min="11781" max="11781" width="11.85546875" style="434" bestFit="1" customWidth="1"/>
    <col min="11782" max="11782" width="13.7109375" style="434" customWidth="1"/>
    <col min="11783" max="12033" width="9.28515625" style="434"/>
    <col min="12034" max="12034" width="37.42578125" style="434" customWidth="1"/>
    <col min="12035" max="12035" width="6.42578125" style="434" customWidth="1"/>
    <col min="12036" max="12036" width="9.7109375" style="434" customWidth="1"/>
    <col min="12037" max="12037" width="11.85546875" style="434" bestFit="1" customWidth="1"/>
    <col min="12038" max="12038" width="13.7109375" style="434" customWidth="1"/>
    <col min="12039" max="12289" width="9.28515625" style="434"/>
    <col min="12290" max="12290" width="37.42578125" style="434" customWidth="1"/>
    <col min="12291" max="12291" width="6.42578125" style="434" customWidth="1"/>
    <col min="12292" max="12292" width="9.7109375" style="434" customWidth="1"/>
    <col min="12293" max="12293" width="11.85546875" style="434" bestFit="1" customWidth="1"/>
    <col min="12294" max="12294" width="13.7109375" style="434" customWidth="1"/>
    <col min="12295" max="12545" width="9.28515625" style="434"/>
    <col min="12546" max="12546" width="37.42578125" style="434" customWidth="1"/>
    <col min="12547" max="12547" width="6.42578125" style="434" customWidth="1"/>
    <col min="12548" max="12548" width="9.7109375" style="434" customWidth="1"/>
    <col min="12549" max="12549" width="11.85546875" style="434" bestFit="1" customWidth="1"/>
    <col min="12550" max="12550" width="13.7109375" style="434" customWidth="1"/>
    <col min="12551" max="12801" width="9.28515625" style="434"/>
    <col min="12802" max="12802" width="37.42578125" style="434" customWidth="1"/>
    <col min="12803" max="12803" width="6.42578125" style="434" customWidth="1"/>
    <col min="12804" max="12804" width="9.7109375" style="434" customWidth="1"/>
    <col min="12805" max="12805" width="11.85546875" style="434" bestFit="1" customWidth="1"/>
    <col min="12806" max="12806" width="13.7109375" style="434" customWidth="1"/>
    <col min="12807" max="13057" width="9.28515625" style="434"/>
    <col min="13058" max="13058" width="37.42578125" style="434" customWidth="1"/>
    <col min="13059" max="13059" width="6.42578125" style="434" customWidth="1"/>
    <col min="13060" max="13060" width="9.7109375" style="434" customWidth="1"/>
    <col min="13061" max="13061" width="11.85546875" style="434" bestFit="1" customWidth="1"/>
    <col min="13062" max="13062" width="13.7109375" style="434" customWidth="1"/>
    <col min="13063" max="13313" width="9.28515625" style="434"/>
    <col min="13314" max="13314" width="37.42578125" style="434" customWidth="1"/>
    <col min="13315" max="13315" width="6.42578125" style="434" customWidth="1"/>
    <col min="13316" max="13316" width="9.7109375" style="434" customWidth="1"/>
    <col min="13317" max="13317" width="11.85546875" style="434" bestFit="1" customWidth="1"/>
    <col min="13318" max="13318" width="13.7109375" style="434" customWidth="1"/>
    <col min="13319" max="13569" width="9.28515625" style="434"/>
    <col min="13570" max="13570" width="37.42578125" style="434" customWidth="1"/>
    <col min="13571" max="13571" width="6.42578125" style="434" customWidth="1"/>
    <col min="13572" max="13572" width="9.7109375" style="434" customWidth="1"/>
    <col min="13573" max="13573" width="11.85546875" style="434" bestFit="1" customWidth="1"/>
    <col min="13574" max="13574" width="13.7109375" style="434" customWidth="1"/>
    <col min="13575" max="13825" width="9.28515625" style="434"/>
    <col min="13826" max="13826" width="37.42578125" style="434" customWidth="1"/>
    <col min="13827" max="13827" width="6.42578125" style="434" customWidth="1"/>
    <col min="13828" max="13828" width="9.7109375" style="434" customWidth="1"/>
    <col min="13829" max="13829" width="11.85546875" style="434" bestFit="1" customWidth="1"/>
    <col min="13830" max="13830" width="13.7109375" style="434" customWidth="1"/>
    <col min="13831" max="14081" width="9.28515625" style="434"/>
    <col min="14082" max="14082" width="37.42578125" style="434" customWidth="1"/>
    <col min="14083" max="14083" width="6.42578125" style="434" customWidth="1"/>
    <col min="14084" max="14084" width="9.7109375" style="434" customWidth="1"/>
    <col min="14085" max="14085" width="11.85546875" style="434" bestFit="1" customWidth="1"/>
    <col min="14086" max="14086" width="13.7109375" style="434" customWidth="1"/>
    <col min="14087" max="14337" width="9.28515625" style="434"/>
    <col min="14338" max="14338" width="37.42578125" style="434" customWidth="1"/>
    <col min="14339" max="14339" width="6.42578125" style="434" customWidth="1"/>
    <col min="14340" max="14340" width="9.7109375" style="434" customWidth="1"/>
    <col min="14341" max="14341" width="11.85546875" style="434" bestFit="1" customWidth="1"/>
    <col min="14342" max="14342" width="13.7109375" style="434" customWidth="1"/>
    <col min="14343" max="14593" width="9.28515625" style="434"/>
    <col min="14594" max="14594" width="37.42578125" style="434" customWidth="1"/>
    <col min="14595" max="14595" width="6.42578125" style="434" customWidth="1"/>
    <col min="14596" max="14596" width="9.7109375" style="434" customWidth="1"/>
    <col min="14597" max="14597" width="11.85546875" style="434" bestFit="1" customWidth="1"/>
    <col min="14598" max="14598" width="13.7109375" style="434" customWidth="1"/>
    <col min="14599" max="14849" width="9.28515625" style="434"/>
    <col min="14850" max="14850" width="37.42578125" style="434" customWidth="1"/>
    <col min="14851" max="14851" width="6.42578125" style="434" customWidth="1"/>
    <col min="14852" max="14852" width="9.7109375" style="434" customWidth="1"/>
    <col min="14853" max="14853" width="11.85546875" style="434" bestFit="1" customWidth="1"/>
    <col min="14854" max="14854" width="13.7109375" style="434" customWidth="1"/>
    <col min="14855" max="15105" width="9.28515625" style="434"/>
    <col min="15106" max="15106" width="37.42578125" style="434" customWidth="1"/>
    <col min="15107" max="15107" width="6.42578125" style="434" customWidth="1"/>
    <col min="15108" max="15108" width="9.7109375" style="434" customWidth="1"/>
    <col min="15109" max="15109" width="11.85546875" style="434" bestFit="1" customWidth="1"/>
    <col min="15110" max="15110" width="13.7109375" style="434" customWidth="1"/>
    <col min="15111" max="15361" width="9.28515625" style="434"/>
    <col min="15362" max="15362" width="37.42578125" style="434" customWidth="1"/>
    <col min="15363" max="15363" width="6.42578125" style="434" customWidth="1"/>
    <col min="15364" max="15364" width="9.7109375" style="434" customWidth="1"/>
    <col min="15365" max="15365" width="11.85546875" style="434" bestFit="1" customWidth="1"/>
    <col min="15366" max="15366" width="13.7109375" style="434" customWidth="1"/>
    <col min="15367" max="15617" width="9.28515625" style="434"/>
    <col min="15618" max="15618" width="37.42578125" style="434" customWidth="1"/>
    <col min="15619" max="15619" width="6.42578125" style="434" customWidth="1"/>
    <col min="15620" max="15620" width="9.7109375" style="434" customWidth="1"/>
    <col min="15621" max="15621" width="11.85546875" style="434" bestFit="1" customWidth="1"/>
    <col min="15622" max="15622" width="13.7109375" style="434" customWidth="1"/>
    <col min="15623" max="15873" width="9.28515625" style="434"/>
    <col min="15874" max="15874" width="37.42578125" style="434" customWidth="1"/>
    <col min="15875" max="15875" width="6.42578125" style="434" customWidth="1"/>
    <col min="15876" max="15876" width="9.7109375" style="434" customWidth="1"/>
    <col min="15877" max="15877" width="11.85546875" style="434" bestFit="1" customWidth="1"/>
    <col min="15878" max="15878" width="13.7109375" style="434" customWidth="1"/>
    <col min="15879" max="16129" width="9.28515625" style="434"/>
    <col min="16130" max="16130" width="37.42578125" style="434" customWidth="1"/>
    <col min="16131" max="16131" width="6.42578125" style="434" customWidth="1"/>
    <col min="16132" max="16132" width="9.7109375" style="434" customWidth="1"/>
    <col min="16133" max="16133" width="11.85546875" style="434" bestFit="1" customWidth="1"/>
    <col min="16134" max="16134" width="13.7109375" style="434" customWidth="1"/>
    <col min="16135" max="16383" width="9.28515625" style="434"/>
    <col min="16384" max="16384" width="9.28515625" style="434" customWidth="1"/>
  </cols>
  <sheetData>
    <row r="3" spans="1:6">
      <c r="A3" s="429" t="s">
        <v>673</v>
      </c>
    </row>
    <row r="5" spans="1:6">
      <c r="A5" s="429" t="s">
        <v>674</v>
      </c>
    </row>
    <row r="6" spans="1:6" ht="39.75" customHeight="1">
      <c r="A6" s="797" t="s">
        <v>675</v>
      </c>
      <c r="B6" s="798"/>
      <c r="C6" s="798"/>
      <c r="D6" s="798"/>
      <c r="E6" s="798"/>
      <c r="F6" s="799"/>
    </row>
    <row r="7" spans="1:6" ht="72" customHeight="1">
      <c r="A7" s="797" t="s">
        <v>676</v>
      </c>
      <c r="B7" s="798"/>
      <c r="C7" s="798"/>
      <c r="D7" s="798"/>
      <c r="E7" s="798"/>
      <c r="F7" s="799"/>
    </row>
    <row r="8" spans="1:6" ht="90" customHeight="1">
      <c r="A8" s="797" t="s">
        <v>677</v>
      </c>
      <c r="B8" s="798"/>
      <c r="C8" s="798"/>
      <c r="D8" s="798"/>
      <c r="E8" s="798"/>
      <c r="F8" s="799"/>
    </row>
    <row r="9" spans="1:6" ht="42.75" customHeight="1">
      <c r="A9" s="797" t="s">
        <v>678</v>
      </c>
      <c r="B9" s="798"/>
      <c r="C9" s="798"/>
      <c r="D9" s="798"/>
      <c r="E9" s="798"/>
      <c r="F9" s="799"/>
    </row>
    <row r="10" spans="1:6" ht="39" customHeight="1">
      <c r="A10" s="797" t="s">
        <v>679</v>
      </c>
      <c r="B10" s="798"/>
      <c r="C10" s="798"/>
      <c r="D10" s="798"/>
      <c r="E10" s="798"/>
      <c r="F10" s="799"/>
    </row>
    <row r="11" spans="1:6" ht="57" customHeight="1">
      <c r="A11" s="797" t="s">
        <v>680</v>
      </c>
      <c r="B11" s="798"/>
      <c r="C11" s="798"/>
      <c r="D11" s="798"/>
      <c r="E11" s="798"/>
      <c r="F11" s="799"/>
    </row>
    <row r="12" spans="1:6" ht="40.5" customHeight="1">
      <c r="A12" s="797" t="s">
        <v>681</v>
      </c>
      <c r="B12" s="798"/>
      <c r="C12" s="798"/>
      <c r="D12" s="798"/>
      <c r="E12" s="798"/>
      <c r="F12" s="799"/>
    </row>
    <row r="13" spans="1:6" ht="57" customHeight="1">
      <c r="A13" s="797" t="s">
        <v>682</v>
      </c>
      <c r="B13" s="798"/>
      <c r="C13" s="798"/>
      <c r="D13" s="798"/>
      <c r="E13" s="798"/>
      <c r="F13" s="799"/>
    </row>
    <row r="14" spans="1:6" ht="41.25" customHeight="1">
      <c r="A14" s="797" t="s">
        <v>683</v>
      </c>
      <c r="B14" s="798"/>
      <c r="C14" s="798"/>
      <c r="D14" s="798"/>
      <c r="E14" s="798"/>
      <c r="F14" s="799"/>
    </row>
    <row r="15" spans="1:6" ht="43.5" customHeight="1">
      <c r="A15" s="797" t="s">
        <v>684</v>
      </c>
      <c r="B15" s="798"/>
      <c r="C15" s="798"/>
      <c r="D15" s="798"/>
      <c r="E15" s="798"/>
      <c r="F15" s="799"/>
    </row>
    <row r="16" spans="1:6" ht="58.5" customHeight="1">
      <c r="A16" s="797" t="s">
        <v>685</v>
      </c>
      <c r="B16" s="798"/>
      <c r="C16" s="798"/>
      <c r="D16" s="798"/>
      <c r="E16" s="798"/>
      <c r="F16" s="799"/>
    </row>
    <row r="17" spans="1:6" ht="75" customHeight="1">
      <c r="A17" s="797" t="s">
        <v>686</v>
      </c>
      <c r="B17" s="798"/>
      <c r="C17" s="798"/>
      <c r="D17" s="798"/>
      <c r="E17" s="798"/>
      <c r="F17" s="799"/>
    </row>
    <row r="18" spans="1:6" ht="27" customHeight="1">
      <c r="A18" s="797" t="s">
        <v>687</v>
      </c>
      <c r="B18" s="798"/>
      <c r="C18" s="798"/>
      <c r="D18" s="798"/>
      <c r="E18" s="798"/>
      <c r="F18" s="799"/>
    </row>
    <row r="19" spans="1:6" ht="34.5" customHeight="1">
      <c r="A19" s="435" t="s">
        <v>688</v>
      </c>
      <c r="B19" s="797" t="s">
        <v>689</v>
      </c>
      <c r="C19" s="797"/>
      <c r="D19" s="798"/>
      <c r="E19" s="798"/>
      <c r="F19" s="799"/>
    </row>
    <row r="20" spans="1:6" ht="33.75" customHeight="1">
      <c r="A20" s="435" t="s">
        <v>690</v>
      </c>
      <c r="B20" s="797" t="s">
        <v>691</v>
      </c>
      <c r="C20" s="797"/>
      <c r="D20" s="798"/>
      <c r="E20" s="798"/>
      <c r="F20" s="799"/>
    </row>
    <row r="21" spans="1:6" ht="36.75" customHeight="1">
      <c r="A21" s="435" t="s">
        <v>692</v>
      </c>
      <c r="B21" s="797" t="s">
        <v>693</v>
      </c>
      <c r="C21" s="797"/>
      <c r="D21" s="798"/>
      <c r="E21" s="798"/>
      <c r="F21" s="799"/>
    </row>
    <row r="22" spans="1:6" ht="36.75" customHeight="1">
      <c r="A22" s="435" t="s">
        <v>694</v>
      </c>
      <c r="B22" s="797" t="s">
        <v>695</v>
      </c>
      <c r="C22" s="797"/>
      <c r="D22" s="798"/>
      <c r="E22" s="798"/>
      <c r="F22" s="799"/>
    </row>
    <row r="23" spans="1:6" ht="35.25" customHeight="1">
      <c r="A23" s="435" t="s">
        <v>696</v>
      </c>
      <c r="B23" s="797" t="s">
        <v>697</v>
      </c>
      <c r="C23" s="797"/>
      <c r="D23" s="798"/>
      <c r="E23" s="798"/>
      <c r="F23" s="799"/>
    </row>
    <row r="24" spans="1:6" ht="18.75" customHeight="1">
      <c r="A24" s="435" t="s">
        <v>698</v>
      </c>
      <c r="B24" s="797" t="s">
        <v>699</v>
      </c>
      <c r="C24" s="797"/>
      <c r="D24" s="798"/>
      <c r="E24" s="798"/>
      <c r="F24" s="799"/>
    </row>
    <row r="25" spans="1:6" ht="35.25" customHeight="1">
      <c r="A25" s="797" t="s">
        <v>700</v>
      </c>
      <c r="B25" s="798"/>
      <c r="C25" s="798"/>
      <c r="D25" s="798"/>
      <c r="E25" s="798"/>
      <c r="F25" s="799"/>
    </row>
    <row r="26" spans="1:6" ht="36.75" customHeight="1">
      <c r="A26" s="797" t="s">
        <v>701</v>
      </c>
      <c r="B26" s="798"/>
      <c r="C26" s="798"/>
      <c r="D26" s="798"/>
      <c r="E26" s="798"/>
      <c r="F26" s="799"/>
    </row>
    <row r="27" spans="1:6" ht="88.5" customHeight="1">
      <c r="A27" s="797" t="s">
        <v>702</v>
      </c>
      <c r="B27" s="798"/>
      <c r="C27" s="798"/>
      <c r="D27" s="798"/>
      <c r="E27" s="798"/>
      <c r="F27" s="799"/>
    </row>
    <row r="28" spans="1:6" ht="41.25" customHeight="1">
      <c r="A28" s="797" t="s">
        <v>703</v>
      </c>
      <c r="B28" s="798"/>
      <c r="C28" s="798"/>
      <c r="D28" s="798"/>
      <c r="E28" s="798"/>
      <c r="F28" s="799"/>
    </row>
    <row r="29" spans="1:6" ht="42.75" customHeight="1">
      <c r="A29" s="797" t="s">
        <v>704</v>
      </c>
      <c r="B29" s="798"/>
      <c r="C29" s="798"/>
      <c r="D29" s="798"/>
      <c r="E29" s="798"/>
      <c r="F29" s="799"/>
    </row>
    <row r="30" spans="1:6" ht="47.25" customHeight="1">
      <c r="A30" s="797" t="s">
        <v>705</v>
      </c>
      <c r="B30" s="798"/>
      <c r="C30" s="798"/>
      <c r="D30" s="798"/>
      <c r="E30" s="798"/>
      <c r="F30" s="799"/>
    </row>
    <row r="31" spans="1:6" ht="22.5" customHeight="1">
      <c r="A31" s="797" t="s">
        <v>706</v>
      </c>
      <c r="B31" s="798"/>
      <c r="C31" s="798"/>
      <c r="D31" s="798"/>
      <c r="E31" s="798"/>
      <c r="F31" s="799"/>
    </row>
    <row r="32" spans="1:6" ht="40.5" customHeight="1">
      <c r="A32" s="797" t="s">
        <v>707</v>
      </c>
      <c r="B32" s="798"/>
      <c r="C32" s="798"/>
      <c r="D32" s="798"/>
      <c r="E32" s="798"/>
      <c r="F32" s="799"/>
    </row>
    <row r="33" spans="1:118" ht="56.25" customHeight="1">
      <c r="A33" s="797" t="s">
        <v>708</v>
      </c>
      <c r="B33" s="798"/>
      <c r="C33" s="798"/>
      <c r="D33" s="798"/>
      <c r="E33" s="798"/>
      <c r="F33" s="799"/>
    </row>
    <row r="34" spans="1:118" ht="42" customHeight="1">
      <c r="A34" s="797" t="s">
        <v>709</v>
      </c>
      <c r="B34" s="798"/>
      <c r="C34" s="798"/>
      <c r="D34" s="798"/>
      <c r="E34" s="798"/>
      <c r="F34" s="799"/>
    </row>
    <row r="35" spans="1:118" ht="58.5" customHeight="1">
      <c r="A35" s="797" t="s">
        <v>710</v>
      </c>
      <c r="B35" s="798"/>
      <c r="C35" s="798"/>
      <c r="D35" s="798"/>
      <c r="E35" s="798"/>
      <c r="F35" s="799"/>
    </row>
    <row r="36" spans="1:118" ht="119.25" customHeight="1">
      <c r="A36" s="797" t="s">
        <v>711</v>
      </c>
      <c r="B36" s="798"/>
      <c r="C36" s="798"/>
      <c r="D36" s="798"/>
      <c r="E36" s="798"/>
      <c r="F36" s="799"/>
    </row>
    <row r="37" spans="1:118" ht="39" customHeight="1">
      <c r="A37" s="797" t="s">
        <v>712</v>
      </c>
      <c r="B37" s="798"/>
      <c r="C37" s="798"/>
      <c r="D37" s="798"/>
      <c r="E37" s="798"/>
      <c r="F37" s="799"/>
    </row>
    <row r="38" spans="1:118" ht="39" customHeight="1">
      <c r="A38" s="437"/>
      <c r="B38" s="619"/>
      <c r="C38" s="438"/>
      <c r="D38" s="438"/>
      <c r="E38" s="438"/>
      <c r="F38" s="445"/>
    </row>
    <row r="39" spans="1:118" s="32" customFormat="1" ht="22.5" customHeight="1" thickBot="1">
      <c r="A39" s="456" t="s">
        <v>779</v>
      </c>
      <c r="B39" s="530"/>
      <c r="C39" s="208" t="s">
        <v>436</v>
      </c>
      <c r="D39" s="208" t="s">
        <v>231</v>
      </c>
      <c r="E39" s="104" t="s">
        <v>861</v>
      </c>
      <c r="F39" s="105" t="s">
        <v>862</v>
      </c>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row>
    <row r="40" spans="1:118" ht="89.25">
      <c r="A40" s="449" t="s">
        <v>10</v>
      </c>
      <c r="B40" s="620" t="s">
        <v>784</v>
      </c>
      <c r="C40" s="448" t="s">
        <v>117</v>
      </c>
      <c r="D40" s="446">
        <v>1</v>
      </c>
      <c r="E40" s="446"/>
      <c r="F40" s="446">
        <f>D40*E40</f>
        <v>0</v>
      </c>
    </row>
    <row r="41" spans="1:118">
      <c r="A41" s="447"/>
      <c r="B41" s="621"/>
      <c r="C41" s="450"/>
      <c r="D41" s="446"/>
      <c r="E41" s="446"/>
      <c r="F41" s="446"/>
    </row>
    <row r="42" spans="1:118" ht="140.25">
      <c r="A42" s="447" t="s">
        <v>11</v>
      </c>
      <c r="B42" s="622" t="s">
        <v>713</v>
      </c>
      <c r="C42" s="448" t="s">
        <v>749</v>
      </c>
      <c r="D42" s="446">
        <v>315</v>
      </c>
      <c r="E42" s="446"/>
      <c r="F42" s="446">
        <f>D42*E42</f>
        <v>0</v>
      </c>
    </row>
    <row r="43" spans="1:118">
      <c r="A43" s="447"/>
      <c r="B43" s="621"/>
      <c r="C43" s="450"/>
      <c r="D43" s="446"/>
      <c r="E43" s="446"/>
      <c r="F43" s="446"/>
    </row>
    <row r="44" spans="1:118" ht="63.75">
      <c r="A44" s="447" t="s">
        <v>12</v>
      </c>
      <c r="B44" s="622" t="s">
        <v>714</v>
      </c>
      <c r="C44" s="448" t="s">
        <v>749</v>
      </c>
      <c r="D44" s="446">
        <v>240</v>
      </c>
      <c r="E44" s="446"/>
      <c r="F44" s="446">
        <f>D44*E44</f>
        <v>0</v>
      </c>
    </row>
    <row r="45" spans="1:118">
      <c r="A45" s="447"/>
      <c r="B45" s="621"/>
      <c r="C45" s="457"/>
      <c r="D45" s="446"/>
      <c r="E45" s="446"/>
      <c r="F45" s="446"/>
    </row>
    <row r="46" spans="1:118" ht="63.75">
      <c r="A46" s="447" t="s">
        <v>13</v>
      </c>
      <c r="B46" s="622" t="s">
        <v>748</v>
      </c>
      <c r="C46" s="448" t="s">
        <v>749</v>
      </c>
      <c r="D46" s="446">
        <v>22</v>
      </c>
      <c r="E46" s="446"/>
      <c r="F46" s="446">
        <f>D46*E46</f>
        <v>0</v>
      </c>
    </row>
    <row r="47" spans="1:118">
      <c r="A47" s="447"/>
      <c r="B47" s="622"/>
      <c r="C47" s="448"/>
      <c r="D47" s="446"/>
      <c r="E47" s="446"/>
      <c r="F47" s="446"/>
    </row>
    <row r="48" spans="1:118" ht="38.25">
      <c r="A48" s="451" t="s">
        <v>14</v>
      </c>
      <c r="B48" s="623" t="s">
        <v>925</v>
      </c>
      <c r="C48" s="448" t="s">
        <v>26</v>
      </c>
      <c r="D48" s="446">
        <v>30</v>
      </c>
      <c r="E48" s="446"/>
      <c r="F48" s="446">
        <f>D48*E48</f>
        <v>0</v>
      </c>
    </row>
    <row r="49" spans="1:6">
      <c r="A49" s="451"/>
      <c r="B49" s="624"/>
      <c r="C49" s="448"/>
      <c r="D49" s="446"/>
      <c r="E49" s="446"/>
      <c r="F49" s="446"/>
    </row>
    <row r="50" spans="1:6" ht="38.25">
      <c r="A50" s="447" t="s">
        <v>15</v>
      </c>
      <c r="B50" s="625" t="s">
        <v>750</v>
      </c>
      <c r="C50" s="448" t="s">
        <v>751</v>
      </c>
      <c r="D50" s="446">
        <v>210</v>
      </c>
      <c r="E50" s="446"/>
      <c r="F50" s="446">
        <f>D50*E50</f>
        <v>0</v>
      </c>
    </row>
    <row r="51" spans="1:6">
      <c r="A51" s="447"/>
      <c r="B51" s="626"/>
      <c r="C51" s="448"/>
      <c r="D51" s="446"/>
      <c r="E51" s="446"/>
      <c r="F51" s="446"/>
    </row>
    <row r="52" spans="1:6" ht="38.25">
      <c r="A52" s="447" t="s">
        <v>16</v>
      </c>
      <c r="B52" s="626" t="s">
        <v>752</v>
      </c>
      <c r="C52" s="448" t="s">
        <v>751</v>
      </c>
      <c r="D52" s="446">
        <v>210</v>
      </c>
      <c r="E52" s="446"/>
      <c r="F52" s="446">
        <f>D52*E52</f>
        <v>0</v>
      </c>
    </row>
    <row r="53" spans="1:6">
      <c r="A53" s="447"/>
      <c r="B53" s="626"/>
      <c r="C53" s="448"/>
      <c r="D53" s="446"/>
      <c r="E53" s="446"/>
      <c r="F53" s="446"/>
    </row>
    <row r="54" spans="1:6" ht="25.5">
      <c r="A54" s="447" t="s">
        <v>84</v>
      </c>
      <c r="B54" s="626" t="s">
        <v>753</v>
      </c>
      <c r="C54" s="448" t="s">
        <v>26</v>
      </c>
      <c r="D54" s="446">
        <v>40</v>
      </c>
      <c r="E54" s="446"/>
      <c r="F54" s="446">
        <f>D54*E54</f>
        <v>0</v>
      </c>
    </row>
    <row r="55" spans="1:6">
      <c r="A55" s="447"/>
      <c r="B55" s="626"/>
      <c r="C55" s="448"/>
      <c r="D55" s="446"/>
      <c r="E55" s="446"/>
      <c r="F55" s="446"/>
    </row>
    <row r="56" spans="1:6" ht="51">
      <c r="A56" s="447" t="s">
        <v>85</v>
      </c>
      <c r="B56" s="626" t="s">
        <v>783</v>
      </c>
      <c r="C56" s="448"/>
      <c r="D56" s="446"/>
      <c r="E56" s="446"/>
      <c r="F56" s="446"/>
    </row>
    <row r="57" spans="1:6">
      <c r="A57" s="447"/>
      <c r="B57" s="626"/>
      <c r="C57" s="448"/>
      <c r="D57" s="446"/>
      <c r="E57" s="446"/>
      <c r="F57" s="446"/>
    </row>
    <row r="58" spans="1:6">
      <c r="A58" s="447"/>
      <c r="B58" s="626" t="s">
        <v>754</v>
      </c>
      <c r="C58" s="448" t="s">
        <v>755</v>
      </c>
      <c r="D58" s="446">
        <v>110</v>
      </c>
      <c r="E58" s="446"/>
      <c r="F58" s="446">
        <f t="shared" ref="F58:F60" si="0">D58*E58</f>
        <v>0</v>
      </c>
    </row>
    <row r="59" spans="1:6">
      <c r="A59" s="447"/>
      <c r="B59" s="626" t="s">
        <v>756</v>
      </c>
      <c r="C59" s="448" t="s">
        <v>755</v>
      </c>
      <c r="D59" s="446">
        <v>300</v>
      </c>
      <c r="E59" s="446"/>
      <c r="F59" s="446">
        <f t="shared" si="0"/>
        <v>0</v>
      </c>
    </row>
    <row r="60" spans="1:6">
      <c r="A60" s="447"/>
      <c r="B60" s="626" t="s">
        <v>757</v>
      </c>
      <c r="C60" s="448" t="s">
        <v>755</v>
      </c>
      <c r="D60" s="446">
        <v>40</v>
      </c>
      <c r="E60" s="446"/>
      <c r="F60" s="446">
        <f t="shared" si="0"/>
        <v>0</v>
      </c>
    </row>
    <row r="61" spans="1:6">
      <c r="A61" s="447"/>
      <c r="B61" s="626"/>
      <c r="C61" s="448"/>
      <c r="D61" s="446"/>
      <c r="E61" s="446"/>
      <c r="F61" s="446"/>
    </row>
    <row r="62" spans="1:6" ht="51">
      <c r="A62" s="447" t="s">
        <v>86</v>
      </c>
      <c r="B62" s="626" t="s">
        <v>758</v>
      </c>
      <c r="C62" s="448"/>
      <c r="D62" s="446"/>
      <c r="E62" s="446"/>
      <c r="F62" s="446"/>
    </row>
    <row r="63" spans="1:6">
      <c r="A63" s="447"/>
      <c r="B63" s="626" t="s">
        <v>759</v>
      </c>
      <c r="C63" s="448" t="s">
        <v>755</v>
      </c>
      <c r="D63" s="446">
        <v>60</v>
      </c>
      <c r="E63" s="446"/>
      <c r="F63" s="446">
        <f t="shared" ref="F63:F65" si="1">D63*E63</f>
        <v>0</v>
      </c>
    </row>
    <row r="64" spans="1:6">
      <c r="A64" s="447"/>
      <c r="B64" s="626" t="s">
        <v>760</v>
      </c>
      <c r="C64" s="448" t="s">
        <v>755</v>
      </c>
      <c r="D64" s="446">
        <v>50</v>
      </c>
      <c r="E64" s="446"/>
      <c r="F64" s="446">
        <f t="shared" si="1"/>
        <v>0</v>
      </c>
    </row>
    <row r="65" spans="1:6">
      <c r="A65" s="447"/>
      <c r="B65" s="626" t="s">
        <v>761</v>
      </c>
      <c r="C65" s="448" t="s">
        <v>755</v>
      </c>
      <c r="D65" s="446">
        <v>130</v>
      </c>
      <c r="E65" s="446"/>
      <c r="F65" s="446">
        <f t="shared" si="1"/>
        <v>0</v>
      </c>
    </row>
    <row r="66" spans="1:6">
      <c r="A66" s="447"/>
      <c r="B66" s="626"/>
      <c r="C66" s="448"/>
      <c r="D66" s="446"/>
      <c r="E66" s="446"/>
      <c r="F66" s="446"/>
    </row>
    <row r="67" spans="1:6" ht="25.5">
      <c r="A67" s="447" t="s">
        <v>87</v>
      </c>
      <c r="B67" s="626" t="s">
        <v>762</v>
      </c>
      <c r="C67" s="448" t="s">
        <v>26</v>
      </c>
      <c r="D67" s="446">
        <v>65</v>
      </c>
      <c r="E67" s="446"/>
      <c r="F67" s="446">
        <f>D67*E67</f>
        <v>0</v>
      </c>
    </row>
    <row r="68" spans="1:6">
      <c r="A68" s="447"/>
      <c r="B68" s="626"/>
      <c r="C68" s="448"/>
      <c r="D68" s="446"/>
      <c r="E68" s="446"/>
      <c r="F68" s="446"/>
    </row>
    <row r="69" spans="1:6" ht="63.75">
      <c r="A69" s="447" t="s">
        <v>766</v>
      </c>
      <c r="B69" s="626" t="s">
        <v>763</v>
      </c>
      <c r="C69" s="448" t="s">
        <v>751</v>
      </c>
      <c r="D69" s="446">
        <v>40</v>
      </c>
      <c r="E69" s="446"/>
      <c r="F69" s="446">
        <f>D69*E69</f>
        <v>0</v>
      </c>
    </row>
    <row r="70" spans="1:6">
      <c r="A70" s="447"/>
      <c r="B70" s="626"/>
      <c r="C70" s="448"/>
      <c r="D70" s="446"/>
      <c r="E70" s="446"/>
      <c r="F70" s="446"/>
    </row>
    <row r="71" spans="1:6" ht="51">
      <c r="A71" s="447" t="s">
        <v>768</v>
      </c>
      <c r="B71" s="626" t="s">
        <v>764</v>
      </c>
      <c r="C71" s="448" t="s">
        <v>765</v>
      </c>
      <c r="D71" s="446">
        <v>90</v>
      </c>
      <c r="E71" s="446"/>
      <c r="F71" s="446">
        <f>D71*E71</f>
        <v>0</v>
      </c>
    </row>
    <row r="72" spans="1:6">
      <c r="A72" s="447"/>
      <c r="B72" s="626"/>
      <c r="C72" s="448"/>
      <c r="D72" s="446"/>
      <c r="E72" s="446"/>
      <c r="F72" s="446"/>
    </row>
    <row r="73" spans="1:6">
      <c r="A73" s="447" t="s">
        <v>770</v>
      </c>
      <c r="B73" s="626" t="s">
        <v>767</v>
      </c>
      <c r="C73" s="448" t="s">
        <v>117</v>
      </c>
      <c r="D73" s="446">
        <v>1</v>
      </c>
      <c r="E73" s="446"/>
      <c r="F73" s="446">
        <f>D73*E73</f>
        <v>0</v>
      </c>
    </row>
    <row r="74" spans="1:6" s="441" customFormat="1">
      <c r="A74" s="447"/>
      <c r="B74" s="626"/>
      <c r="C74" s="448"/>
      <c r="D74" s="446"/>
      <c r="E74" s="446"/>
      <c r="F74" s="446"/>
    </row>
    <row r="75" spans="1:6" ht="25.5">
      <c r="A75" s="447" t="s">
        <v>772</v>
      </c>
      <c r="B75" s="624" t="s">
        <v>769</v>
      </c>
      <c r="C75" s="448" t="s">
        <v>749</v>
      </c>
      <c r="D75" s="446">
        <v>3</v>
      </c>
      <c r="E75" s="446"/>
      <c r="F75" s="446">
        <f>D75*E75</f>
        <v>0</v>
      </c>
    </row>
    <row r="76" spans="1:6">
      <c r="A76" s="447"/>
      <c r="B76" s="627"/>
      <c r="C76" s="448"/>
      <c r="D76" s="446"/>
      <c r="E76" s="446"/>
      <c r="F76" s="446"/>
    </row>
    <row r="77" spans="1:6" ht="25.5">
      <c r="A77" s="447" t="s">
        <v>773</v>
      </c>
      <c r="B77" s="628" t="s">
        <v>771</v>
      </c>
      <c r="C77" s="448" t="s">
        <v>749</v>
      </c>
      <c r="D77" s="446">
        <v>11</v>
      </c>
      <c r="E77" s="446"/>
      <c r="F77" s="446">
        <f>D77*E77</f>
        <v>0</v>
      </c>
    </row>
    <row r="78" spans="1:6">
      <c r="A78" s="447"/>
      <c r="B78" s="622"/>
      <c r="C78" s="448"/>
      <c r="D78" s="446"/>
      <c r="E78" s="446"/>
      <c r="F78" s="446"/>
    </row>
    <row r="79" spans="1:6" ht="63.75">
      <c r="A79" s="447" t="s">
        <v>776</v>
      </c>
      <c r="B79" s="623" t="s">
        <v>926</v>
      </c>
      <c r="C79" s="448" t="s">
        <v>26</v>
      </c>
      <c r="D79" s="446">
        <v>30</v>
      </c>
      <c r="E79" s="446"/>
      <c r="F79" s="446">
        <f>D79*E79</f>
        <v>0</v>
      </c>
    </row>
    <row r="80" spans="1:6">
      <c r="A80" s="447"/>
      <c r="B80" s="623"/>
      <c r="C80" s="448"/>
      <c r="D80" s="446"/>
      <c r="E80" s="446"/>
      <c r="F80" s="446"/>
    </row>
    <row r="81" spans="1:6" ht="51">
      <c r="A81" s="447" t="s">
        <v>780</v>
      </c>
      <c r="B81" s="624" t="s">
        <v>774</v>
      </c>
      <c r="C81" s="448" t="s">
        <v>26</v>
      </c>
      <c r="D81" s="446">
        <v>6</v>
      </c>
      <c r="E81" s="446"/>
      <c r="F81" s="446">
        <f>D81*E81</f>
        <v>0</v>
      </c>
    </row>
    <row r="82" spans="1:6">
      <c r="A82" s="447"/>
      <c r="B82" s="629"/>
      <c r="C82" s="448"/>
      <c r="D82" s="446"/>
      <c r="E82" s="446"/>
      <c r="F82" s="446"/>
    </row>
    <row r="83" spans="1:6" ht="51">
      <c r="A83" s="447" t="s">
        <v>781</v>
      </c>
      <c r="B83" s="624" t="s">
        <v>775</v>
      </c>
      <c r="C83" s="448" t="s">
        <v>26</v>
      </c>
      <c r="D83" s="446">
        <v>2</v>
      </c>
      <c r="E83" s="446"/>
      <c r="F83" s="446">
        <f>D83*E83</f>
        <v>0</v>
      </c>
    </row>
    <row r="84" spans="1:6">
      <c r="A84" s="447"/>
      <c r="B84" s="629"/>
      <c r="C84" s="448"/>
      <c r="D84" s="446"/>
      <c r="E84" s="446"/>
      <c r="F84" s="446"/>
    </row>
    <row r="85" spans="1:6" ht="25.5">
      <c r="A85" s="447" t="s">
        <v>782</v>
      </c>
      <c r="B85" s="624" t="s">
        <v>777</v>
      </c>
      <c r="C85" s="448" t="s">
        <v>26</v>
      </c>
      <c r="D85" s="446">
        <v>9</v>
      </c>
      <c r="E85" s="446"/>
      <c r="F85" s="446">
        <f>D85*E85</f>
        <v>0</v>
      </c>
    </row>
    <row r="86" spans="1:6">
      <c r="A86" s="452" t="s">
        <v>778</v>
      </c>
      <c r="B86" s="630"/>
      <c r="C86" s="453"/>
      <c r="D86" s="454"/>
      <c r="E86" s="455"/>
      <c r="F86" s="458">
        <f>SUM(F40:F85)</f>
        <v>0</v>
      </c>
    </row>
    <row r="90" spans="1:6">
      <c r="A90" s="439"/>
    </row>
    <row r="107" spans="1:3">
      <c r="B107" s="631"/>
      <c r="C107" s="437"/>
    </row>
    <row r="112" spans="1:3">
      <c r="A112" s="440"/>
      <c r="B112" s="619"/>
      <c r="C112" s="438"/>
    </row>
    <row r="114" spans="1:4">
      <c r="A114" s="431"/>
      <c r="B114" s="632"/>
      <c r="C114" s="434"/>
    </row>
    <row r="117" spans="1:4">
      <c r="B117" s="633"/>
      <c r="C117" s="431"/>
    </row>
    <row r="119" spans="1:4">
      <c r="B119" s="634"/>
      <c r="C119" s="442"/>
    </row>
    <row r="120" spans="1:4">
      <c r="B120" s="634"/>
      <c r="C120" s="442"/>
    </row>
    <row r="125" spans="1:4">
      <c r="B125" s="635"/>
      <c r="C125" s="443"/>
    </row>
    <row r="127" spans="1:4">
      <c r="B127" s="636"/>
      <c r="C127" s="444"/>
      <c r="D127" s="434"/>
    </row>
    <row r="128" spans="1:4">
      <c r="B128" s="635"/>
      <c r="C128" s="443"/>
      <c r="D128" s="434"/>
    </row>
    <row r="129" spans="1:4">
      <c r="D129" s="434"/>
    </row>
    <row r="130" spans="1:4">
      <c r="D130" s="434"/>
    </row>
    <row r="131" spans="1:4">
      <c r="D131" s="434"/>
    </row>
    <row r="132" spans="1:4">
      <c r="D132" s="434"/>
    </row>
    <row r="133" spans="1:4">
      <c r="D133" s="434"/>
    </row>
    <row r="136" spans="1:4">
      <c r="A136" s="444"/>
      <c r="B136" s="632"/>
      <c r="C136" s="434"/>
    </row>
  </sheetData>
  <mergeCells count="32">
    <mergeCell ref="A36:F36"/>
    <mergeCell ref="A37:F37"/>
    <mergeCell ref="A35:F35"/>
    <mergeCell ref="B24:F24"/>
    <mergeCell ref="A25:F25"/>
    <mergeCell ref="A26:F26"/>
    <mergeCell ref="A27:F27"/>
    <mergeCell ref="A28:F28"/>
    <mergeCell ref="A29:F29"/>
    <mergeCell ref="A30:F30"/>
    <mergeCell ref="A31:F31"/>
    <mergeCell ref="A32:F32"/>
    <mergeCell ref="A33:F33"/>
    <mergeCell ref="A34:F34"/>
    <mergeCell ref="B23:F23"/>
    <mergeCell ref="A12:F12"/>
    <mergeCell ref="A13:F13"/>
    <mergeCell ref="A14:F14"/>
    <mergeCell ref="A15:F15"/>
    <mergeCell ref="A16:F16"/>
    <mergeCell ref="A17:F17"/>
    <mergeCell ref="A18:F18"/>
    <mergeCell ref="B19:F19"/>
    <mergeCell ref="B20:F20"/>
    <mergeCell ref="B21:F21"/>
    <mergeCell ref="B22:F22"/>
    <mergeCell ref="A11:F11"/>
    <mergeCell ref="A6:F6"/>
    <mergeCell ref="A7:F7"/>
    <mergeCell ref="A8:F8"/>
    <mergeCell ref="A9:F9"/>
    <mergeCell ref="A10:F10"/>
  </mergeCells>
  <pageMargins left="0.94" right="0.75" top="1" bottom="1" header="0.5" footer="0.5"/>
  <pageSetup paperSize="9" scale="89" orientation="portrait" r:id="rId1"/>
  <headerFooter alignWithMargins="0">
    <oddHeader>&amp;L&amp;"Times New Roman,Podebljano"&amp;12      AVOKA-ING d.o.o. Zagreb&amp;C&amp;"Times New Roman,Uobičajeno"&amp;12 TD: 02-01-17&amp;RS&amp;"Times New Roman,Uobičajeno"tr. &amp;P</oddHeader>
    <oddFooter>&amp;L&amp;"Times New Roman,Uobičajeno"ARBOR TRANSFERO
Deljnice, Zrinska 18&amp;C&amp;"Times New Roman,Uobičajeno"KOGENERACIJSKO POSTROJENJE
NA BIO MASU&amp;R&amp;"Times,Uobičajeno"TROŠKOVNIK 
VODOVOD I KANALIZACIJA</oddFooter>
  </headerFooter>
  <rowBreaks count="4" manualBreakCount="4">
    <brk id="56" max="5" man="1"/>
    <brk id="75" max="5" man="1"/>
    <brk id="100" max="5" man="1"/>
    <brk id="11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Z1021"/>
  <sheetViews>
    <sheetView view="pageBreakPreview" topLeftCell="A39" zoomScaleNormal="100" zoomScaleSheetLayoutView="100" workbookViewId="0">
      <selection activeCell="B40" sqref="B40:B44"/>
    </sheetView>
  </sheetViews>
  <sheetFormatPr defaultColWidth="14.42578125" defaultRowHeight="15" customHeight="1"/>
  <cols>
    <col min="1" max="1" width="7.28515625" customWidth="1"/>
    <col min="2" max="2" width="59.28515625" customWidth="1"/>
    <col min="3" max="4" width="7.7109375" customWidth="1"/>
    <col min="5" max="6" width="12.7109375" customWidth="1"/>
    <col min="7" max="26" width="9.140625" customWidth="1"/>
  </cols>
  <sheetData>
    <row r="1" spans="1:26" ht="12.75" customHeight="1">
      <c r="A1" s="6"/>
      <c r="B1" s="6"/>
      <c r="C1" s="8"/>
      <c r="D1" s="3"/>
      <c r="E1" s="2"/>
      <c r="F1" s="2"/>
      <c r="G1" s="9"/>
      <c r="H1" s="9"/>
      <c r="I1" s="9"/>
      <c r="J1" s="9"/>
      <c r="K1" s="9"/>
      <c r="L1" s="9"/>
      <c r="M1" s="9"/>
      <c r="N1" s="9"/>
      <c r="O1" s="9"/>
      <c r="P1" s="9"/>
      <c r="Q1" s="9"/>
      <c r="R1" s="9"/>
      <c r="S1" s="9"/>
      <c r="T1" s="9"/>
      <c r="U1" s="9"/>
      <c r="V1" s="9"/>
      <c r="W1" s="9"/>
      <c r="X1" s="9"/>
      <c r="Y1" s="9"/>
      <c r="Z1" s="9"/>
    </row>
    <row r="2" spans="1:26" ht="12.75" customHeight="1">
      <c r="A2" s="10"/>
      <c r="B2" s="11" t="s">
        <v>0</v>
      </c>
      <c r="C2" s="8"/>
      <c r="D2" s="3"/>
      <c r="E2" s="2"/>
      <c r="F2" s="2"/>
      <c r="G2" s="9"/>
      <c r="H2" s="9"/>
      <c r="I2" s="9"/>
      <c r="J2" s="9"/>
      <c r="K2" s="9"/>
      <c r="L2" s="9"/>
      <c r="M2" s="9"/>
      <c r="N2" s="9"/>
      <c r="O2" s="9"/>
      <c r="P2" s="9"/>
      <c r="Q2" s="9"/>
      <c r="R2" s="9"/>
      <c r="S2" s="9"/>
      <c r="T2" s="9"/>
      <c r="U2" s="9"/>
      <c r="V2" s="9"/>
      <c r="W2" s="9"/>
      <c r="X2" s="9"/>
      <c r="Y2" s="9"/>
      <c r="Z2" s="9"/>
    </row>
    <row r="3" spans="1:26" ht="13.5" customHeight="1">
      <c r="A3" s="12" t="str">
        <f>IF(AND(B3&lt;&gt;"",ISBLANK(B2)),#REF!&amp;COUNTA(A$1:A2)-COUNTBLANK(A$1:A2)&amp;".","")</f>
        <v/>
      </c>
      <c r="B3" s="2"/>
      <c r="C3" s="8"/>
      <c r="D3" s="3"/>
      <c r="E3" s="2"/>
      <c r="F3" s="2"/>
      <c r="G3" s="9"/>
      <c r="H3" s="9"/>
      <c r="I3" s="9"/>
      <c r="J3" s="9"/>
      <c r="K3" s="9"/>
      <c r="L3" s="9"/>
      <c r="M3" s="9"/>
      <c r="N3" s="9"/>
      <c r="O3" s="9"/>
      <c r="P3" s="9"/>
      <c r="Q3" s="9"/>
      <c r="R3" s="9"/>
      <c r="S3" s="9"/>
      <c r="T3" s="9"/>
      <c r="U3" s="9"/>
      <c r="V3" s="9"/>
      <c r="W3" s="9"/>
      <c r="X3" s="9"/>
      <c r="Y3" s="9"/>
      <c r="Z3" s="9"/>
    </row>
    <row r="4" spans="1:26" ht="12.75" customHeight="1">
      <c r="A4" s="2">
        <v>1</v>
      </c>
      <c r="B4" s="751" t="s">
        <v>1</v>
      </c>
      <c r="C4" s="8"/>
      <c r="D4" s="3"/>
      <c r="E4" s="2"/>
      <c r="F4" s="2"/>
      <c r="G4" s="9"/>
      <c r="H4" s="9"/>
      <c r="I4" s="9"/>
      <c r="J4" s="9"/>
      <c r="K4" s="9"/>
      <c r="L4" s="9"/>
      <c r="M4" s="9"/>
      <c r="N4" s="9"/>
      <c r="O4" s="9"/>
      <c r="P4" s="9"/>
      <c r="Q4" s="9"/>
      <c r="R4" s="9"/>
      <c r="S4" s="9"/>
      <c r="T4" s="9"/>
      <c r="U4" s="9"/>
      <c r="V4" s="9"/>
      <c r="W4" s="9"/>
      <c r="X4" s="9"/>
      <c r="Y4" s="9"/>
      <c r="Z4" s="9"/>
    </row>
    <row r="5" spans="1:26" ht="12.75" customHeight="1">
      <c r="A5" s="2"/>
      <c r="B5" s="751"/>
      <c r="C5" s="8"/>
      <c r="D5" s="3"/>
      <c r="E5" s="2"/>
      <c r="F5" s="2"/>
      <c r="G5" s="9"/>
      <c r="H5" s="9"/>
      <c r="I5" s="9"/>
      <c r="J5" s="9"/>
      <c r="K5" s="9"/>
      <c r="L5" s="9"/>
      <c r="M5" s="9"/>
      <c r="N5" s="9"/>
      <c r="O5" s="9"/>
      <c r="P5" s="9"/>
      <c r="Q5" s="9"/>
      <c r="R5" s="9"/>
      <c r="S5" s="9"/>
      <c r="T5" s="9"/>
      <c r="U5" s="9"/>
      <c r="V5" s="9"/>
      <c r="W5" s="9"/>
      <c r="X5" s="9"/>
      <c r="Y5" s="9"/>
      <c r="Z5" s="9"/>
    </row>
    <row r="6" spans="1:26" ht="12.75" customHeight="1">
      <c r="A6" s="2"/>
      <c r="B6" s="751"/>
      <c r="C6" s="8"/>
      <c r="D6" s="3"/>
      <c r="E6" s="2"/>
      <c r="F6" s="2"/>
      <c r="G6" s="9"/>
      <c r="H6" s="9"/>
      <c r="I6" s="9"/>
      <c r="J6" s="9"/>
      <c r="K6" s="9"/>
      <c r="L6" s="9"/>
      <c r="M6" s="9"/>
      <c r="N6" s="9"/>
      <c r="O6" s="9"/>
      <c r="P6" s="9"/>
      <c r="Q6" s="9"/>
      <c r="R6" s="9"/>
      <c r="S6" s="9"/>
      <c r="T6" s="9"/>
      <c r="U6" s="9"/>
      <c r="V6" s="9"/>
      <c r="W6" s="9"/>
      <c r="X6" s="9"/>
      <c r="Y6" s="9"/>
      <c r="Z6" s="9"/>
    </row>
    <row r="7" spans="1:26" ht="12.75" customHeight="1">
      <c r="A7" s="2"/>
      <c r="B7" s="751"/>
      <c r="C7" s="8"/>
      <c r="D7" s="3"/>
      <c r="E7" s="2"/>
      <c r="F7" s="2"/>
      <c r="G7" s="9"/>
      <c r="H7" s="9"/>
      <c r="I7" s="9"/>
      <c r="J7" s="9"/>
      <c r="K7" s="9"/>
      <c r="L7" s="9"/>
      <c r="M7" s="9"/>
      <c r="N7" s="9"/>
      <c r="O7" s="9"/>
      <c r="P7" s="9"/>
      <c r="Q7" s="9"/>
      <c r="R7" s="9"/>
      <c r="S7" s="9"/>
      <c r="T7" s="9"/>
      <c r="U7" s="9"/>
      <c r="V7" s="9"/>
      <c r="W7" s="9"/>
      <c r="X7" s="9"/>
      <c r="Y7" s="9"/>
      <c r="Z7" s="9"/>
    </row>
    <row r="8" spans="1:26" ht="12.75" customHeight="1">
      <c r="A8" s="2"/>
      <c r="B8" s="751"/>
      <c r="C8" s="8"/>
      <c r="D8" s="3"/>
      <c r="E8" s="2"/>
      <c r="F8" s="2"/>
      <c r="G8" s="9"/>
      <c r="H8" s="9"/>
      <c r="I8" s="9"/>
      <c r="J8" s="9"/>
      <c r="K8" s="9"/>
      <c r="L8" s="9"/>
      <c r="M8" s="9"/>
      <c r="N8" s="9"/>
      <c r="O8" s="9"/>
      <c r="P8" s="9"/>
      <c r="Q8" s="9"/>
      <c r="R8" s="9"/>
      <c r="S8" s="9"/>
      <c r="T8" s="9"/>
      <c r="U8" s="9"/>
      <c r="V8" s="9"/>
      <c r="W8" s="9"/>
      <c r="X8" s="9"/>
      <c r="Y8" s="9"/>
      <c r="Z8" s="9"/>
    </row>
    <row r="9" spans="1:26" ht="12.75" customHeight="1">
      <c r="A9" s="2"/>
      <c r="B9" s="751"/>
      <c r="C9" s="8"/>
      <c r="D9" s="3"/>
      <c r="E9" s="2"/>
      <c r="F9" s="2"/>
      <c r="G9" s="9"/>
      <c r="H9" s="9"/>
      <c r="I9" s="9"/>
      <c r="J9" s="9"/>
      <c r="K9" s="9"/>
      <c r="L9" s="9"/>
      <c r="M9" s="9"/>
      <c r="N9" s="9"/>
      <c r="O9" s="9"/>
      <c r="P9" s="9"/>
      <c r="Q9" s="9"/>
      <c r="R9" s="9"/>
      <c r="S9" s="9"/>
      <c r="T9" s="9"/>
      <c r="U9" s="9"/>
      <c r="V9" s="9"/>
      <c r="W9" s="9"/>
      <c r="X9" s="9"/>
      <c r="Y9" s="9"/>
      <c r="Z9" s="9"/>
    </row>
    <row r="10" spans="1:26" ht="12.75" customHeight="1">
      <c r="A10" s="2"/>
      <c r="B10" s="751"/>
      <c r="C10" s="8"/>
      <c r="D10" s="3"/>
      <c r="E10" s="2"/>
      <c r="F10" s="2"/>
      <c r="G10" s="9"/>
      <c r="H10" s="9"/>
      <c r="I10" s="9"/>
      <c r="J10" s="9"/>
      <c r="K10" s="9"/>
      <c r="L10" s="9"/>
      <c r="M10" s="9"/>
      <c r="N10" s="9"/>
      <c r="O10" s="9"/>
      <c r="P10" s="9"/>
      <c r="Q10" s="9"/>
      <c r="R10" s="9"/>
      <c r="S10" s="9"/>
      <c r="T10" s="9"/>
      <c r="U10" s="9"/>
      <c r="V10" s="9"/>
      <c r="W10" s="9"/>
      <c r="X10" s="9"/>
      <c r="Y10" s="9"/>
      <c r="Z10" s="9"/>
    </row>
    <row r="11" spans="1:26" ht="12.75" customHeight="1">
      <c r="A11" s="2">
        <v>2</v>
      </c>
      <c r="B11" s="750" t="s">
        <v>2</v>
      </c>
      <c r="C11" s="8"/>
      <c r="D11" s="3"/>
      <c r="E11" s="2"/>
      <c r="F11" s="2"/>
      <c r="G11" s="9"/>
      <c r="H11" s="9"/>
      <c r="I11" s="9"/>
      <c r="J11" s="9"/>
      <c r="K11" s="9"/>
      <c r="L11" s="9"/>
      <c r="M11" s="9"/>
      <c r="N11" s="9"/>
      <c r="O11" s="9"/>
      <c r="P11" s="9"/>
      <c r="Q11" s="9"/>
      <c r="R11" s="9"/>
      <c r="S11" s="9"/>
      <c r="T11" s="9"/>
      <c r="U11" s="9"/>
      <c r="V11" s="9"/>
      <c r="W11" s="9"/>
      <c r="X11" s="9"/>
      <c r="Y11" s="9"/>
      <c r="Z11" s="9"/>
    </row>
    <row r="12" spans="1:26" ht="12.75" customHeight="1">
      <c r="A12" s="2"/>
      <c r="B12" s="750"/>
      <c r="C12" s="8"/>
      <c r="D12" s="3"/>
      <c r="E12" s="2"/>
      <c r="F12" s="2"/>
      <c r="G12" s="9"/>
      <c r="H12" s="9"/>
      <c r="I12" s="9"/>
      <c r="J12" s="9"/>
      <c r="K12" s="9"/>
      <c r="L12" s="9"/>
      <c r="M12" s="9"/>
      <c r="N12" s="9"/>
      <c r="O12" s="9"/>
      <c r="P12" s="9"/>
      <c r="Q12" s="9"/>
      <c r="R12" s="9"/>
      <c r="S12" s="9"/>
      <c r="T12" s="9"/>
      <c r="U12" s="9"/>
      <c r="V12" s="9"/>
      <c r="W12" s="9"/>
      <c r="X12" s="9"/>
      <c r="Y12" s="9"/>
      <c r="Z12" s="9"/>
    </row>
    <row r="13" spans="1:26" ht="12.75" customHeight="1">
      <c r="A13" s="2"/>
      <c r="B13" s="750"/>
      <c r="C13" s="8"/>
      <c r="D13" s="3"/>
      <c r="E13" s="2"/>
      <c r="F13" s="2"/>
      <c r="G13" s="9"/>
      <c r="H13" s="9"/>
      <c r="I13" s="9"/>
      <c r="J13" s="9"/>
      <c r="K13" s="9"/>
      <c r="L13" s="9"/>
      <c r="M13" s="9"/>
      <c r="N13" s="9"/>
      <c r="O13" s="9"/>
      <c r="P13" s="9"/>
      <c r="Q13" s="9"/>
      <c r="R13" s="9"/>
      <c r="S13" s="9"/>
      <c r="T13" s="9"/>
      <c r="U13" s="9"/>
      <c r="V13" s="9"/>
      <c r="W13" s="9"/>
      <c r="X13" s="9"/>
      <c r="Y13" s="9"/>
      <c r="Z13" s="9"/>
    </row>
    <row r="14" spans="1:26" ht="12.75" customHeight="1">
      <c r="A14" s="2"/>
      <c r="B14" s="750"/>
      <c r="C14" s="8"/>
      <c r="D14" s="3"/>
      <c r="E14" s="2"/>
      <c r="F14" s="2"/>
      <c r="G14" s="9"/>
      <c r="H14" s="9"/>
      <c r="I14" s="9"/>
      <c r="J14" s="9"/>
      <c r="K14" s="9"/>
      <c r="L14" s="9"/>
      <c r="M14" s="9"/>
      <c r="N14" s="9"/>
      <c r="O14" s="9"/>
      <c r="P14" s="9"/>
      <c r="Q14" s="9"/>
      <c r="R14" s="9"/>
      <c r="S14" s="9"/>
      <c r="T14" s="9"/>
      <c r="U14" s="9"/>
      <c r="V14" s="9"/>
      <c r="W14" s="9"/>
      <c r="X14" s="9"/>
      <c r="Y14" s="9"/>
      <c r="Z14" s="9"/>
    </row>
    <row r="15" spans="1:26" ht="12.75" customHeight="1">
      <c r="A15" s="2">
        <v>3</v>
      </c>
      <c r="B15" s="751" t="s">
        <v>3</v>
      </c>
      <c r="C15" s="13"/>
      <c r="D15" s="3"/>
      <c r="E15" s="2"/>
      <c r="F15" s="2"/>
      <c r="G15" s="9"/>
      <c r="H15" s="9"/>
      <c r="I15" s="9"/>
      <c r="J15" s="9"/>
      <c r="K15" s="9"/>
      <c r="L15" s="9"/>
      <c r="M15" s="9"/>
      <c r="N15" s="9"/>
      <c r="O15" s="9"/>
      <c r="P15" s="9"/>
      <c r="Q15" s="9"/>
      <c r="R15" s="9"/>
      <c r="S15" s="9"/>
      <c r="T15" s="9"/>
      <c r="U15" s="9"/>
      <c r="V15" s="9"/>
      <c r="W15" s="9"/>
      <c r="X15" s="9"/>
      <c r="Y15" s="9"/>
      <c r="Z15" s="9"/>
    </row>
    <row r="16" spans="1:26" ht="12.75" customHeight="1">
      <c r="A16" s="2"/>
      <c r="B16" s="751"/>
      <c r="C16" s="13"/>
      <c r="D16" s="3"/>
      <c r="E16" s="2"/>
      <c r="F16" s="2"/>
      <c r="G16" s="9"/>
      <c r="H16" s="9"/>
      <c r="I16" s="9"/>
      <c r="J16" s="9"/>
      <c r="K16" s="9"/>
      <c r="L16" s="9"/>
      <c r="M16" s="9"/>
      <c r="N16" s="9"/>
      <c r="O16" s="9"/>
      <c r="P16" s="9"/>
      <c r="Q16" s="9"/>
      <c r="R16" s="9"/>
      <c r="S16" s="9"/>
      <c r="T16" s="9"/>
      <c r="U16" s="9"/>
      <c r="V16" s="9"/>
      <c r="W16" s="9"/>
      <c r="X16" s="9"/>
      <c r="Y16" s="9"/>
      <c r="Z16" s="9"/>
    </row>
    <row r="17" spans="1:26" ht="12.75" customHeight="1">
      <c r="A17" s="2"/>
      <c r="B17" s="751"/>
      <c r="C17" s="13"/>
      <c r="D17" s="3"/>
      <c r="E17" s="2"/>
      <c r="F17" s="2"/>
      <c r="G17" s="9"/>
      <c r="H17" s="9"/>
      <c r="I17" s="9"/>
      <c r="J17" s="9"/>
      <c r="K17" s="9"/>
      <c r="L17" s="9"/>
      <c r="M17" s="9"/>
      <c r="N17" s="9"/>
      <c r="O17" s="9"/>
      <c r="P17" s="9"/>
      <c r="Q17" s="9"/>
      <c r="R17" s="9"/>
      <c r="S17" s="9"/>
      <c r="T17" s="9"/>
      <c r="U17" s="9"/>
      <c r="V17" s="9"/>
      <c r="W17" s="9"/>
      <c r="X17" s="9"/>
      <c r="Y17" s="9"/>
      <c r="Z17" s="9"/>
    </row>
    <row r="18" spans="1:26" ht="12.75" customHeight="1">
      <c r="A18" s="2"/>
      <c r="B18" s="751"/>
      <c r="C18" s="13"/>
      <c r="D18" s="3"/>
      <c r="E18" s="2"/>
      <c r="F18" s="2"/>
      <c r="G18" s="9"/>
      <c r="H18" s="9"/>
      <c r="I18" s="9"/>
      <c r="J18" s="9"/>
      <c r="K18" s="9"/>
      <c r="L18" s="9"/>
      <c r="M18" s="9"/>
      <c r="N18" s="9"/>
      <c r="O18" s="9"/>
      <c r="P18" s="9"/>
      <c r="Q18" s="9"/>
      <c r="R18" s="9"/>
      <c r="S18" s="9"/>
      <c r="T18" s="9"/>
      <c r="U18" s="9"/>
      <c r="V18" s="9"/>
      <c r="W18" s="9"/>
      <c r="X18" s="9"/>
      <c r="Y18" s="9"/>
      <c r="Z18" s="9"/>
    </row>
    <row r="19" spans="1:26" ht="12.75" customHeight="1">
      <c r="A19" s="2"/>
      <c r="B19" s="751"/>
      <c r="C19" s="13"/>
      <c r="D19" s="3"/>
      <c r="E19" s="2"/>
      <c r="F19" s="2"/>
      <c r="G19" s="9"/>
      <c r="H19" s="9"/>
      <c r="I19" s="9"/>
      <c r="J19" s="9"/>
      <c r="K19" s="9"/>
      <c r="L19" s="9"/>
      <c r="M19" s="9"/>
      <c r="N19" s="9"/>
      <c r="O19" s="9"/>
      <c r="P19" s="9"/>
      <c r="Q19" s="9"/>
      <c r="R19" s="9"/>
      <c r="S19" s="9"/>
      <c r="T19" s="9"/>
      <c r="U19" s="9"/>
      <c r="V19" s="9"/>
      <c r="W19" s="9"/>
      <c r="X19" s="9"/>
      <c r="Y19" s="9"/>
      <c r="Z19" s="9"/>
    </row>
    <row r="20" spans="1:26" ht="12.75" customHeight="1">
      <c r="A20" s="2">
        <v>4</v>
      </c>
      <c r="B20" s="751" t="s">
        <v>4</v>
      </c>
      <c r="C20" s="8"/>
      <c r="D20" s="3"/>
      <c r="E20" s="2"/>
      <c r="F20" s="2"/>
      <c r="G20" s="9"/>
      <c r="H20" s="9"/>
      <c r="I20" s="9"/>
      <c r="J20" s="9"/>
      <c r="K20" s="9"/>
      <c r="L20" s="9"/>
      <c r="M20" s="9"/>
      <c r="N20" s="9"/>
      <c r="O20" s="9"/>
      <c r="P20" s="9"/>
      <c r="Q20" s="9"/>
      <c r="R20" s="9"/>
      <c r="S20" s="9"/>
      <c r="T20" s="9"/>
      <c r="U20" s="9"/>
      <c r="V20" s="9"/>
      <c r="W20" s="9"/>
      <c r="X20" s="9"/>
      <c r="Y20" s="9"/>
      <c r="Z20" s="9"/>
    </row>
    <row r="21" spans="1:26" ht="12.75" customHeight="1">
      <c r="A21" s="2"/>
      <c r="B21" s="751"/>
      <c r="C21" s="8"/>
      <c r="D21" s="3"/>
      <c r="E21" s="2"/>
      <c r="F21" s="2"/>
      <c r="G21" s="9"/>
      <c r="H21" s="9"/>
      <c r="I21" s="9"/>
      <c r="J21" s="9"/>
      <c r="K21" s="9"/>
      <c r="L21" s="9"/>
      <c r="M21" s="9"/>
      <c r="N21" s="9"/>
      <c r="O21" s="9"/>
      <c r="P21" s="9"/>
      <c r="Q21" s="9"/>
      <c r="R21" s="9"/>
      <c r="S21" s="9"/>
      <c r="T21" s="9"/>
      <c r="U21" s="9"/>
      <c r="V21" s="9"/>
      <c r="W21" s="9"/>
      <c r="X21" s="9"/>
      <c r="Y21" s="9"/>
      <c r="Z21" s="9"/>
    </row>
    <row r="22" spans="1:26" ht="12.75" customHeight="1">
      <c r="A22" s="2"/>
      <c r="B22" s="751"/>
      <c r="C22" s="8"/>
      <c r="D22" s="3"/>
      <c r="E22" s="2"/>
      <c r="F22" s="2"/>
      <c r="G22" s="9"/>
      <c r="H22" s="9"/>
      <c r="I22" s="9"/>
      <c r="J22" s="9"/>
      <c r="K22" s="9"/>
      <c r="L22" s="9"/>
      <c r="M22" s="9"/>
      <c r="N22" s="9"/>
      <c r="O22" s="9"/>
      <c r="P22" s="9"/>
      <c r="Q22" s="9"/>
      <c r="R22" s="9"/>
      <c r="S22" s="9"/>
      <c r="T22" s="9"/>
      <c r="U22" s="9"/>
      <c r="V22" s="9"/>
      <c r="W22" s="9"/>
      <c r="X22" s="9"/>
      <c r="Y22" s="9"/>
      <c r="Z22" s="9"/>
    </row>
    <row r="23" spans="1:26" ht="12.75" customHeight="1">
      <c r="A23" s="2">
        <v>5</v>
      </c>
      <c r="B23" s="750" t="s">
        <v>5</v>
      </c>
      <c r="C23" s="8"/>
      <c r="D23" s="3"/>
      <c r="E23" s="2"/>
      <c r="F23" s="2"/>
      <c r="G23" s="9"/>
      <c r="H23" s="9"/>
      <c r="I23" s="9"/>
      <c r="J23" s="9"/>
      <c r="K23" s="9"/>
      <c r="L23" s="9"/>
      <c r="M23" s="9"/>
      <c r="N23" s="9"/>
      <c r="O23" s="9"/>
      <c r="P23" s="9"/>
      <c r="Q23" s="9"/>
      <c r="R23" s="9"/>
      <c r="S23" s="9"/>
      <c r="T23" s="9"/>
      <c r="U23" s="9"/>
      <c r="V23" s="9"/>
      <c r="W23" s="9"/>
      <c r="X23" s="9"/>
      <c r="Y23" s="9"/>
      <c r="Z23" s="9"/>
    </row>
    <row r="24" spans="1:26" ht="12.75" customHeight="1">
      <c r="A24" s="2"/>
      <c r="B24" s="750"/>
      <c r="C24" s="8"/>
      <c r="D24" s="3"/>
      <c r="E24" s="2"/>
      <c r="F24" s="2"/>
      <c r="G24" s="9"/>
      <c r="H24" s="9"/>
      <c r="I24" s="9"/>
      <c r="J24" s="9"/>
      <c r="K24" s="9"/>
      <c r="L24" s="9"/>
      <c r="M24" s="9"/>
      <c r="N24" s="9"/>
      <c r="O24" s="9"/>
      <c r="P24" s="9"/>
      <c r="Q24" s="9"/>
      <c r="R24" s="9"/>
      <c r="S24" s="9"/>
      <c r="T24" s="9"/>
      <c r="U24" s="9"/>
      <c r="V24" s="9"/>
      <c r="W24" s="9"/>
      <c r="X24" s="9"/>
      <c r="Y24" s="9"/>
      <c r="Z24" s="9"/>
    </row>
    <row r="25" spans="1:26" ht="12.75" customHeight="1">
      <c r="A25" s="2"/>
      <c r="B25" s="750"/>
      <c r="C25" s="8"/>
      <c r="D25" s="3"/>
      <c r="E25" s="2"/>
      <c r="F25" s="2"/>
      <c r="G25" s="9"/>
      <c r="H25" s="9"/>
      <c r="I25" s="9"/>
      <c r="J25" s="9"/>
      <c r="K25" s="9"/>
      <c r="L25" s="9"/>
      <c r="M25" s="9"/>
      <c r="N25" s="9"/>
      <c r="O25" s="9"/>
      <c r="P25" s="9"/>
      <c r="Q25" s="9"/>
      <c r="R25" s="9"/>
      <c r="S25" s="9"/>
      <c r="T25" s="9"/>
      <c r="U25" s="9"/>
      <c r="V25" s="9"/>
      <c r="W25" s="9"/>
      <c r="X25" s="9"/>
      <c r="Y25" s="9"/>
      <c r="Z25" s="9"/>
    </row>
    <row r="26" spans="1:26" ht="12.75" customHeight="1">
      <c r="A26" s="2">
        <v>6</v>
      </c>
      <c r="B26" s="750" t="s">
        <v>6</v>
      </c>
      <c r="C26" s="8"/>
      <c r="D26" s="3"/>
      <c r="E26" s="2"/>
      <c r="F26" s="2"/>
      <c r="G26" s="9"/>
      <c r="H26" s="9"/>
      <c r="I26" s="9"/>
      <c r="J26" s="9"/>
      <c r="K26" s="9"/>
      <c r="L26" s="9"/>
      <c r="M26" s="9"/>
      <c r="N26" s="9"/>
      <c r="O26" s="9"/>
      <c r="P26" s="9"/>
      <c r="Q26" s="9"/>
      <c r="R26" s="9"/>
      <c r="S26" s="9"/>
      <c r="T26" s="9"/>
      <c r="U26" s="9"/>
      <c r="V26" s="9"/>
      <c r="W26" s="9"/>
      <c r="X26" s="9"/>
      <c r="Y26" s="9"/>
      <c r="Z26" s="9"/>
    </row>
    <row r="27" spans="1:26" ht="12.75" customHeight="1">
      <c r="A27" s="2"/>
      <c r="B27" s="750"/>
      <c r="C27" s="8"/>
      <c r="D27" s="3"/>
      <c r="E27" s="2"/>
      <c r="F27" s="2"/>
      <c r="G27" s="9"/>
      <c r="H27" s="9"/>
      <c r="I27" s="9"/>
      <c r="J27" s="9"/>
      <c r="K27" s="9"/>
      <c r="L27" s="9"/>
      <c r="M27" s="9"/>
      <c r="N27" s="9"/>
      <c r="O27" s="9"/>
      <c r="P27" s="9"/>
      <c r="Q27" s="9"/>
      <c r="R27" s="9"/>
      <c r="S27" s="9"/>
      <c r="T27" s="9"/>
      <c r="U27" s="9"/>
      <c r="V27" s="9"/>
      <c r="W27" s="9"/>
      <c r="X27" s="9"/>
      <c r="Y27" s="9"/>
      <c r="Z27" s="9"/>
    </row>
    <row r="28" spans="1:26" ht="12.75" customHeight="1">
      <c r="A28" s="2"/>
      <c r="B28" s="750"/>
      <c r="C28" s="8"/>
      <c r="D28" s="3"/>
      <c r="E28" s="2"/>
      <c r="F28" s="2"/>
      <c r="G28" s="9"/>
      <c r="H28" s="9"/>
      <c r="I28" s="9"/>
      <c r="J28" s="9"/>
      <c r="K28" s="9"/>
      <c r="L28" s="9"/>
      <c r="M28" s="9"/>
      <c r="N28" s="9"/>
      <c r="O28" s="9"/>
      <c r="P28" s="9"/>
      <c r="Q28" s="9"/>
      <c r="R28" s="9"/>
      <c r="S28" s="9"/>
      <c r="T28" s="9"/>
      <c r="U28" s="9"/>
      <c r="V28" s="9"/>
      <c r="W28" s="9"/>
      <c r="X28" s="9"/>
      <c r="Y28" s="9"/>
      <c r="Z28" s="9"/>
    </row>
    <row r="29" spans="1:26" ht="12.75" customHeight="1">
      <c r="A29" s="2">
        <v>7</v>
      </c>
      <c r="B29" s="750" t="s">
        <v>7</v>
      </c>
      <c r="C29" s="8"/>
      <c r="D29" s="3"/>
      <c r="E29" s="2"/>
      <c r="F29" s="2"/>
      <c r="G29" s="9"/>
      <c r="H29" s="9"/>
      <c r="I29" s="9"/>
      <c r="J29" s="9"/>
      <c r="K29" s="9"/>
      <c r="L29" s="9"/>
      <c r="M29" s="9"/>
      <c r="N29" s="9"/>
      <c r="O29" s="9"/>
      <c r="P29" s="9"/>
      <c r="Q29" s="9"/>
      <c r="R29" s="9"/>
      <c r="S29" s="9"/>
      <c r="T29" s="9"/>
      <c r="U29" s="9"/>
      <c r="V29" s="9"/>
      <c r="W29" s="9"/>
      <c r="X29" s="9"/>
      <c r="Y29" s="9"/>
      <c r="Z29" s="9"/>
    </row>
    <row r="30" spans="1:26" ht="12.75" customHeight="1">
      <c r="A30" s="2"/>
      <c r="B30" s="750"/>
      <c r="C30" s="8"/>
      <c r="D30" s="3"/>
      <c r="E30" s="2"/>
      <c r="F30" s="2"/>
      <c r="G30" s="9"/>
      <c r="H30" s="9"/>
      <c r="I30" s="9"/>
      <c r="J30" s="9"/>
      <c r="K30" s="9"/>
      <c r="L30" s="9"/>
      <c r="M30" s="9"/>
      <c r="N30" s="9"/>
      <c r="O30" s="9"/>
      <c r="P30" s="9"/>
      <c r="Q30" s="9"/>
      <c r="R30" s="9"/>
      <c r="S30" s="9"/>
      <c r="T30" s="9"/>
      <c r="U30" s="9"/>
      <c r="V30" s="9"/>
      <c r="W30" s="9"/>
      <c r="X30" s="9"/>
      <c r="Y30" s="9"/>
      <c r="Z30" s="9"/>
    </row>
    <row r="31" spans="1:26" ht="12.75" customHeight="1">
      <c r="A31" s="2"/>
      <c r="B31" s="750"/>
      <c r="C31" s="8"/>
      <c r="D31" s="3"/>
      <c r="E31" s="2"/>
      <c r="F31" s="2"/>
      <c r="G31" s="9"/>
      <c r="H31" s="9"/>
      <c r="I31" s="9"/>
      <c r="J31" s="9"/>
      <c r="K31" s="9"/>
      <c r="L31" s="9"/>
      <c r="M31" s="9"/>
      <c r="N31" s="9"/>
      <c r="O31" s="9"/>
      <c r="P31" s="9"/>
      <c r="Q31" s="9"/>
      <c r="R31" s="9"/>
      <c r="S31" s="9"/>
      <c r="T31" s="9"/>
      <c r="U31" s="9"/>
      <c r="V31" s="9"/>
      <c r="W31" s="9"/>
      <c r="X31" s="9"/>
      <c r="Y31" s="9"/>
      <c r="Z31" s="9"/>
    </row>
    <row r="32" spans="1:26" ht="12.75" customHeight="1">
      <c r="A32" s="2"/>
      <c r="B32" s="750"/>
      <c r="C32" s="8"/>
      <c r="D32" s="3"/>
      <c r="E32" s="2"/>
      <c r="F32" s="2"/>
      <c r="G32" s="9"/>
      <c r="H32" s="9"/>
      <c r="I32" s="9"/>
      <c r="J32" s="9"/>
      <c r="K32" s="9"/>
      <c r="L32" s="9"/>
      <c r="M32" s="9"/>
      <c r="N32" s="9"/>
      <c r="O32" s="9"/>
      <c r="P32" s="9"/>
      <c r="Q32" s="9"/>
      <c r="R32" s="9"/>
      <c r="S32" s="9"/>
      <c r="T32" s="9"/>
      <c r="U32" s="9"/>
      <c r="V32" s="9"/>
      <c r="W32" s="9"/>
      <c r="X32" s="9"/>
      <c r="Y32" s="9"/>
      <c r="Z32" s="9"/>
    </row>
    <row r="33" spans="1:26" ht="12.75" customHeight="1">
      <c r="A33" s="2">
        <v>8</v>
      </c>
      <c r="B33" s="750" t="s">
        <v>8</v>
      </c>
      <c r="C33" s="8"/>
      <c r="D33" s="3"/>
      <c r="E33" s="14"/>
      <c r="F33" s="14"/>
      <c r="G33" s="9"/>
      <c r="H33" s="9"/>
      <c r="I33" s="9"/>
      <c r="J33" s="9"/>
      <c r="K33" s="9"/>
      <c r="L33" s="9"/>
      <c r="M33" s="9"/>
      <c r="N33" s="9"/>
      <c r="O33" s="9"/>
      <c r="P33" s="9"/>
      <c r="Q33" s="9"/>
      <c r="R33" s="9"/>
      <c r="S33" s="9"/>
      <c r="T33" s="9"/>
      <c r="U33" s="9"/>
      <c r="V33" s="9"/>
      <c r="W33" s="9"/>
      <c r="X33" s="9"/>
      <c r="Y33" s="9"/>
      <c r="Z33" s="9"/>
    </row>
    <row r="34" spans="1:26" ht="12.75" customHeight="1">
      <c r="A34" s="2"/>
      <c r="B34" s="750"/>
      <c r="C34" s="8"/>
      <c r="D34" s="3"/>
      <c r="E34" s="14"/>
      <c r="F34" s="14"/>
      <c r="G34" s="9"/>
      <c r="H34" s="9"/>
      <c r="I34" s="9"/>
      <c r="J34" s="9"/>
      <c r="K34" s="9"/>
      <c r="L34" s="9"/>
      <c r="M34" s="9"/>
      <c r="N34" s="9"/>
      <c r="O34" s="9"/>
      <c r="P34" s="9"/>
      <c r="Q34" s="9"/>
      <c r="R34" s="9"/>
      <c r="S34" s="9"/>
      <c r="T34" s="9"/>
      <c r="U34" s="9"/>
      <c r="V34" s="9"/>
      <c r="W34" s="9"/>
      <c r="X34" s="9"/>
      <c r="Y34" s="9"/>
      <c r="Z34" s="9"/>
    </row>
    <row r="35" spans="1:26" ht="12.75" customHeight="1">
      <c r="A35" s="2"/>
      <c r="B35" s="750"/>
      <c r="C35" s="8"/>
      <c r="D35" s="3"/>
      <c r="E35" s="14"/>
      <c r="F35" s="14"/>
      <c r="G35" s="9"/>
      <c r="H35" s="9"/>
      <c r="I35" s="9"/>
      <c r="J35" s="9"/>
      <c r="K35" s="9"/>
      <c r="L35" s="9"/>
      <c r="M35" s="9"/>
      <c r="N35" s="9"/>
      <c r="O35" s="9"/>
      <c r="P35" s="9"/>
      <c r="Q35" s="9"/>
      <c r="R35" s="9"/>
      <c r="S35" s="9"/>
      <c r="T35" s="9"/>
      <c r="U35" s="9"/>
      <c r="V35" s="9"/>
      <c r="W35" s="9"/>
      <c r="X35" s="9"/>
      <c r="Y35" s="9"/>
      <c r="Z35" s="9"/>
    </row>
    <row r="36" spans="1:26" ht="12.75" customHeight="1">
      <c r="A36" s="2"/>
      <c r="B36" s="750"/>
      <c r="C36" s="8"/>
      <c r="D36" s="3"/>
      <c r="E36" s="14"/>
      <c r="F36" s="14"/>
      <c r="G36" s="9"/>
      <c r="H36" s="9"/>
      <c r="I36" s="9"/>
      <c r="J36" s="9"/>
      <c r="K36" s="9"/>
      <c r="L36" s="9"/>
      <c r="M36" s="9"/>
      <c r="N36" s="9"/>
      <c r="O36" s="9"/>
      <c r="P36" s="9"/>
      <c r="Q36" s="9"/>
      <c r="R36" s="9"/>
      <c r="S36" s="9"/>
      <c r="T36" s="9"/>
      <c r="U36" s="9"/>
      <c r="V36" s="9"/>
      <c r="W36" s="9"/>
      <c r="X36" s="9"/>
      <c r="Y36" s="9"/>
      <c r="Z36" s="9"/>
    </row>
    <row r="37" spans="1:26" ht="12.75" customHeight="1">
      <c r="A37" s="2"/>
      <c r="B37" s="750"/>
      <c r="C37" s="8"/>
      <c r="D37" s="3"/>
      <c r="E37" s="14"/>
      <c r="F37" s="14"/>
      <c r="G37" s="9"/>
      <c r="H37" s="9"/>
      <c r="I37" s="9"/>
      <c r="J37" s="9"/>
      <c r="K37" s="9"/>
      <c r="L37" s="9"/>
      <c r="M37" s="9"/>
      <c r="N37" s="9"/>
      <c r="O37" s="9"/>
      <c r="P37" s="9"/>
      <c r="Q37" s="9"/>
      <c r="R37" s="9"/>
      <c r="S37" s="9"/>
      <c r="T37" s="9"/>
      <c r="U37" s="9"/>
      <c r="V37" s="9"/>
      <c r="W37" s="9"/>
      <c r="X37" s="9"/>
      <c r="Y37" s="9"/>
      <c r="Z37" s="9"/>
    </row>
    <row r="38" spans="1:26" ht="12.75" customHeight="1">
      <c r="A38" s="2"/>
      <c r="B38" s="750"/>
      <c r="C38" s="8"/>
      <c r="D38" s="3"/>
      <c r="E38" s="14"/>
      <c r="F38" s="14"/>
      <c r="G38" s="9"/>
      <c r="H38" s="9"/>
      <c r="I38" s="9"/>
      <c r="J38" s="9"/>
      <c r="K38" s="9"/>
      <c r="L38" s="9"/>
      <c r="M38" s="9"/>
      <c r="N38" s="9"/>
      <c r="O38" s="9"/>
      <c r="P38" s="9"/>
      <c r="Q38" s="9"/>
      <c r="R38" s="9"/>
      <c r="S38" s="9"/>
      <c r="T38" s="9"/>
      <c r="U38" s="9"/>
      <c r="V38" s="9"/>
      <c r="W38" s="9"/>
      <c r="X38" s="9"/>
      <c r="Y38" s="9"/>
      <c r="Z38" s="9"/>
    </row>
    <row r="39" spans="1:26" ht="12.75" customHeight="1">
      <c r="A39" s="2"/>
      <c r="B39" s="750"/>
      <c r="C39" s="8"/>
      <c r="D39" s="3"/>
      <c r="E39" s="14"/>
      <c r="F39" s="14"/>
      <c r="G39" s="9"/>
      <c r="H39" s="9"/>
      <c r="I39" s="9"/>
      <c r="J39" s="9"/>
      <c r="K39" s="9"/>
      <c r="L39" s="9"/>
      <c r="M39" s="9"/>
      <c r="N39" s="9"/>
      <c r="O39" s="9"/>
      <c r="P39" s="9"/>
      <c r="Q39" s="9"/>
      <c r="R39" s="9"/>
      <c r="S39" s="9"/>
      <c r="T39" s="9"/>
      <c r="U39" s="9"/>
      <c r="V39" s="9"/>
      <c r="W39" s="9"/>
      <c r="X39" s="9"/>
      <c r="Y39" s="9"/>
      <c r="Z39" s="9"/>
    </row>
    <row r="40" spans="1:26" ht="12.75" customHeight="1">
      <c r="A40" s="2">
        <v>9</v>
      </c>
      <c r="B40" s="750" t="s">
        <v>9</v>
      </c>
      <c r="C40" s="8"/>
      <c r="D40" s="3"/>
      <c r="E40" s="14"/>
      <c r="F40" s="14"/>
      <c r="G40" s="9"/>
      <c r="H40" s="9"/>
      <c r="I40" s="9"/>
      <c r="J40" s="9"/>
      <c r="K40" s="9"/>
      <c r="L40" s="9"/>
      <c r="M40" s="9"/>
      <c r="N40" s="9"/>
      <c r="O40" s="9"/>
      <c r="P40" s="9"/>
      <c r="Q40" s="9"/>
      <c r="R40" s="9"/>
      <c r="S40" s="9"/>
      <c r="T40" s="9"/>
      <c r="U40" s="9"/>
      <c r="V40" s="9"/>
      <c r="W40" s="9"/>
      <c r="X40" s="9"/>
      <c r="Y40" s="9"/>
      <c r="Z40" s="9"/>
    </row>
    <row r="41" spans="1:26" ht="12.75" customHeight="1">
      <c r="A41" s="6"/>
      <c r="B41" s="750"/>
      <c r="C41" s="8"/>
      <c r="D41" s="3"/>
      <c r="E41" s="14"/>
      <c r="F41" s="14"/>
      <c r="G41" s="9"/>
      <c r="H41" s="9"/>
      <c r="I41" s="9"/>
      <c r="J41" s="9"/>
      <c r="K41" s="9"/>
      <c r="L41" s="9"/>
      <c r="M41" s="9"/>
      <c r="N41" s="9"/>
      <c r="O41" s="9"/>
      <c r="P41" s="9"/>
      <c r="Q41" s="9"/>
      <c r="R41" s="9"/>
      <c r="S41" s="9"/>
      <c r="T41" s="9"/>
      <c r="U41" s="9"/>
      <c r="V41" s="9"/>
      <c r="W41" s="9"/>
      <c r="X41" s="9"/>
      <c r="Y41" s="9"/>
      <c r="Z41" s="9"/>
    </row>
    <row r="42" spans="1:26" ht="12.75" customHeight="1">
      <c r="A42" s="6"/>
      <c r="B42" s="750"/>
      <c r="C42" s="8"/>
      <c r="D42" s="3"/>
      <c r="E42" s="14"/>
      <c r="F42" s="14"/>
      <c r="G42" s="9"/>
      <c r="H42" s="9"/>
      <c r="I42" s="9"/>
      <c r="J42" s="9"/>
      <c r="K42" s="9"/>
      <c r="L42" s="9"/>
      <c r="M42" s="9"/>
      <c r="N42" s="9"/>
      <c r="O42" s="9"/>
      <c r="P42" s="9"/>
      <c r="Q42" s="9"/>
      <c r="R42" s="9"/>
      <c r="S42" s="9"/>
      <c r="T42" s="9"/>
      <c r="U42" s="9"/>
      <c r="V42" s="9"/>
      <c r="W42" s="9"/>
      <c r="X42" s="9"/>
      <c r="Y42" s="9"/>
      <c r="Z42" s="9"/>
    </row>
    <row r="43" spans="1:26" ht="12.75" customHeight="1">
      <c r="A43" s="6"/>
      <c r="B43" s="750"/>
      <c r="C43" s="8"/>
      <c r="D43" s="3"/>
      <c r="E43" s="14"/>
      <c r="F43" s="14"/>
      <c r="G43" s="9"/>
      <c r="H43" s="9"/>
      <c r="I43" s="9"/>
      <c r="J43" s="9"/>
      <c r="K43" s="9"/>
      <c r="L43" s="9"/>
      <c r="M43" s="9"/>
      <c r="N43" s="9"/>
      <c r="O43" s="9"/>
      <c r="P43" s="9"/>
      <c r="Q43" s="9"/>
      <c r="R43" s="9"/>
      <c r="S43" s="9"/>
      <c r="T43" s="9"/>
      <c r="U43" s="9"/>
      <c r="V43" s="9"/>
      <c r="W43" s="9"/>
      <c r="X43" s="9"/>
      <c r="Y43" s="9"/>
      <c r="Z43" s="9"/>
    </row>
    <row r="44" spans="1:26" ht="12.75" customHeight="1">
      <c r="A44" s="6"/>
      <c r="B44" s="750"/>
      <c r="C44" s="8"/>
      <c r="D44" s="15"/>
      <c r="E44" s="14"/>
      <c r="F44" s="14"/>
      <c r="G44" s="9"/>
      <c r="H44" s="9"/>
      <c r="I44" s="9"/>
      <c r="J44" s="9"/>
      <c r="K44" s="9"/>
      <c r="L44" s="9"/>
      <c r="M44" s="9"/>
      <c r="N44" s="9"/>
      <c r="O44" s="9"/>
      <c r="P44" s="9"/>
      <c r="Q44" s="9"/>
      <c r="R44" s="9"/>
      <c r="S44" s="9"/>
      <c r="T44" s="9"/>
      <c r="U44" s="9"/>
      <c r="V44" s="9"/>
      <c r="W44" s="9"/>
      <c r="X44" s="9"/>
      <c r="Y44" s="9"/>
      <c r="Z44" s="9"/>
    </row>
    <row r="45" spans="1:26" ht="12.75" customHeight="1">
      <c r="A45" s="9"/>
      <c r="B45" s="6"/>
      <c r="C45" s="8"/>
      <c r="D45" s="16"/>
      <c r="E45" s="8"/>
      <c r="F45" s="8"/>
      <c r="G45" s="9"/>
      <c r="H45" s="9"/>
      <c r="I45" s="9"/>
      <c r="J45" s="9"/>
      <c r="K45" s="9"/>
      <c r="L45" s="9"/>
      <c r="M45" s="9"/>
      <c r="N45" s="9"/>
      <c r="O45" s="9"/>
      <c r="P45" s="9"/>
      <c r="Q45" s="9"/>
      <c r="R45" s="9"/>
      <c r="S45" s="9"/>
      <c r="T45" s="9"/>
      <c r="U45" s="9"/>
      <c r="V45" s="9"/>
      <c r="W45" s="9"/>
      <c r="X45" s="9"/>
      <c r="Y45" s="9"/>
      <c r="Z45" s="9"/>
    </row>
    <row r="46" spans="1:26" ht="12.75" customHeight="1">
      <c r="A46" s="6"/>
      <c r="B46" s="6"/>
      <c r="C46" s="8"/>
      <c r="D46" s="16"/>
      <c r="E46" s="8"/>
      <c r="F46" s="8"/>
      <c r="G46" s="9"/>
      <c r="H46" s="9"/>
      <c r="I46" s="9"/>
      <c r="J46" s="9"/>
      <c r="K46" s="9"/>
      <c r="L46" s="9"/>
      <c r="M46" s="9"/>
      <c r="N46" s="9"/>
      <c r="O46" s="9"/>
      <c r="P46" s="9"/>
      <c r="Q46" s="9"/>
      <c r="R46" s="9"/>
      <c r="S46" s="9"/>
      <c r="T46" s="9"/>
      <c r="U46" s="9"/>
      <c r="V46" s="9"/>
      <c r="W46" s="9"/>
      <c r="X46" s="9"/>
      <c r="Y46" s="9"/>
      <c r="Z46" s="9"/>
    </row>
    <row r="47" spans="1:26" ht="12.75" customHeight="1">
      <c r="A47" s="6"/>
      <c r="B47" s="6"/>
      <c r="C47" s="8"/>
      <c r="D47" s="16"/>
      <c r="E47" s="8"/>
      <c r="F47" s="8"/>
      <c r="G47" s="9"/>
      <c r="H47" s="9"/>
      <c r="I47" s="9"/>
      <c r="J47" s="9"/>
      <c r="K47" s="9"/>
      <c r="L47" s="9"/>
      <c r="M47" s="9"/>
      <c r="N47" s="9"/>
      <c r="O47" s="9"/>
      <c r="P47" s="9"/>
      <c r="Q47" s="9"/>
      <c r="R47" s="9"/>
      <c r="S47" s="9"/>
      <c r="T47" s="9"/>
      <c r="U47" s="9"/>
      <c r="V47" s="9"/>
      <c r="W47" s="9"/>
      <c r="X47" s="9"/>
      <c r="Y47" s="9"/>
      <c r="Z47" s="9"/>
    </row>
    <row r="48" spans="1:26" ht="12.75" customHeight="1">
      <c r="A48" s="6"/>
      <c r="B48" s="6"/>
      <c r="C48" s="8"/>
      <c r="D48" s="16"/>
      <c r="E48" s="8"/>
      <c r="F48" s="8"/>
      <c r="G48" s="9"/>
      <c r="H48" s="9"/>
      <c r="I48" s="9"/>
      <c r="J48" s="9"/>
      <c r="K48" s="9"/>
      <c r="L48" s="9"/>
      <c r="M48" s="9"/>
      <c r="N48" s="9"/>
      <c r="O48" s="9"/>
      <c r="P48" s="9"/>
      <c r="Q48" s="9"/>
      <c r="R48" s="9"/>
      <c r="S48" s="9"/>
      <c r="T48" s="9"/>
      <c r="U48" s="9"/>
      <c r="V48" s="9"/>
      <c r="W48" s="9"/>
      <c r="X48" s="9"/>
      <c r="Y48" s="9"/>
      <c r="Z48" s="9"/>
    </row>
    <row r="49" spans="1:26" ht="12.75" customHeight="1">
      <c r="A49" s="6"/>
      <c r="B49" s="6"/>
      <c r="C49" s="9"/>
      <c r="D49" s="9"/>
      <c r="E49" s="8"/>
      <c r="F49" s="8"/>
      <c r="G49" s="9"/>
      <c r="H49" s="9"/>
      <c r="I49" s="9"/>
      <c r="J49" s="9"/>
      <c r="K49" s="9"/>
      <c r="L49" s="9"/>
      <c r="M49" s="9"/>
      <c r="N49" s="9"/>
      <c r="O49" s="9"/>
      <c r="P49" s="9"/>
      <c r="Q49" s="9"/>
      <c r="R49" s="9"/>
      <c r="S49" s="9"/>
      <c r="T49" s="9"/>
      <c r="U49" s="9"/>
      <c r="V49" s="9"/>
      <c r="W49" s="9"/>
      <c r="X49" s="9"/>
      <c r="Y49" s="9"/>
      <c r="Z49" s="9"/>
    </row>
    <row r="50" spans="1:26" ht="12.75" customHeight="1">
      <c r="A50" s="6"/>
      <c r="B50" s="6"/>
      <c r="C50" s="8"/>
      <c r="D50" s="8"/>
      <c r="E50" s="8"/>
      <c r="F50" s="8"/>
      <c r="G50" s="9"/>
      <c r="H50" s="9"/>
      <c r="I50" s="9"/>
      <c r="J50" s="9"/>
      <c r="K50" s="9"/>
      <c r="L50" s="9"/>
      <c r="M50" s="9"/>
      <c r="N50" s="9"/>
      <c r="O50" s="9"/>
      <c r="P50" s="9"/>
      <c r="Q50" s="9"/>
      <c r="R50" s="9"/>
      <c r="S50" s="9"/>
      <c r="T50" s="9"/>
      <c r="U50" s="9"/>
      <c r="V50" s="9"/>
      <c r="W50" s="9"/>
      <c r="X50" s="9"/>
      <c r="Y50" s="9"/>
      <c r="Z50" s="9"/>
    </row>
    <row r="51" spans="1:26" ht="12.75" customHeight="1">
      <c r="A51" s="6"/>
      <c r="B51" s="12"/>
      <c r="C51" s="17"/>
      <c r="D51" s="3"/>
      <c r="E51" s="8"/>
      <c r="F51" s="8"/>
      <c r="G51" s="9"/>
      <c r="H51" s="9"/>
      <c r="I51" s="9"/>
      <c r="J51" s="9"/>
      <c r="K51" s="9"/>
      <c r="L51" s="9"/>
      <c r="M51" s="9"/>
      <c r="N51" s="9"/>
      <c r="O51" s="9"/>
      <c r="P51" s="9"/>
      <c r="Q51" s="9"/>
      <c r="R51" s="9"/>
      <c r="S51" s="9"/>
      <c r="T51" s="9"/>
      <c r="U51" s="9"/>
      <c r="V51" s="9"/>
      <c r="W51" s="9"/>
      <c r="X51" s="9"/>
      <c r="Y51" s="9"/>
      <c r="Z51" s="9"/>
    </row>
    <row r="52" spans="1:26" ht="12.75" customHeight="1">
      <c r="A52" s="6"/>
      <c r="B52" s="2"/>
      <c r="C52" s="3"/>
      <c r="D52" s="4"/>
      <c r="E52" s="8"/>
      <c r="F52" s="8"/>
      <c r="G52" s="9"/>
      <c r="H52" s="9"/>
      <c r="I52" s="9"/>
      <c r="J52" s="9"/>
      <c r="K52" s="9"/>
      <c r="L52" s="9"/>
      <c r="M52" s="9"/>
      <c r="N52" s="9"/>
      <c r="O52" s="9"/>
      <c r="P52" s="9"/>
      <c r="Q52" s="9"/>
      <c r="R52" s="9"/>
      <c r="S52" s="9"/>
      <c r="T52" s="9"/>
      <c r="U52" s="9"/>
      <c r="V52" s="9"/>
      <c r="W52" s="9"/>
      <c r="X52" s="9"/>
      <c r="Y52" s="9"/>
      <c r="Z52" s="9"/>
    </row>
    <row r="53" spans="1:26" ht="12.75" customHeight="1">
      <c r="A53" s="6"/>
      <c r="B53" s="2"/>
      <c r="C53" s="3"/>
      <c r="D53" s="3"/>
      <c r="E53" s="8"/>
      <c r="F53" s="8"/>
      <c r="G53" s="9"/>
      <c r="H53" s="9"/>
      <c r="I53" s="9"/>
      <c r="J53" s="9"/>
      <c r="K53" s="9"/>
      <c r="L53" s="9"/>
      <c r="M53" s="9"/>
      <c r="N53" s="9"/>
      <c r="O53" s="9"/>
      <c r="P53" s="9"/>
      <c r="Q53" s="9"/>
      <c r="R53" s="9"/>
      <c r="S53" s="9"/>
      <c r="T53" s="9"/>
      <c r="U53" s="9"/>
      <c r="V53" s="9"/>
      <c r="W53" s="9"/>
      <c r="X53" s="9"/>
      <c r="Y53" s="9"/>
      <c r="Z53" s="9"/>
    </row>
    <row r="54" spans="1:26" ht="12.75" customHeight="1">
      <c r="A54" s="6"/>
      <c r="B54" s="2"/>
      <c r="C54" s="1"/>
      <c r="D54" s="4"/>
      <c r="E54" s="8"/>
      <c r="F54" s="8"/>
      <c r="G54" s="9"/>
      <c r="H54" s="9"/>
      <c r="I54" s="9"/>
      <c r="J54" s="9"/>
      <c r="K54" s="9"/>
      <c r="L54" s="9"/>
      <c r="M54" s="9"/>
      <c r="N54" s="9"/>
      <c r="O54" s="9"/>
      <c r="P54" s="9"/>
      <c r="Q54" s="9"/>
      <c r="R54" s="9"/>
      <c r="S54" s="9"/>
      <c r="T54" s="9"/>
      <c r="U54" s="9"/>
      <c r="V54" s="9"/>
      <c r="W54" s="9"/>
      <c r="X54" s="9"/>
      <c r="Y54" s="9"/>
      <c r="Z54" s="9"/>
    </row>
    <row r="55" spans="1:26" ht="12.75" customHeight="1">
      <c r="A55" s="6"/>
      <c r="B55" s="2"/>
      <c r="C55" s="3"/>
      <c r="D55" s="4"/>
      <c r="E55" s="8"/>
      <c r="F55" s="8"/>
      <c r="G55" s="9"/>
      <c r="H55" s="9"/>
      <c r="I55" s="9"/>
      <c r="J55" s="9"/>
      <c r="K55" s="9"/>
      <c r="L55" s="9"/>
      <c r="M55" s="9"/>
      <c r="N55" s="9"/>
      <c r="O55" s="9"/>
      <c r="P55" s="9"/>
      <c r="Q55" s="9"/>
      <c r="R55" s="9"/>
      <c r="S55" s="9"/>
      <c r="T55" s="9"/>
      <c r="U55" s="9"/>
      <c r="V55" s="9"/>
      <c r="W55" s="9"/>
      <c r="X55" s="9"/>
      <c r="Y55" s="9"/>
      <c r="Z55" s="9"/>
    </row>
    <row r="56" spans="1:26" ht="12.75" customHeight="1">
      <c r="A56" s="6"/>
      <c r="B56" s="2"/>
      <c r="C56" s="3"/>
      <c r="D56" s="4"/>
      <c r="E56" s="8"/>
      <c r="F56" s="8"/>
      <c r="G56" s="9"/>
      <c r="H56" s="9"/>
      <c r="I56" s="9"/>
      <c r="J56" s="9"/>
      <c r="K56" s="9"/>
      <c r="L56" s="9"/>
      <c r="M56" s="9"/>
      <c r="N56" s="9"/>
      <c r="O56" s="9"/>
      <c r="P56" s="9"/>
      <c r="Q56" s="9"/>
      <c r="R56" s="9"/>
      <c r="S56" s="9"/>
      <c r="T56" s="9"/>
      <c r="U56" s="9"/>
      <c r="V56" s="9"/>
      <c r="W56" s="9"/>
      <c r="X56" s="9"/>
      <c r="Y56" s="9"/>
      <c r="Z56" s="9"/>
    </row>
    <row r="57" spans="1:26" ht="12.75" customHeight="1">
      <c r="A57" s="6"/>
      <c r="B57" s="2"/>
      <c r="C57" s="1"/>
      <c r="D57" s="4"/>
      <c r="E57" s="8"/>
      <c r="F57" s="8"/>
      <c r="G57" s="9"/>
      <c r="H57" s="9"/>
      <c r="I57" s="9"/>
      <c r="J57" s="9"/>
      <c r="K57" s="9"/>
      <c r="L57" s="9"/>
      <c r="M57" s="9"/>
      <c r="N57" s="9"/>
      <c r="O57" s="9"/>
      <c r="P57" s="9"/>
      <c r="Q57" s="9"/>
      <c r="R57" s="9"/>
      <c r="S57" s="9"/>
      <c r="T57" s="9"/>
      <c r="U57" s="9"/>
      <c r="V57" s="9"/>
      <c r="W57" s="9"/>
      <c r="X57" s="9"/>
      <c r="Y57" s="9"/>
      <c r="Z57" s="9"/>
    </row>
    <row r="58" spans="1:26" ht="12.75" customHeight="1">
      <c r="A58" s="6"/>
      <c r="B58" s="2"/>
      <c r="C58" s="3"/>
      <c r="D58" s="4"/>
      <c r="E58" s="8"/>
      <c r="F58" s="8"/>
      <c r="G58" s="9"/>
      <c r="H58" s="9"/>
      <c r="I58" s="9"/>
      <c r="J58" s="9"/>
      <c r="K58" s="9"/>
      <c r="L58" s="9"/>
      <c r="M58" s="9"/>
      <c r="N58" s="9"/>
      <c r="O58" s="9"/>
      <c r="P58" s="9"/>
      <c r="Q58" s="9"/>
      <c r="R58" s="9"/>
      <c r="S58" s="9"/>
      <c r="T58" s="9"/>
      <c r="U58" s="9"/>
      <c r="V58" s="9"/>
      <c r="W58" s="9"/>
      <c r="X58" s="9"/>
      <c r="Y58" s="9"/>
      <c r="Z58" s="9"/>
    </row>
    <row r="59" spans="1:26" ht="12.75" customHeight="1">
      <c r="A59" s="6"/>
      <c r="B59" s="2"/>
      <c r="C59" s="3"/>
      <c r="D59" s="4"/>
      <c r="E59" s="8"/>
      <c r="F59" s="8"/>
      <c r="G59" s="9"/>
      <c r="H59" s="9"/>
      <c r="I59" s="9"/>
      <c r="J59" s="9"/>
      <c r="K59" s="9"/>
      <c r="L59" s="9"/>
      <c r="M59" s="9"/>
      <c r="N59" s="9"/>
      <c r="O59" s="9"/>
      <c r="P59" s="9"/>
      <c r="Q59" s="9"/>
      <c r="R59" s="9"/>
      <c r="S59" s="9"/>
      <c r="T59" s="9"/>
      <c r="U59" s="9"/>
      <c r="V59" s="9"/>
      <c r="W59" s="9"/>
      <c r="X59" s="9"/>
      <c r="Y59" s="9"/>
      <c r="Z59" s="9"/>
    </row>
    <row r="60" spans="1:26" ht="12.75" customHeight="1">
      <c r="A60" s="6"/>
      <c r="B60" s="2"/>
      <c r="C60" s="1"/>
      <c r="D60" s="4"/>
      <c r="E60" s="8"/>
      <c r="F60" s="8"/>
      <c r="G60" s="9"/>
      <c r="H60" s="9"/>
      <c r="I60" s="9"/>
      <c r="J60" s="9"/>
      <c r="K60" s="9"/>
      <c r="L60" s="9"/>
      <c r="M60" s="9"/>
      <c r="N60" s="9"/>
      <c r="O60" s="9"/>
      <c r="P60" s="9"/>
      <c r="Q60" s="9"/>
      <c r="R60" s="9"/>
      <c r="S60" s="9"/>
      <c r="T60" s="9"/>
      <c r="U60" s="9"/>
      <c r="V60" s="9"/>
      <c r="W60" s="9"/>
      <c r="X60" s="9"/>
      <c r="Y60" s="9"/>
      <c r="Z60" s="9"/>
    </row>
    <row r="61" spans="1:26" ht="12.75" customHeight="1">
      <c r="A61" s="6"/>
      <c r="B61" s="2"/>
      <c r="C61" s="3"/>
      <c r="D61" s="4"/>
      <c r="E61" s="8"/>
      <c r="F61" s="8"/>
      <c r="G61" s="9"/>
      <c r="H61" s="9"/>
      <c r="I61" s="9"/>
      <c r="J61" s="9"/>
      <c r="K61" s="9"/>
      <c r="L61" s="9"/>
      <c r="M61" s="9"/>
      <c r="N61" s="9"/>
      <c r="O61" s="9"/>
      <c r="P61" s="9"/>
      <c r="Q61" s="9"/>
      <c r="R61" s="9"/>
      <c r="S61" s="9"/>
      <c r="T61" s="9"/>
      <c r="U61" s="9"/>
      <c r="V61" s="9"/>
      <c r="W61" s="9"/>
      <c r="X61" s="9"/>
      <c r="Y61" s="9"/>
      <c r="Z61" s="9"/>
    </row>
    <row r="62" spans="1:26" ht="12.75" customHeight="1">
      <c r="A62" s="6"/>
      <c r="B62" s="2"/>
      <c r="C62" s="3"/>
      <c r="D62" s="4"/>
      <c r="E62" s="8"/>
      <c r="F62" s="8"/>
      <c r="G62" s="9"/>
      <c r="H62" s="9"/>
      <c r="I62" s="9"/>
      <c r="J62" s="9"/>
      <c r="K62" s="9"/>
      <c r="L62" s="9"/>
      <c r="M62" s="9"/>
      <c r="N62" s="9"/>
      <c r="O62" s="9"/>
      <c r="P62" s="9"/>
      <c r="Q62" s="9"/>
      <c r="R62" s="9"/>
      <c r="S62" s="9"/>
      <c r="T62" s="9"/>
      <c r="U62" s="9"/>
      <c r="V62" s="9"/>
      <c r="W62" s="9"/>
      <c r="X62" s="9"/>
      <c r="Y62" s="9"/>
      <c r="Z62" s="9"/>
    </row>
    <row r="63" spans="1:26" ht="12.75" customHeight="1">
      <c r="A63" s="6"/>
      <c r="B63" s="6"/>
      <c r="C63" s="9"/>
      <c r="D63" s="9"/>
      <c r="E63" s="8"/>
      <c r="F63" s="8"/>
      <c r="G63" s="9"/>
      <c r="H63" s="9"/>
      <c r="I63" s="9"/>
      <c r="J63" s="9"/>
      <c r="K63" s="9"/>
      <c r="L63" s="9"/>
      <c r="M63" s="9"/>
      <c r="N63" s="9"/>
      <c r="O63" s="9"/>
      <c r="P63" s="9"/>
      <c r="Q63" s="9"/>
      <c r="R63" s="9"/>
      <c r="S63" s="9"/>
      <c r="T63" s="9"/>
      <c r="U63" s="9"/>
      <c r="V63" s="9"/>
      <c r="W63" s="9"/>
      <c r="X63" s="9"/>
      <c r="Y63" s="9"/>
      <c r="Z63" s="9"/>
    </row>
    <row r="64" spans="1:26" ht="12.75" customHeight="1">
      <c r="A64" s="6"/>
      <c r="B64" s="6"/>
      <c r="C64" s="8"/>
      <c r="D64" s="8"/>
      <c r="E64" s="8"/>
      <c r="F64" s="8"/>
      <c r="G64" s="9"/>
      <c r="H64" s="9"/>
      <c r="I64" s="9"/>
      <c r="J64" s="9"/>
      <c r="K64" s="9"/>
      <c r="L64" s="9"/>
      <c r="M64" s="9"/>
      <c r="N64" s="9"/>
      <c r="O64" s="9"/>
      <c r="P64" s="9"/>
      <c r="Q64" s="9"/>
      <c r="R64" s="9"/>
      <c r="S64" s="9"/>
      <c r="T64" s="9"/>
      <c r="U64" s="9"/>
      <c r="V64" s="9"/>
      <c r="W64" s="9"/>
      <c r="X64" s="9"/>
      <c r="Y64" s="9"/>
      <c r="Z64" s="9"/>
    </row>
    <row r="65" spans="1:26" ht="12.75" customHeight="1">
      <c r="A65" s="6"/>
      <c r="B65" s="6"/>
      <c r="C65" s="8"/>
      <c r="D65" s="8"/>
      <c r="E65" s="8"/>
      <c r="F65" s="8"/>
      <c r="G65" s="9"/>
      <c r="H65" s="9"/>
      <c r="I65" s="9"/>
      <c r="J65" s="9"/>
      <c r="K65" s="9"/>
      <c r="L65" s="9"/>
      <c r="M65" s="9"/>
      <c r="N65" s="9"/>
      <c r="O65" s="9"/>
      <c r="P65" s="9"/>
      <c r="Q65" s="9"/>
      <c r="R65" s="9"/>
      <c r="S65" s="9"/>
      <c r="T65" s="9"/>
      <c r="U65" s="9"/>
      <c r="V65" s="9"/>
      <c r="W65" s="9"/>
      <c r="X65" s="9"/>
      <c r="Y65" s="9"/>
      <c r="Z65" s="9"/>
    </row>
    <row r="66" spans="1:26" ht="12.75" customHeight="1">
      <c r="A66" s="6"/>
      <c r="B66" s="18"/>
      <c r="C66" s="3"/>
      <c r="D66" s="3"/>
      <c r="E66" s="8"/>
      <c r="F66" s="8"/>
      <c r="G66" s="9"/>
      <c r="H66" s="9"/>
      <c r="I66" s="9"/>
      <c r="J66" s="9"/>
      <c r="K66" s="9"/>
      <c r="L66" s="9"/>
      <c r="M66" s="9"/>
      <c r="N66" s="9"/>
      <c r="O66" s="9"/>
      <c r="P66" s="9"/>
      <c r="Q66" s="9"/>
      <c r="R66" s="9"/>
      <c r="S66" s="9"/>
      <c r="T66" s="9"/>
      <c r="U66" s="9"/>
      <c r="V66" s="9"/>
      <c r="W66" s="9"/>
      <c r="X66" s="9"/>
      <c r="Y66" s="9"/>
      <c r="Z66" s="9"/>
    </row>
    <row r="67" spans="1:26" ht="12.75" customHeight="1">
      <c r="A67" s="6"/>
      <c r="B67" s="18"/>
      <c r="C67" s="3"/>
      <c r="D67" s="3"/>
      <c r="E67" s="8"/>
      <c r="F67" s="8"/>
      <c r="G67" s="9"/>
      <c r="H67" s="9"/>
      <c r="I67" s="9"/>
      <c r="J67" s="9"/>
      <c r="K67" s="9"/>
      <c r="L67" s="9"/>
      <c r="M67" s="9"/>
      <c r="N67" s="9"/>
      <c r="O67" s="9"/>
      <c r="P67" s="9"/>
      <c r="Q67" s="9"/>
      <c r="R67" s="9"/>
      <c r="S67" s="9"/>
      <c r="T67" s="9"/>
      <c r="U67" s="9"/>
      <c r="V67" s="9"/>
      <c r="W67" s="9"/>
      <c r="X67" s="9"/>
      <c r="Y67" s="9"/>
      <c r="Z67" s="9"/>
    </row>
    <row r="68" spans="1:26" ht="12.75" customHeight="1">
      <c r="A68" s="6"/>
      <c r="B68" s="18"/>
      <c r="C68" s="3"/>
      <c r="D68" s="3"/>
      <c r="E68" s="19"/>
      <c r="F68" s="19"/>
      <c r="G68" s="9"/>
      <c r="H68" s="9"/>
      <c r="I68" s="9"/>
      <c r="J68" s="9"/>
      <c r="K68" s="9"/>
      <c r="L68" s="9"/>
      <c r="M68" s="9"/>
      <c r="N68" s="9"/>
      <c r="O68" s="9"/>
      <c r="P68" s="9"/>
      <c r="Q68" s="9"/>
      <c r="R68" s="9"/>
      <c r="S68" s="9"/>
      <c r="T68" s="9"/>
      <c r="U68" s="9"/>
      <c r="V68" s="9"/>
      <c r="W68" s="9"/>
      <c r="X68" s="9"/>
      <c r="Y68" s="9"/>
      <c r="Z68" s="9"/>
    </row>
    <row r="69" spans="1:26" ht="12.75" customHeight="1">
      <c r="A69" s="6"/>
      <c r="B69" s="18"/>
      <c r="C69" s="3"/>
      <c r="D69" s="3"/>
      <c r="E69" s="19"/>
      <c r="F69" s="19"/>
      <c r="G69" s="9"/>
      <c r="H69" s="9"/>
      <c r="I69" s="9"/>
      <c r="J69" s="9"/>
      <c r="K69" s="9"/>
      <c r="L69" s="9"/>
      <c r="M69" s="9"/>
      <c r="N69" s="9"/>
      <c r="O69" s="9"/>
      <c r="P69" s="9"/>
      <c r="Q69" s="9"/>
      <c r="R69" s="9"/>
      <c r="S69" s="9"/>
      <c r="T69" s="9"/>
      <c r="U69" s="9"/>
      <c r="V69" s="9"/>
      <c r="W69" s="9"/>
      <c r="X69" s="9"/>
      <c r="Y69" s="9"/>
      <c r="Z69" s="9"/>
    </row>
    <row r="70" spans="1:26" ht="12.75" customHeight="1">
      <c r="A70" s="6"/>
      <c r="B70" s="18"/>
      <c r="C70" s="3"/>
      <c r="D70" s="3"/>
      <c r="E70" s="19"/>
      <c r="F70" s="19"/>
      <c r="G70" s="9"/>
      <c r="H70" s="9"/>
      <c r="I70" s="9"/>
      <c r="J70" s="9"/>
      <c r="K70" s="9"/>
      <c r="L70" s="9"/>
      <c r="M70" s="9"/>
      <c r="N70" s="9"/>
      <c r="O70" s="9"/>
      <c r="P70" s="9"/>
      <c r="Q70" s="9"/>
      <c r="R70" s="9"/>
      <c r="S70" s="9"/>
      <c r="T70" s="9"/>
      <c r="U70" s="9"/>
      <c r="V70" s="9"/>
      <c r="W70" s="9"/>
      <c r="X70" s="9"/>
      <c r="Y70" s="9"/>
      <c r="Z70" s="9"/>
    </row>
    <row r="71" spans="1:26" ht="12.75" customHeight="1">
      <c r="A71" s="6"/>
      <c r="B71" s="18"/>
      <c r="C71" s="3"/>
      <c r="D71" s="3"/>
      <c r="E71" s="19"/>
      <c r="F71" s="19"/>
      <c r="G71" s="9"/>
      <c r="H71" s="9"/>
      <c r="I71" s="9"/>
      <c r="J71" s="9"/>
      <c r="K71" s="9"/>
      <c r="L71" s="9"/>
      <c r="M71" s="9"/>
      <c r="N71" s="9"/>
      <c r="O71" s="9"/>
      <c r="P71" s="9"/>
      <c r="Q71" s="9"/>
      <c r="R71" s="9"/>
      <c r="S71" s="9"/>
      <c r="T71" s="9"/>
      <c r="U71" s="9"/>
      <c r="V71" s="9"/>
      <c r="W71" s="9"/>
      <c r="X71" s="9"/>
      <c r="Y71" s="9"/>
      <c r="Z71" s="9"/>
    </row>
    <row r="72" spans="1:26" ht="12.75" customHeight="1">
      <c r="A72" s="6"/>
      <c r="B72" s="18"/>
      <c r="C72" s="3"/>
      <c r="D72" s="3"/>
      <c r="E72" s="19"/>
      <c r="F72" s="19"/>
      <c r="G72" s="9"/>
      <c r="H72" s="9"/>
      <c r="I72" s="9"/>
      <c r="J72" s="9"/>
      <c r="K72" s="9"/>
      <c r="L72" s="9"/>
      <c r="M72" s="9"/>
      <c r="N72" s="9"/>
      <c r="O72" s="9"/>
      <c r="P72" s="9"/>
      <c r="Q72" s="9"/>
      <c r="R72" s="9"/>
      <c r="S72" s="9"/>
      <c r="T72" s="9"/>
      <c r="U72" s="9"/>
      <c r="V72" s="9"/>
      <c r="W72" s="9"/>
      <c r="X72" s="9"/>
      <c r="Y72" s="9"/>
      <c r="Z72" s="9"/>
    </row>
    <row r="73" spans="1:26" ht="12.75" customHeight="1">
      <c r="A73" s="6"/>
      <c r="B73" s="18"/>
      <c r="C73" s="3"/>
      <c r="D73" s="3"/>
      <c r="E73" s="19"/>
      <c r="F73" s="19"/>
      <c r="G73" s="9"/>
      <c r="H73" s="9"/>
      <c r="I73" s="9"/>
      <c r="J73" s="9"/>
      <c r="K73" s="9"/>
      <c r="L73" s="9"/>
      <c r="M73" s="9"/>
      <c r="N73" s="9"/>
      <c r="O73" s="9"/>
      <c r="P73" s="9"/>
      <c r="Q73" s="9"/>
      <c r="R73" s="9"/>
      <c r="S73" s="9"/>
      <c r="T73" s="9"/>
      <c r="U73" s="9"/>
      <c r="V73" s="9"/>
      <c r="W73" s="9"/>
      <c r="X73" s="9"/>
      <c r="Y73" s="9"/>
      <c r="Z73" s="9"/>
    </row>
    <row r="74" spans="1:26" ht="12.75" customHeight="1">
      <c r="A74" s="6"/>
      <c r="B74" s="18"/>
      <c r="C74" s="3"/>
      <c r="D74" s="3"/>
      <c r="E74" s="19"/>
      <c r="F74" s="19"/>
      <c r="G74" s="9"/>
      <c r="H74" s="9"/>
      <c r="I74" s="9"/>
      <c r="J74" s="9"/>
      <c r="K74" s="9"/>
      <c r="L74" s="9"/>
      <c r="M74" s="9"/>
      <c r="N74" s="9"/>
      <c r="O74" s="9"/>
      <c r="P74" s="9"/>
      <c r="Q74" s="9"/>
      <c r="R74" s="9"/>
      <c r="S74" s="9"/>
      <c r="T74" s="9"/>
      <c r="U74" s="9"/>
      <c r="V74" s="9"/>
      <c r="W74" s="9"/>
      <c r="X74" s="9"/>
      <c r="Y74" s="9"/>
      <c r="Z74" s="9"/>
    </row>
    <row r="75" spans="1:26" ht="12.75" customHeight="1">
      <c r="A75" s="6"/>
      <c r="B75" s="18"/>
      <c r="C75" s="3"/>
      <c r="D75" s="3"/>
      <c r="E75" s="19"/>
      <c r="F75" s="19"/>
      <c r="G75" s="9"/>
      <c r="H75" s="9"/>
      <c r="I75" s="9"/>
      <c r="J75" s="9"/>
      <c r="K75" s="9"/>
      <c r="L75" s="9"/>
      <c r="M75" s="9"/>
      <c r="N75" s="9"/>
      <c r="O75" s="9"/>
      <c r="P75" s="9"/>
      <c r="Q75" s="9"/>
      <c r="R75" s="9"/>
      <c r="S75" s="9"/>
      <c r="T75" s="9"/>
      <c r="U75" s="9"/>
      <c r="V75" s="9"/>
      <c r="W75" s="9"/>
      <c r="X75" s="9"/>
      <c r="Y75" s="9"/>
      <c r="Z75" s="9"/>
    </row>
    <row r="76" spans="1:26" ht="12.75" customHeight="1">
      <c r="A76" s="6"/>
      <c r="B76" s="18"/>
      <c r="C76" s="3"/>
      <c r="D76" s="3"/>
      <c r="E76" s="19"/>
      <c r="F76" s="19"/>
      <c r="G76" s="9"/>
      <c r="H76" s="9"/>
      <c r="I76" s="9"/>
      <c r="J76" s="9"/>
      <c r="K76" s="9"/>
      <c r="L76" s="9"/>
      <c r="M76" s="9"/>
      <c r="N76" s="9"/>
      <c r="O76" s="9"/>
      <c r="P76" s="9"/>
      <c r="Q76" s="9"/>
      <c r="R76" s="9"/>
      <c r="S76" s="9"/>
      <c r="T76" s="9"/>
      <c r="U76" s="9"/>
      <c r="V76" s="9"/>
      <c r="W76" s="9"/>
      <c r="X76" s="9"/>
      <c r="Y76" s="9"/>
      <c r="Z76" s="9"/>
    </row>
    <row r="77" spans="1:26" ht="12.75" customHeight="1">
      <c r="A77" s="6"/>
      <c r="B77" s="18"/>
      <c r="C77" s="3"/>
      <c r="D77" s="3"/>
      <c r="E77" s="19"/>
      <c r="F77" s="19"/>
      <c r="G77" s="9"/>
      <c r="H77" s="9"/>
      <c r="I77" s="9"/>
      <c r="J77" s="9"/>
      <c r="K77" s="9"/>
      <c r="L77" s="9"/>
      <c r="M77" s="9"/>
      <c r="N77" s="9"/>
      <c r="O77" s="9"/>
      <c r="P77" s="9"/>
      <c r="Q77" s="9"/>
      <c r="R77" s="9"/>
      <c r="S77" s="9"/>
      <c r="T77" s="9"/>
      <c r="U77" s="9"/>
      <c r="V77" s="9"/>
      <c r="W77" s="9"/>
      <c r="X77" s="9"/>
      <c r="Y77" s="9"/>
      <c r="Z77" s="9"/>
    </row>
    <row r="78" spans="1:26" ht="12.75" customHeight="1">
      <c r="A78" s="6"/>
      <c r="B78" s="18"/>
      <c r="C78" s="3"/>
      <c r="D78" s="3"/>
      <c r="E78" s="19"/>
      <c r="F78" s="19"/>
      <c r="G78" s="9"/>
      <c r="H78" s="9"/>
      <c r="I78" s="9"/>
      <c r="J78" s="9"/>
      <c r="K78" s="9"/>
      <c r="L78" s="9"/>
      <c r="M78" s="9"/>
      <c r="N78" s="9"/>
      <c r="O78" s="9"/>
      <c r="P78" s="9"/>
      <c r="Q78" s="9"/>
      <c r="R78" s="9"/>
      <c r="S78" s="9"/>
      <c r="T78" s="9"/>
      <c r="U78" s="9"/>
      <c r="V78" s="9"/>
      <c r="W78" s="9"/>
      <c r="X78" s="9"/>
      <c r="Y78" s="9"/>
      <c r="Z78" s="9"/>
    </row>
    <row r="79" spans="1:26" ht="12.75" customHeight="1">
      <c r="A79" s="6"/>
      <c r="B79" s="18"/>
      <c r="C79" s="3"/>
      <c r="D79" s="3"/>
      <c r="E79" s="19"/>
      <c r="F79" s="19"/>
      <c r="G79" s="9"/>
      <c r="H79" s="9"/>
      <c r="I79" s="9"/>
      <c r="J79" s="9"/>
      <c r="K79" s="9"/>
      <c r="L79" s="9"/>
      <c r="M79" s="9"/>
      <c r="N79" s="9"/>
      <c r="O79" s="9"/>
      <c r="P79" s="9"/>
      <c r="Q79" s="9"/>
      <c r="R79" s="9"/>
      <c r="S79" s="9"/>
      <c r="T79" s="9"/>
      <c r="U79" s="9"/>
      <c r="V79" s="9"/>
      <c r="W79" s="9"/>
      <c r="X79" s="9"/>
      <c r="Y79" s="9"/>
      <c r="Z79" s="9"/>
    </row>
    <row r="80" spans="1:26" ht="12.75" customHeight="1">
      <c r="A80" s="6"/>
      <c r="B80" s="18"/>
      <c r="C80" s="3"/>
      <c r="D80" s="3"/>
      <c r="E80" s="19"/>
      <c r="F80" s="19"/>
      <c r="G80" s="9"/>
      <c r="H80" s="9"/>
      <c r="I80" s="9"/>
      <c r="J80" s="9"/>
      <c r="K80" s="9"/>
      <c r="L80" s="9"/>
      <c r="M80" s="9"/>
      <c r="N80" s="9"/>
      <c r="O80" s="9"/>
      <c r="P80" s="9"/>
      <c r="Q80" s="9"/>
      <c r="R80" s="9"/>
      <c r="S80" s="9"/>
      <c r="T80" s="9"/>
      <c r="U80" s="9"/>
      <c r="V80" s="9"/>
      <c r="W80" s="9"/>
      <c r="X80" s="9"/>
      <c r="Y80" s="9"/>
      <c r="Z80" s="9"/>
    </row>
    <row r="81" spans="1:26" ht="12.75" customHeight="1">
      <c r="A81" s="6"/>
      <c r="B81" s="18"/>
      <c r="C81" s="3"/>
      <c r="D81" s="3"/>
      <c r="E81" s="19"/>
      <c r="F81" s="19"/>
      <c r="G81" s="9"/>
      <c r="H81" s="9"/>
      <c r="I81" s="9"/>
      <c r="J81" s="9"/>
      <c r="K81" s="9"/>
      <c r="L81" s="9"/>
      <c r="M81" s="9"/>
      <c r="N81" s="9"/>
      <c r="O81" s="9"/>
      <c r="P81" s="9"/>
      <c r="Q81" s="9"/>
      <c r="R81" s="9"/>
      <c r="S81" s="9"/>
      <c r="T81" s="9"/>
      <c r="U81" s="9"/>
      <c r="V81" s="9"/>
      <c r="W81" s="9"/>
      <c r="X81" s="9"/>
      <c r="Y81" s="9"/>
      <c r="Z81" s="9"/>
    </row>
    <row r="82" spans="1:26" ht="12.75" customHeight="1">
      <c r="A82" s="6"/>
      <c r="B82" s="18"/>
      <c r="C82" s="3"/>
      <c r="D82" s="3"/>
      <c r="E82" s="19"/>
      <c r="F82" s="19"/>
      <c r="G82" s="9"/>
      <c r="H82" s="9"/>
      <c r="I82" s="9"/>
      <c r="J82" s="9"/>
      <c r="K82" s="9"/>
      <c r="L82" s="9"/>
      <c r="M82" s="9"/>
      <c r="N82" s="9"/>
      <c r="O82" s="9"/>
      <c r="P82" s="9"/>
      <c r="Q82" s="9"/>
      <c r="R82" s="9"/>
      <c r="S82" s="9"/>
      <c r="T82" s="9"/>
      <c r="U82" s="9"/>
      <c r="V82" s="9"/>
      <c r="W82" s="9"/>
      <c r="X82" s="9"/>
      <c r="Y82" s="9"/>
      <c r="Z82" s="9"/>
    </row>
    <row r="83" spans="1:26" ht="12.75" customHeight="1">
      <c r="A83" s="6"/>
      <c r="B83" s="18"/>
      <c r="C83" s="3"/>
      <c r="D83" s="3"/>
      <c r="E83" s="19"/>
      <c r="F83" s="19"/>
      <c r="G83" s="9"/>
      <c r="H83" s="9"/>
      <c r="I83" s="9"/>
      <c r="J83" s="9"/>
      <c r="K83" s="9"/>
      <c r="L83" s="9"/>
      <c r="M83" s="9"/>
      <c r="N83" s="9"/>
      <c r="O83" s="9"/>
      <c r="P83" s="9"/>
      <c r="Q83" s="9"/>
      <c r="R83" s="9"/>
      <c r="S83" s="9"/>
      <c r="T83" s="9"/>
      <c r="U83" s="9"/>
      <c r="V83" s="9"/>
      <c r="W83" s="9"/>
      <c r="X83" s="9"/>
      <c r="Y83" s="9"/>
      <c r="Z83" s="9"/>
    </row>
    <row r="84" spans="1:26" ht="12.75" customHeight="1">
      <c r="A84" s="6"/>
      <c r="B84" s="18"/>
      <c r="C84" s="3"/>
      <c r="D84" s="3"/>
      <c r="E84" s="19"/>
      <c r="F84" s="19"/>
      <c r="G84" s="9"/>
      <c r="H84" s="9"/>
      <c r="I84" s="9"/>
      <c r="J84" s="9"/>
      <c r="K84" s="9"/>
      <c r="L84" s="9"/>
      <c r="M84" s="9"/>
      <c r="N84" s="9"/>
      <c r="O84" s="9"/>
      <c r="P84" s="9"/>
      <c r="Q84" s="9"/>
      <c r="R84" s="9"/>
      <c r="S84" s="9"/>
      <c r="T84" s="9"/>
      <c r="U84" s="9"/>
      <c r="V84" s="9"/>
      <c r="W84" s="9"/>
      <c r="X84" s="9"/>
      <c r="Y84" s="9"/>
      <c r="Z84" s="9"/>
    </row>
    <row r="85" spans="1:26" ht="12.75" customHeight="1">
      <c r="A85" s="6"/>
      <c r="B85" s="18"/>
      <c r="C85" s="3"/>
      <c r="D85" s="3"/>
      <c r="E85" s="19"/>
      <c r="F85" s="19"/>
      <c r="G85" s="9"/>
      <c r="H85" s="9"/>
      <c r="I85" s="9"/>
      <c r="J85" s="9"/>
      <c r="K85" s="9"/>
      <c r="L85" s="9"/>
      <c r="M85" s="9"/>
      <c r="N85" s="9"/>
      <c r="O85" s="9"/>
      <c r="P85" s="9"/>
      <c r="Q85" s="9"/>
      <c r="R85" s="9"/>
      <c r="S85" s="9"/>
      <c r="T85" s="9"/>
      <c r="U85" s="9"/>
      <c r="V85" s="9"/>
      <c r="W85" s="9"/>
      <c r="X85" s="9"/>
      <c r="Y85" s="9"/>
      <c r="Z85" s="9"/>
    </row>
    <row r="86" spans="1:26" ht="12.75" customHeight="1">
      <c r="A86" s="6"/>
      <c r="B86" s="18"/>
      <c r="C86" s="3"/>
      <c r="D86" s="3"/>
      <c r="E86" s="19"/>
      <c r="F86" s="19"/>
      <c r="G86" s="9"/>
      <c r="H86" s="9"/>
      <c r="I86" s="9"/>
      <c r="J86" s="9"/>
      <c r="K86" s="9"/>
      <c r="L86" s="9"/>
      <c r="M86" s="9"/>
      <c r="N86" s="9"/>
      <c r="O86" s="9"/>
      <c r="P86" s="9"/>
      <c r="Q86" s="9"/>
      <c r="R86" s="9"/>
      <c r="S86" s="9"/>
      <c r="T86" s="9"/>
      <c r="U86" s="9"/>
      <c r="V86" s="9"/>
      <c r="W86" s="9"/>
      <c r="X86" s="9"/>
      <c r="Y86" s="9"/>
      <c r="Z86" s="9"/>
    </row>
    <row r="87" spans="1:26" ht="12.75" customHeight="1">
      <c r="A87" s="6"/>
      <c r="B87" s="18"/>
      <c r="C87" s="3"/>
      <c r="D87" s="3"/>
      <c r="E87" s="19"/>
      <c r="F87" s="19"/>
      <c r="G87" s="9"/>
      <c r="H87" s="9"/>
      <c r="I87" s="9"/>
      <c r="J87" s="9"/>
      <c r="K87" s="9"/>
      <c r="L87" s="9"/>
      <c r="M87" s="9"/>
      <c r="N87" s="9"/>
      <c r="O87" s="9"/>
      <c r="P87" s="9"/>
      <c r="Q87" s="9"/>
      <c r="R87" s="9"/>
      <c r="S87" s="9"/>
      <c r="T87" s="9"/>
      <c r="U87" s="9"/>
      <c r="V87" s="9"/>
      <c r="W87" s="9"/>
      <c r="X87" s="9"/>
      <c r="Y87" s="9"/>
      <c r="Z87" s="9"/>
    </row>
    <row r="88" spans="1:26" ht="12.75" customHeight="1">
      <c r="A88" s="6"/>
      <c r="B88" s="18"/>
      <c r="C88" s="3"/>
      <c r="D88" s="3"/>
      <c r="E88" s="19"/>
      <c r="F88" s="19"/>
      <c r="G88" s="9"/>
      <c r="H88" s="9"/>
      <c r="I88" s="9"/>
      <c r="J88" s="9"/>
      <c r="K88" s="9"/>
      <c r="L88" s="9"/>
      <c r="M88" s="9"/>
      <c r="N88" s="9"/>
      <c r="O88" s="9"/>
      <c r="P88" s="9"/>
      <c r="Q88" s="9"/>
      <c r="R88" s="9"/>
      <c r="S88" s="9"/>
      <c r="T88" s="9"/>
      <c r="U88" s="9"/>
      <c r="V88" s="9"/>
      <c r="W88" s="9"/>
      <c r="X88" s="9"/>
      <c r="Y88" s="9"/>
      <c r="Z88" s="9"/>
    </row>
    <row r="89" spans="1:26" ht="12.75" customHeight="1">
      <c r="A89" s="6"/>
      <c r="B89" s="18"/>
      <c r="C89" s="3"/>
      <c r="D89" s="3"/>
      <c r="E89" s="19"/>
      <c r="F89" s="19"/>
      <c r="G89" s="9"/>
      <c r="H89" s="9"/>
      <c r="I89" s="9"/>
      <c r="J89" s="9"/>
      <c r="K89" s="9"/>
      <c r="L89" s="9"/>
      <c r="M89" s="9"/>
      <c r="N89" s="9"/>
      <c r="O89" s="9"/>
      <c r="P89" s="9"/>
      <c r="Q89" s="9"/>
      <c r="R89" s="9"/>
      <c r="S89" s="9"/>
      <c r="T89" s="9"/>
      <c r="U89" s="9"/>
      <c r="V89" s="9"/>
      <c r="W89" s="9"/>
      <c r="X89" s="9"/>
      <c r="Y89" s="9"/>
      <c r="Z89" s="9"/>
    </row>
    <row r="90" spans="1:26" ht="12.75" customHeight="1">
      <c r="A90" s="6"/>
      <c r="B90" s="18"/>
      <c r="C90" s="3"/>
      <c r="D90" s="3"/>
      <c r="E90" s="19"/>
      <c r="F90" s="19"/>
      <c r="G90" s="9"/>
      <c r="H90" s="9"/>
      <c r="I90" s="9"/>
      <c r="J90" s="9"/>
      <c r="K90" s="9"/>
      <c r="L90" s="9"/>
      <c r="M90" s="9"/>
      <c r="N90" s="9"/>
      <c r="O90" s="9"/>
      <c r="P90" s="9"/>
      <c r="Q90" s="9"/>
      <c r="R90" s="9"/>
      <c r="S90" s="9"/>
      <c r="T90" s="9"/>
      <c r="U90" s="9"/>
      <c r="V90" s="9"/>
      <c r="W90" s="9"/>
      <c r="X90" s="9"/>
      <c r="Y90" s="9"/>
      <c r="Z90" s="9"/>
    </row>
    <row r="91" spans="1:26" ht="12.75" customHeight="1">
      <c r="A91" s="6"/>
      <c r="B91" s="18"/>
      <c r="C91" s="3"/>
      <c r="D91" s="3"/>
      <c r="E91" s="19"/>
      <c r="F91" s="19"/>
      <c r="G91" s="9"/>
      <c r="H91" s="9"/>
      <c r="I91" s="9"/>
      <c r="J91" s="9"/>
      <c r="K91" s="9"/>
      <c r="L91" s="9"/>
      <c r="M91" s="9"/>
      <c r="N91" s="9"/>
      <c r="O91" s="9"/>
      <c r="P91" s="9"/>
      <c r="Q91" s="9"/>
      <c r="R91" s="9"/>
      <c r="S91" s="9"/>
      <c r="T91" s="9"/>
      <c r="U91" s="9"/>
      <c r="V91" s="9"/>
      <c r="W91" s="9"/>
      <c r="X91" s="9"/>
      <c r="Y91" s="9"/>
      <c r="Z91" s="9"/>
    </row>
    <row r="92" spans="1:26" ht="12.75" customHeight="1">
      <c r="A92" s="6"/>
      <c r="B92" s="18"/>
      <c r="C92" s="3"/>
      <c r="D92" s="3"/>
      <c r="E92" s="19"/>
      <c r="F92" s="19"/>
      <c r="G92" s="9"/>
      <c r="H92" s="9"/>
      <c r="I92" s="9"/>
      <c r="J92" s="9"/>
      <c r="K92" s="9"/>
      <c r="L92" s="9"/>
      <c r="M92" s="9"/>
      <c r="N92" s="9"/>
      <c r="O92" s="9"/>
      <c r="P92" s="9"/>
      <c r="Q92" s="9"/>
      <c r="R92" s="9"/>
      <c r="S92" s="9"/>
      <c r="T92" s="9"/>
      <c r="U92" s="9"/>
      <c r="V92" s="9"/>
      <c r="W92" s="9"/>
      <c r="X92" s="9"/>
      <c r="Y92" s="9"/>
      <c r="Z92" s="9"/>
    </row>
    <row r="93" spans="1:26" ht="12.75" customHeight="1">
      <c r="A93" s="6"/>
      <c r="B93" s="18"/>
      <c r="C93" s="3"/>
      <c r="D93" s="3"/>
      <c r="E93" s="19"/>
      <c r="F93" s="19"/>
      <c r="G93" s="9"/>
      <c r="H93" s="9"/>
      <c r="I93" s="9"/>
      <c r="J93" s="9"/>
      <c r="K93" s="9"/>
      <c r="L93" s="9"/>
      <c r="M93" s="9"/>
      <c r="N93" s="9"/>
      <c r="O93" s="9"/>
      <c r="P93" s="9"/>
      <c r="Q93" s="9"/>
      <c r="R93" s="9"/>
      <c r="S93" s="9"/>
      <c r="T93" s="9"/>
      <c r="U93" s="9"/>
      <c r="V93" s="9"/>
      <c r="W93" s="9"/>
      <c r="X93" s="9"/>
      <c r="Y93" s="9"/>
      <c r="Z93" s="9"/>
    </row>
    <row r="94" spans="1:26" ht="12.75" customHeight="1">
      <c r="A94" s="6"/>
      <c r="B94" s="18"/>
      <c r="C94" s="9"/>
      <c r="D94" s="9"/>
      <c r="E94" s="19"/>
      <c r="F94" s="19"/>
      <c r="G94" s="9"/>
      <c r="H94" s="9"/>
      <c r="I94" s="9"/>
      <c r="J94" s="9"/>
      <c r="K94" s="9"/>
      <c r="L94" s="9"/>
      <c r="M94" s="9"/>
      <c r="N94" s="9"/>
      <c r="O94" s="9"/>
      <c r="P94" s="9"/>
      <c r="Q94" s="9"/>
      <c r="R94" s="9"/>
      <c r="S94" s="9"/>
      <c r="T94" s="9"/>
      <c r="U94" s="9"/>
      <c r="V94" s="9"/>
      <c r="W94" s="9"/>
      <c r="X94" s="9"/>
      <c r="Y94" s="9"/>
      <c r="Z94" s="9"/>
    </row>
    <row r="95" spans="1:26" ht="12.75" customHeight="1">
      <c r="A95" s="6"/>
      <c r="B95" s="9"/>
      <c r="C95" s="8"/>
      <c r="D95" s="8"/>
      <c r="E95" s="19"/>
      <c r="F95" s="19"/>
      <c r="G95" s="9"/>
      <c r="H95" s="9"/>
      <c r="I95" s="9"/>
      <c r="J95" s="9"/>
      <c r="K95" s="9"/>
      <c r="L95" s="9"/>
      <c r="M95" s="9"/>
      <c r="N95" s="9"/>
      <c r="O95" s="9"/>
      <c r="P95" s="9"/>
      <c r="Q95" s="9"/>
      <c r="R95" s="9"/>
      <c r="S95" s="9"/>
      <c r="T95" s="9"/>
      <c r="U95" s="9"/>
      <c r="V95" s="9"/>
      <c r="W95" s="9"/>
      <c r="X95" s="9"/>
      <c r="Y95" s="9"/>
      <c r="Z95" s="9"/>
    </row>
    <row r="96" spans="1:26" ht="12.75" customHeight="1">
      <c r="A96" s="6"/>
      <c r="B96" s="9"/>
      <c r="C96" s="8"/>
      <c r="D96" s="8"/>
      <c r="E96" s="19"/>
      <c r="F96" s="19"/>
      <c r="G96" s="9"/>
      <c r="H96" s="9"/>
      <c r="I96" s="9"/>
      <c r="J96" s="9"/>
      <c r="K96" s="9"/>
      <c r="L96" s="9"/>
      <c r="M96" s="9"/>
      <c r="N96" s="9"/>
      <c r="O96" s="9"/>
      <c r="P96" s="9"/>
      <c r="Q96" s="9"/>
      <c r="R96" s="9"/>
      <c r="S96" s="9"/>
      <c r="T96" s="9"/>
      <c r="U96" s="9"/>
      <c r="V96" s="9"/>
      <c r="W96" s="9"/>
      <c r="X96" s="9"/>
      <c r="Y96" s="9"/>
      <c r="Z96" s="9"/>
    </row>
    <row r="97" spans="1:26" ht="12.75" customHeight="1">
      <c r="A97" s="6"/>
      <c r="B97" s="18"/>
      <c r="C97" s="3"/>
      <c r="D97" s="3"/>
      <c r="E97" s="19"/>
      <c r="F97" s="19"/>
      <c r="G97" s="9"/>
      <c r="H97" s="9"/>
      <c r="I97" s="9"/>
      <c r="J97" s="9"/>
      <c r="K97" s="9"/>
      <c r="L97" s="9"/>
      <c r="M97" s="9"/>
      <c r="N97" s="9"/>
      <c r="O97" s="9"/>
      <c r="P97" s="9"/>
      <c r="Q97" s="9"/>
      <c r="R97" s="9"/>
      <c r="S97" s="9"/>
      <c r="T97" s="9"/>
      <c r="U97" s="9"/>
      <c r="V97" s="9"/>
      <c r="W97" s="9"/>
      <c r="X97" s="9"/>
      <c r="Y97" s="9"/>
      <c r="Z97" s="9"/>
    </row>
    <row r="98" spans="1:26" ht="12.75" customHeight="1">
      <c r="A98" s="6"/>
      <c r="B98" s="18"/>
      <c r="C98" s="3"/>
      <c r="D98" s="3"/>
      <c r="E98" s="19"/>
      <c r="F98" s="19"/>
      <c r="G98" s="9"/>
      <c r="H98" s="9"/>
      <c r="I98" s="9"/>
      <c r="J98" s="9"/>
      <c r="K98" s="9"/>
      <c r="L98" s="9"/>
      <c r="M98" s="9"/>
      <c r="N98" s="9"/>
      <c r="O98" s="9"/>
      <c r="P98" s="9"/>
      <c r="Q98" s="9"/>
      <c r="R98" s="9"/>
      <c r="S98" s="9"/>
      <c r="T98" s="9"/>
      <c r="U98" s="9"/>
      <c r="V98" s="9"/>
      <c r="W98" s="9"/>
      <c r="X98" s="9"/>
      <c r="Y98" s="9"/>
      <c r="Z98" s="9"/>
    </row>
    <row r="99" spans="1:26" ht="12.75" customHeight="1">
      <c r="A99" s="6"/>
      <c r="B99" s="18"/>
      <c r="C99" s="3"/>
      <c r="D99" s="3"/>
      <c r="E99" s="19"/>
      <c r="F99" s="19"/>
      <c r="G99" s="9"/>
      <c r="H99" s="9"/>
      <c r="I99" s="9"/>
      <c r="J99" s="9"/>
      <c r="K99" s="9"/>
      <c r="L99" s="9"/>
      <c r="M99" s="9"/>
      <c r="N99" s="9"/>
      <c r="O99" s="9"/>
      <c r="P99" s="9"/>
      <c r="Q99" s="9"/>
      <c r="R99" s="9"/>
      <c r="S99" s="9"/>
      <c r="T99" s="9"/>
      <c r="U99" s="9"/>
      <c r="V99" s="9"/>
      <c r="W99" s="9"/>
      <c r="X99" s="9"/>
      <c r="Y99" s="9"/>
      <c r="Z99" s="9"/>
    </row>
    <row r="100" spans="1:26" ht="12.75" customHeight="1">
      <c r="A100" s="6"/>
      <c r="B100" s="18"/>
      <c r="C100" s="8"/>
      <c r="D100" s="8"/>
      <c r="E100" s="9"/>
      <c r="F100" s="9"/>
      <c r="G100" s="1"/>
      <c r="H100" s="1"/>
      <c r="I100" s="1"/>
      <c r="J100" s="1"/>
      <c r="K100" s="9"/>
      <c r="L100" s="9"/>
      <c r="M100" s="9"/>
      <c r="N100" s="9"/>
      <c r="O100" s="9"/>
      <c r="P100" s="9"/>
      <c r="Q100" s="9"/>
      <c r="R100" s="9"/>
      <c r="S100" s="9"/>
      <c r="T100" s="9"/>
      <c r="U100" s="9"/>
      <c r="V100" s="9"/>
      <c r="W100" s="9"/>
      <c r="X100" s="9"/>
      <c r="Y100" s="9"/>
      <c r="Z100" s="9"/>
    </row>
    <row r="101" spans="1:26" ht="12.75" customHeight="1">
      <c r="A101" s="6"/>
      <c r="B101" s="18"/>
      <c r="C101" s="8"/>
      <c r="D101" s="8"/>
      <c r="E101" s="9"/>
      <c r="F101" s="9"/>
      <c r="G101" s="1"/>
      <c r="H101" s="1"/>
      <c r="I101" s="20"/>
      <c r="J101" s="1"/>
      <c r="K101" s="9"/>
      <c r="L101" s="9"/>
      <c r="M101" s="9"/>
      <c r="N101" s="9"/>
      <c r="O101" s="9"/>
      <c r="P101" s="9"/>
      <c r="Q101" s="9"/>
      <c r="R101" s="9"/>
      <c r="S101" s="9"/>
      <c r="T101" s="9"/>
      <c r="U101" s="9"/>
      <c r="V101" s="9"/>
      <c r="W101" s="9"/>
      <c r="X101" s="9"/>
      <c r="Y101" s="9"/>
      <c r="Z101" s="9"/>
    </row>
    <row r="102" spans="1:26" ht="12.75" customHeight="1">
      <c r="A102" s="6"/>
      <c r="B102" s="18"/>
      <c r="C102" s="8"/>
      <c r="D102" s="8"/>
      <c r="E102" s="9"/>
      <c r="F102" s="9"/>
      <c r="G102" s="20"/>
      <c r="H102" s="1"/>
      <c r="I102" s="1"/>
      <c r="J102" s="1"/>
      <c r="K102" s="9"/>
      <c r="L102" s="9"/>
      <c r="M102" s="9"/>
      <c r="N102" s="9"/>
      <c r="O102" s="9"/>
      <c r="P102" s="9"/>
      <c r="Q102" s="9"/>
      <c r="R102" s="9"/>
      <c r="S102" s="9"/>
      <c r="T102" s="9"/>
      <c r="U102" s="9"/>
      <c r="V102" s="9"/>
      <c r="W102" s="9"/>
      <c r="X102" s="9"/>
      <c r="Y102" s="9"/>
      <c r="Z102" s="9"/>
    </row>
    <row r="103" spans="1:26" ht="12.75" customHeight="1">
      <c r="A103" s="6"/>
      <c r="B103" s="18"/>
      <c r="C103" s="8"/>
      <c r="D103" s="8"/>
      <c r="E103" s="9"/>
      <c r="F103" s="9"/>
      <c r="G103" s="1"/>
      <c r="H103" s="1"/>
      <c r="I103" s="1"/>
      <c r="J103" s="20"/>
      <c r="K103" s="9"/>
      <c r="L103" s="9"/>
      <c r="M103" s="9"/>
      <c r="N103" s="9"/>
      <c r="O103" s="9"/>
      <c r="P103" s="9"/>
      <c r="Q103" s="9"/>
      <c r="R103" s="9"/>
      <c r="S103" s="9"/>
      <c r="T103" s="9"/>
      <c r="U103" s="9"/>
      <c r="V103" s="9"/>
      <c r="W103" s="9"/>
      <c r="X103" s="9"/>
      <c r="Y103" s="9"/>
      <c r="Z103" s="9"/>
    </row>
    <row r="104" spans="1:26" ht="12.75" customHeight="1">
      <c r="A104" s="6"/>
      <c r="B104" s="18"/>
      <c r="C104" s="8"/>
      <c r="D104" s="8"/>
      <c r="E104" s="9"/>
      <c r="F104" s="9"/>
      <c r="G104" s="1"/>
      <c r="H104" s="1"/>
      <c r="I104" s="1"/>
      <c r="J104" s="1"/>
      <c r="K104" s="9"/>
      <c r="L104" s="9"/>
      <c r="M104" s="9"/>
      <c r="N104" s="9"/>
      <c r="O104" s="9"/>
      <c r="P104" s="9"/>
      <c r="Q104" s="9"/>
      <c r="R104" s="9"/>
      <c r="S104" s="9"/>
      <c r="T104" s="9"/>
      <c r="U104" s="9"/>
      <c r="V104" s="9"/>
      <c r="W104" s="9"/>
      <c r="X104" s="9"/>
      <c r="Y104" s="9"/>
      <c r="Z104" s="9"/>
    </row>
    <row r="105" spans="1:26" ht="12.75" customHeight="1">
      <c r="A105" s="6"/>
      <c r="B105" s="18"/>
      <c r="C105" s="8"/>
      <c r="D105" s="8"/>
      <c r="E105" s="9"/>
      <c r="F105" s="9"/>
      <c r="G105" s="1"/>
      <c r="H105" s="20"/>
      <c r="I105" s="1"/>
      <c r="J105" s="1"/>
      <c r="K105" s="9"/>
      <c r="L105" s="9"/>
      <c r="M105" s="9"/>
      <c r="N105" s="9"/>
      <c r="O105" s="9"/>
      <c r="P105" s="9"/>
      <c r="Q105" s="9"/>
      <c r="R105" s="9"/>
      <c r="S105" s="9"/>
      <c r="T105" s="9"/>
      <c r="U105" s="9"/>
      <c r="V105" s="9"/>
      <c r="W105" s="9"/>
      <c r="X105" s="9"/>
      <c r="Y105" s="9"/>
      <c r="Z105" s="9"/>
    </row>
    <row r="106" spans="1:26" ht="12.75" customHeight="1">
      <c r="A106" s="6"/>
      <c r="B106" s="18"/>
      <c r="C106" s="8"/>
      <c r="D106" s="8"/>
      <c r="E106" s="9"/>
      <c r="F106" s="9"/>
      <c r="G106" s="1"/>
      <c r="H106" s="1"/>
      <c r="I106" s="1"/>
      <c r="J106" s="1"/>
      <c r="K106" s="9"/>
      <c r="L106" s="9"/>
      <c r="M106" s="9"/>
      <c r="N106" s="9"/>
      <c r="O106" s="9"/>
      <c r="P106" s="9"/>
      <c r="Q106" s="9"/>
      <c r="R106" s="9"/>
      <c r="S106" s="9"/>
      <c r="T106" s="9"/>
      <c r="U106" s="9"/>
      <c r="V106" s="9"/>
      <c r="W106" s="9"/>
      <c r="X106" s="9"/>
      <c r="Y106" s="9"/>
      <c r="Z106" s="9"/>
    </row>
    <row r="107" spans="1:26" ht="12.75" customHeight="1">
      <c r="A107" s="6"/>
      <c r="B107" s="18"/>
      <c r="C107" s="8"/>
      <c r="D107" s="8"/>
      <c r="E107" s="9"/>
      <c r="F107" s="9"/>
      <c r="G107" s="1"/>
      <c r="H107" s="1"/>
      <c r="I107" s="1"/>
      <c r="J107" s="1"/>
      <c r="K107" s="9"/>
      <c r="L107" s="9"/>
      <c r="M107" s="9"/>
      <c r="N107" s="9"/>
      <c r="O107" s="9"/>
      <c r="P107" s="9"/>
      <c r="Q107" s="9"/>
      <c r="R107" s="9"/>
      <c r="S107" s="9"/>
      <c r="T107" s="9"/>
      <c r="U107" s="9"/>
      <c r="V107" s="9"/>
      <c r="W107" s="9"/>
      <c r="X107" s="9"/>
      <c r="Y107" s="9"/>
      <c r="Z107" s="9"/>
    </row>
    <row r="108" spans="1:26" ht="12.75" customHeight="1">
      <c r="A108" s="6"/>
      <c r="B108" s="18"/>
      <c r="C108" s="8"/>
      <c r="D108" s="8"/>
      <c r="E108" s="9"/>
      <c r="F108" s="9"/>
      <c r="G108" s="1"/>
      <c r="H108" s="1"/>
      <c r="I108" s="1"/>
      <c r="J108" s="1"/>
      <c r="K108" s="9"/>
      <c r="L108" s="9"/>
      <c r="M108" s="9"/>
      <c r="N108" s="9"/>
      <c r="O108" s="9"/>
      <c r="P108" s="9"/>
      <c r="Q108" s="9"/>
      <c r="R108" s="9"/>
      <c r="S108" s="9"/>
      <c r="T108" s="9"/>
      <c r="U108" s="9"/>
      <c r="V108" s="9"/>
      <c r="W108" s="9"/>
      <c r="X108" s="9"/>
      <c r="Y108" s="9"/>
      <c r="Z108" s="9"/>
    </row>
    <row r="109" spans="1:26" ht="12.75" customHeight="1">
      <c r="A109" s="6"/>
      <c r="B109" s="18"/>
      <c r="C109" s="8"/>
      <c r="D109" s="8"/>
      <c r="E109" s="9"/>
      <c r="F109" s="9"/>
      <c r="G109" s="20"/>
      <c r="H109" s="1"/>
      <c r="I109" s="1"/>
      <c r="J109" s="1"/>
      <c r="K109" s="9"/>
      <c r="L109" s="9"/>
      <c r="M109" s="9"/>
      <c r="N109" s="9"/>
      <c r="O109" s="9"/>
      <c r="P109" s="9"/>
      <c r="Q109" s="9"/>
      <c r="R109" s="9"/>
      <c r="S109" s="9"/>
      <c r="T109" s="9"/>
      <c r="U109" s="9"/>
      <c r="V109" s="9"/>
      <c r="W109" s="9"/>
      <c r="X109" s="9"/>
      <c r="Y109" s="9"/>
      <c r="Z109" s="9"/>
    </row>
    <row r="110" spans="1:26" ht="12.75" customHeight="1">
      <c r="A110" s="6"/>
      <c r="B110" s="18"/>
      <c r="C110" s="8"/>
      <c r="D110" s="8"/>
      <c r="E110" s="9"/>
      <c r="F110" s="9"/>
      <c r="G110" s="20"/>
      <c r="H110" s="1"/>
      <c r="I110" s="1"/>
      <c r="J110" s="1"/>
      <c r="K110" s="9"/>
      <c r="L110" s="9"/>
      <c r="M110" s="9"/>
      <c r="N110" s="9"/>
      <c r="O110" s="9"/>
      <c r="P110" s="9"/>
      <c r="Q110" s="9"/>
      <c r="R110" s="9"/>
      <c r="S110" s="9"/>
      <c r="T110" s="9"/>
      <c r="U110" s="9"/>
      <c r="V110" s="9"/>
      <c r="W110" s="9"/>
      <c r="X110" s="9"/>
      <c r="Y110" s="9"/>
      <c r="Z110" s="9"/>
    </row>
    <row r="111" spans="1:26" ht="12.75" customHeight="1">
      <c r="A111" s="6"/>
      <c r="B111" s="18"/>
      <c r="C111" s="8"/>
      <c r="D111" s="8"/>
      <c r="E111" s="9"/>
      <c r="F111" s="9"/>
      <c r="G111" s="20"/>
      <c r="H111" s="1"/>
      <c r="I111" s="1"/>
      <c r="J111" s="1"/>
      <c r="K111" s="9"/>
      <c r="L111" s="9"/>
      <c r="M111" s="9"/>
      <c r="N111" s="9"/>
      <c r="O111" s="9"/>
      <c r="P111" s="9"/>
      <c r="Q111" s="9"/>
      <c r="R111" s="9"/>
      <c r="S111" s="9"/>
      <c r="T111" s="9"/>
      <c r="U111" s="9"/>
      <c r="V111" s="9"/>
      <c r="W111" s="9"/>
      <c r="X111" s="9"/>
      <c r="Y111" s="9"/>
      <c r="Z111" s="9"/>
    </row>
    <row r="112" spans="1:26" ht="12.75" customHeight="1">
      <c r="A112" s="6"/>
      <c r="B112" s="18"/>
      <c r="C112" s="8"/>
      <c r="D112" s="8"/>
      <c r="E112" s="9"/>
      <c r="F112" s="9"/>
      <c r="G112" s="1"/>
      <c r="H112" s="1"/>
      <c r="I112" s="1"/>
      <c r="J112" s="1"/>
      <c r="K112" s="9"/>
      <c r="L112" s="9"/>
      <c r="M112" s="9"/>
      <c r="N112" s="9"/>
      <c r="O112" s="9"/>
      <c r="P112" s="9"/>
      <c r="Q112" s="9"/>
      <c r="R112" s="9"/>
      <c r="S112" s="9"/>
      <c r="T112" s="9"/>
      <c r="U112" s="9"/>
      <c r="V112" s="9"/>
      <c r="W112" s="9"/>
      <c r="X112" s="9"/>
      <c r="Y112" s="9"/>
      <c r="Z112" s="9"/>
    </row>
    <row r="113" spans="1:26" ht="12.75" customHeight="1">
      <c r="A113" s="6"/>
      <c r="B113" s="18"/>
      <c r="C113" s="8"/>
      <c r="D113" s="8"/>
      <c r="E113" s="9"/>
      <c r="F113" s="9"/>
      <c r="G113" s="1"/>
      <c r="H113" s="1"/>
      <c r="I113" s="1"/>
      <c r="J113" s="1"/>
      <c r="K113" s="9"/>
      <c r="L113" s="9"/>
      <c r="M113" s="9"/>
      <c r="N113" s="9"/>
      <c r="O113" s="9"/>
      <c r="P113" s="9"/>
      <c r="Q113" s="9"/>
      <c r="R113" s="9"/>
      <c r="S113" s="9"/>
      <c r="T113" s="9"/>
      <c r="U113" s="9"/>
      <c r="V113" s="9"/>
      <c r="W113" s="9"/>
      <c r="X113" s="9"/>
      <c r="Y113" s="9"/>
      <c r="Z113" s="9"/>
    </row>
    <row r="114" spans="1:26" ht="12.75" customHeight="1">
      <c r="A114" s="6"/>
      <c r="B114" s="18"/>
      <c r="C114" s="8"/>
      <c r="D114" s="8"/>
      <c r="E114" s="9"/>
      <c r="F114" s="9"/>
      <c r="G114" s="1"/>
      <c r="H114" s="20"/>
      <c r="I114" s="1"/>
      <c r="J114" s="1"/>
      <c r="K114" s="9"/>
      <c r="L114" s="9"/>
      <c r="M114" s="9"/>
      <c r="N114" s="9"/>
      <c r="O114" s="9"/>
      <c r="P114" s="9"/>
      <c r="Q114" s="9"/>
      <c r="R114" s="9"/>
      <c r="S114" s="9"/>
      <c r="T114" s="9"/>
      <c r="U114" s="9"/>
      <c r="V114" s="9"/>
      <c r="W114" s="9"/>
      <c r="X114" s="9"/>
      <c r="Y114" s="9"/>
      <c r="Z114" s="9"/>
    </row>
    <row r="115" spans="1:26" ht="12.75" customHeight="1">
      <c r="A115" s="6"/>
      <c r="B115" s="18"/>
      <c r="C115" s="8"/>
      <c r="D115" s="8"/>
      <c r="E115" s="9"/>
      <c r="F115" s="9"/>
      <c r="G115" s="20"/>
      <c r="H115" s="1"/>
      <c r="I115" s="1"/>
      <c r="J115" s="1"/>
      <c r="K115" s="9"/>
      <c r="L115" s="9"/>
      <c r="M115" s="9"/>
      <c r="N115" s="9"/>
      <c r="O115" s="9"/>
      <c r="P115" s="9"/>
      <c r="Q115" s="9"/>
      <c r="R115" s="9"/>
      <c r="S115" s="9"/>
      <c r="T115" s="9"/>
      <c r="U115" s="9"/>
      <c r="V115" s="9"/>
      <c r="W115" s="9"/>
      <c r="X115" s="9"/>
      <c r="Y115" s="9"/>
      <c r="Z115" s="9"/>
    </row>
    <row r="116" spans="1:26" ht="12.75" customHeight="1">
      <c r="A116" s="6"/>
      <c r="B116" s="18"/>
      <c r="C116" s="8"/>
      <c r="D116" s="8"/>
      <c r="E116" s="9"/>
      <c r="F116" s="9"/>
      <c r="G116" s="1"/>
      <c r="H116" s="1"/>
      <c r="I116" s="20"/>
      <c r="J116" s="1"/>
      <c r="K116" s="9"/>
      <c r="L116" s="9"/>
      <c r="M116" s="9"/>
      <c r="N116" s="9"/>
      <c r="O116" s="9"/>
      <c r="P116" s="9"/>
      <c r="Q116" s="9"/>
      <c r="R116" s="9"/>
      <c r="S116" s="9"/>
      <c r="T116" s="9"/>
      <c r="U116" s="9"/>
      <c r="V116" s="9"/>
      <c r="W116" s="9"/>
      <c r="X116" s="9"/>
      <c r="Y116" s="9"/>
      <c r="Z116" s="9"/>
    </row>
    <row r="117" spans="1:26" ht="12.75" customHeight="1">
      <c r="A117" s="6"/>
      <c r="B117" s="18"/>
      <c r="C117" s="8"/>
      <c r="D117" s="8"/>
      <c r="E117" s="9"/>
      <c r="F117" s="9"/>
      <c r="G117" s="20"/>
      <c r="H117" s="1"/>
      <c r="I117" s="1"/>
      <c r="J117" s="1"/>
      <c r="K117" s="9"/>
      <c r="L117" s="9"/>
      <c r="M117" s="9"/>
      <c r="N117" s="9"/>
      <c r="O117" s="9"/>
      <c r="P117" s="9"/>
      <c r="Q117" s="9"/>
      <c r="R117" s="9"/>
      <c r="S117" s="9"/>
      <c r="T117" s="9"/>
      <c r="U117" s="9"/>
      <c r="V117" s="9"/>
      <c r="W117" s="9"/>
      <c r="X117" s="9"/>
      <c r="Y117" s="9"/>
      <c r="Z117" s="9"/>
    </row>
    <row r="118" spans="1:26" ht="12.75" customHeight="1">
      <c r="A118" s="6"/>
      <c r="B118" s="18"/>
      <c r="C118" s="9"/>
      <c r="D118" s="9"/>
      <c r="E118" s="9"/>
      <c r="F118" s="9"/>
      <c r="G118" s="20"/>
      <c r="H118" s="1"/>
      <c r="I118" s="1"/>
      <c r="J118" s="1"/>
      <c r="K118" s="9"/>
      <c r="L118" s="9"/>
      <c r="M118" s="9"/>
      <c r="N118" s="9"/>
      <c r="O118" s="9"/>
      <c r="P118" s="9"/>
      <c r="Q118" s="9"/>
      <c r="R118" s="9"/>
      <c r="S118" s="9"/>
      <c r="T118" s="9"/>
      <c r="U118" s="9"/>
      <c r="V118" s="9"/>
      <c r="W118" s="9"/>
      <c r="X118" s="9"/>
      <c r="Y118" s="9"/>
      <c r="Z118" s="9"/>
    </row>
    <row r="119" spans="1:26" ht="12.75" customHeight="1">
      <c r="A119" s="6"/>
      <c r="B119" s="6"/>
      <c r="C119" s="9"/>
      <c r="D119" s="9"/>
      <c r="E119" s="9"/>
      <c r="F119" s="9"/>
      <c r="G119" s="20"/>
      <c r="H119" s="1"/>
      <c r="I119" s="1"/>
      <c r="J119" s="1"/>
      <c r="K119" s="9"/>
      <c r="L119" s="9"/>
      <c r="M119" s="9"/>
      <c r="N119" s="9"/>
      <c r="O119" s="9"/>
      <c r="P119" s="9"/>
      <c r="Q119" s="9"/>
      <c r="R119" s="9"/>
      <c r="S119" s="9"/>
      <c r="T119" s="9"/>
      <c r="U119" s="9"/>
      <c r="V119" s="9"/>
      <c r="W119" s="9"/>
      <c r="X119" s="9"/>
      <c r="Y119" s="9"/>
      <c r="Z119" s="9"/>
    </row>
    <row r="120" spans="1:26" ht="12.75" customHeight="1">
      <c r="A120" s="6"/>
      <c r="B120" s="18"/>
      <c r="C120" s="8"/>
      <c r="D120" s="8"/>
      <c r="E120" s="9"/>
      <c r="F120" s="9"/>
      <c r="G120" s="1"/>
      <c r="H120" s="1"/>
      <c r="I120" s="1"/>
      <c r="J120" s="1"/>
      <c r="K120" s="9"/>
      <c r="L120" s="9"/>
      <c r="M120" s="9"/>
      <c r="N120" s="9"/>
      <c r="O120" s="9"/>
      <c r="P120" s="9"/>
      <c r="Q120" s="9"/>
      <c r="R120" s="9"/>
      <c r="S120" s="9"/>
      <c r="T120" s="9"/>
      <c r="U120" s="9"/>
      <c r="V120" s="9"/>
      <c r="W120" s="9"/>
      <c r="X120" s="9"/>
      <c r="Y120" s="9"/>
      <c r="Z120" s="9"/>
    </row>
    <row r="121" spans="1:26" ht="12.75" customHeight="1">
      <c r="A121" s="6"/>
      <c r="B121" s="9"/>
      <c r="C121" s="9"/>
      <c r="D121" s="9"/>
      <c r="E121" s="19"/>
      <c r="F121" s="19"/>
      <c r="G121" s="9"/>
      <c r="H121" s="9"/>
      <c r="I121" s="9"/>
      <c r="J121" s="9"/>
      <c r="K121" s="9"/>
      <c r="L121" s="9"/>
      <c r="M121" s="9"/>
      <c r="N121" s="9"/>
      <c r="O121" s="9"/>
      <c r="P121" s="9"/>
      <c r="Q121" s="9"/>
      <c r="R121" s="9"/>
      <c r="S121" s="9"/>
      <c r="T121" s="9"/>
      <c r="U121" s="9"/>
      <c r="V121" s="9"/>
      <c r="W121" s="9"/>
      <c r="X121" s="9"/>
      <c r="Y121" s="9"/>
      <c r="Z121" s="9"/>
    </row>
    <row r="122" spans="1:26" ht="12.75" customHeight="1">
      <c r="A122" s="6"/>
      <c r="B122" s="6"/>
      <c r="C122" s="3"/>
      <c r="D122" s="3"/>
      <c r="E122" s="8"/>
      <c r="F122" s="8"/>
      <c r="G122" s="9"/>
      <c r="H122" s="9"/>
      <c r="I122" s="9"/>
      <c r="J122" s="9"/>
      <c r="K122" s="9"/>
      <c r="L122" s="9"/>
      <c r="M122" s="9"/>
      <c r="N122" s="9"/>
      <c r="O122" s="9"/>
      <c r="P122" s="9"/>
      <c r="Q122" s="9"/>
      <c r="R122" s="9"/>
      <c r="S122" s="9"/>
      <c r="T122" s="9"/>
      <c r="U122" s="9"/>
      <c r="V122" s="9"/>
      <c r="W122" s="9"/>
      <c r="X122" s="9"/>
      <c r="Y122" s="9"/>
      <c r="Z122" s="9"/>
    </row>
    <row r="123" spans="1:26" ht="12.75" customHeight="1">
      <c r="A123" s="6"/>
      <c r="B123" s="6"/>
      <c r="C123" s="3"/>
      <c r="D123" s="3"/>
      <c r="E123" s="8"/>
      <c r="F123" s="8"/>
      <c r="G123" s="9"/>
      <c r="H123" s="9"/>
      <c r="I123" s="9"/>
      <c r="J123" s="9"/>
      <c r="K123" s="9"/>
      <c r="L123" s="9"/>
      <c r="M123" s="9"/>
      <c r="N123" s="9"/>
      <c r="O123" s="9"/>
      <c r="P123" s="9"/>
      <c r="Q123" s="9"/>
      <c r="R123" s="9"/>
      <c r="S123" s="9"/>
      <c r="T123" s="9"/>
      <c r="U123" s="9"/>
      <c r="V123" s="9"/>
      <c r="W123" s="9"/>
      <c r="X123" s="9"/>
      <c r="Y123" s="9"/>
      <c r="Z123" s="9"/>
    </row>
    <row r="124" spans="1:26" ht="12.75" customHeight="1">
      <c r="A124" s="6"/>
      <c r="B124" s="18"/>
      <c r="C124" s="3"/>
      <c r="D124" s="3"/>
      <c r="E124" s="8"/>
      <c r="F124" s="8"/>
      <c r="G124" s="9"/>
      <c r="H124" s="9"/>
      <c r="I124" s="9"/>
      <c r="J124" s="9"/>
      <c r="K124" s="9"/>
      <c r="L124" s="9"/>
      <c r="M124" s="9"/>
      <c r="N124" s="9"/>
      <c r="O124" s="9"/>
      <c r="P124" s="9"/>
      <c r="Q124" s="9"/>
      <c r="R124" s="9"/>
      <c r="S124" s="9"/>
      <c r="T124" s="9"/>
      <c r="U124" s="9"/>
      <c r="V124" s="9"/>
      <c r="W124" s="9"/>
      <c r="X124" s="9"/>
      <c r="Y124" s="9"/>
      <c r="Z124" s="9"/>
    </row>
    <row r="125" spans="1:26" ht="12.75" customHeight="1">
      <c r="A125" s="6"/>
      <c r="B125" s="18"/>
      <c r="C125" s="3"/>
      <c r="D125" s="3"/>
      <c r="E125" s="8"/>
      <c r="F125" s="8"/>
      <c r="G125" s="9"/>
      <c r="H125" s="9"/>
      <c r="I125" s="9"/>
      <c r="J125" s="9"/>
      <c r="K125" s="9"/>
      <c r="L125" s="9"/>
      <c r="M125" s="9"/>
      <c r="N125" s="9"/>
      <c r="O125" s="9"/>
      <c r="P125" s="9"/>
      <c r="Q125" s="9"/>
      <c r="R125" s="9"/>
      <c r="S125" s="9"/>
      <c r="T125" s="9"/>
      <c r="U125" s="9"/>
      <c r="V125" s="9"/>
      <c r="W125" s="9"/>
      <c r="X125" s="9"/>
      <c r="Y125" s="9"/>
      <c r="Z125" s="9"/>
    </row>
    <row r="126" spans="1:26" ht="12.75" customHeight="1">
      <c r="A126" s="6"/>
      <c r="B126" s="18"/>
      <c r="C126" s="3"/>
      <c r="D126" s="3"/>
      <c r="E126" s="8"/>
      <c r="F126" s="8"/>
      <c r="G126" s="9"/>
      <c r="H126" s="9"/>
      <c r="I126" s="9"/>
      <c r="J126" s="9"/>
      <c r="K126" s="9"/>
      <c r="L126" s="9"/>
      <c r="M126" s="9"/>
      <c r="N126" s="9"/>
      <c r="O126" s="9"/>
      <c r="P126" s="9"/>
      <c r="Q126" s="9"/>
      <c r="R126" s="9"/>
      <c r="S126" s="9"/>
      <c r="T126" s="9"/>
      <c r="U126" s="9"/>
      <c r="V126" s="9"/>
      <c r="W126" s="9"/>
      <c r="X126" s="9"/>
      <c r="Y126" s="9"/>
      <c r="Z126" s="9"/>
    </row>
    <row r="127" spans="1:26" ht="12.75" customHeight="1">
      <c r="A127" s="6"/>
      <c r="B127" s="18"/>
      <c r="C127" s="3"/>
      <c r="D127" s="3"/>
      <c r="E127" s="8"/>
      <c r="F127" s="8"/>
      <c r="G127" s="9"/>
      <c r="H127" s="9"/>
      <c r="I127" s="9"/>
      <c r="J127" s="9"/>
      <c r="K127" s="9"/>
      <c r="L127" s="9"/>
      <c r="M127" s="9"/>
      <c r="N127" s="9"/>
      <c r="O127" s="9"/>
      <c r="P127" s="9"/>
      <c r="Q127" s="9"/>
      <c r="R127" s="9"/>
      <c r="S127" s="9"/>
      <c r="T127" s="9"/>
      <c r="U127" s="9"/>
      <c r="V127" s="9"/>
      <c r="W127" s="9"/>
      <c r="X127" s="9"/>
      <c r="Y127" s="9"/>
      <c r="Z127" s="9"/>
    </row>
    <row r="128" spans="1:26" ht="12.75" customHeight="1">
      <c r="A128" s="6"/>
      <c r="B128" s="18"/>
      <c r="C128" s="3"/>
      <c r="D128" s="3"/>
      <c r="E128" s="8"/>
      <c r="F128" s="8"/>
      <c r="G128" s="9"/>
      <c r="H128" s="9"/>
      <c r="I128" s="9"/>
      <c r="J128" s="9"/>
      <c r="K128" s="9"/>
      <c r="L128" s="9"/>
      <c r="M128" s="9"/>
      <c r="N128" s="9"/>
      <c r="O128" s="9"/>
      <c r="P128" s="9"/>
      <c r="Q128" s="9"/>
      <c r="R128" s="9"/>
      <c r="S128" s="9"/>
      <c r="T128" s="9"/>
      <c r="U128" s="9"/>
      <c r="V128" s="9"/>
      <c r="W128" s="9"/>
      <c r="X128" s="9"/>
      <c r="Y128" s="9"/>
      <c r="Z128" s="9"/>
    </row>
    <row r="129" spans="1:26" ht="12.75" customHeight="1">
      <c r="A129" s="6"/>
      <c r="B129" s="18"/>
      <c r="C129" s="8"/>
      <c r="D129" s="8"/>
      <c r="E129" s="8"/>
      <c r="F129" s="8"/>
      <c r="G129" s="9"/>
      <c r="H129" s="9"/>
      <c r="I129" s="9"/>
      <c r="J129" s="9"/>
      <c r="K129" s="9"/>
      <c r="L129" s="9"/>
      <c r="M129" s="9"/>
      <c r="N129" s="9"/>
      <c r="O129" s="9"/>
      <c r="P129" s="9"/>
      <c r="Q129" s="9"/>
      <c r="R129" s="9"/>
      <c r="S129" s="9"/>
      <c r="T129" s="9"/>
      <c r="U129" s="9"/>
      <c r="V129" s="9"/>
      <c r="W129" s="9"/>
      <c r="X129" s="9"/>
      <c r="Y129" s="9"/>
      <c r="Z129" s="9"/>
    </row>
    <row r="130" spans="1:26" ht="12.75" customHeight="1">
      <c r="A130" s="6"/>
      <c r="B130" s="6"/>
      <c r="C130" s="8"/>
      <c r="D130" s="8"/>
      <c r="E130" s="8"/>
      <c r="F130" s="8"/>
      <c r="G130" s="9"/>
      <c r="H130" s="9"/>
      <c r="I130" s="9"/>
      <c r="J130" s="9"/>
      <c r="K130" s="9"/>
      <c r="L130" s="9"/>
      <c r="M130" s="9"/>
      <c r="N130" s="9"/>
      <c r="O130" s="9"/>
      <c r="P130" s="9"/>
      <c r="Q130" s="9"/>
      <c r="R130" s="9"/>
      <c r="S130" s="9"/>
      <c r="T130" s="9"/>
      <c r="U130" s="9"/>
      <c r="V130" s="9"/>
      <c r="W130" s="9"/>
      <c r="X130" s="9"/>
      <c r="Y130" s="9"/>
      <c r="Z130" s="9"/>
    </row>
    <row r="131" spans="1:26" ht="12.75" customHeight="1">
      <c r="A131" s="6"/>
      <c r="B131" s="18"/>
      <c r="C131" s="8"/>
      <c r="D131" s="8"/>
      <c r="E131" s="8"/>
      <c r="F131" s="8"/>
      <c r="G131" s="9"/>
      <c r="H131" s="9"/>
      <c r="I131" s="9"/>
      <c r="J131" s="9"/>
      <c r="K131" s="9"/>
      <c r="L131" s="9"/>
      <c r="M131" s="9"/>
      <c r="N131" s="9"/>
      <c r="O131" s="9"/>
      <c r="P131" s="9"/>
      <c r="Q131" s="9"/>
      <c r="R131" s="9"/>
      <c r="S131" s="9"/>
      <c r="T131" s="9"/>
      <c r="U131" s="9"/>
      <c r="V131" s="9"/>
      <c r="W131" s="9"/>
      <c r="X131" s="9"/>
      <c r="Y131" s="9"/>
      <c r="Z131" s="9"/>
    </row>
    <row r="132" spans="1:26" ht="12.75" customHeight="1">
      <c r="A132" s="6"/>
      <c r="B132" s="18"/>
      <c r="C132" s="8"/>
      <c r="D132" s="8"/>
      <c r="E132" s="8"/>
      <c r="F132" s="8"/>
      <c r="G132" s="9"/>
      <c r="H132" s="9"/>
      <c r="I132" s="9"/>
      <c r="J132" s="9"/>
      <c r="K132" s="9"/>
      <c r="L132" s="9"/>
      <c r="M132" s="9"/>
      <c r="N132" s="9"/>
      <c r="O132" s="9"/>
      <c r="P132" s="9"/>
      <c r="Q132" s="9"/>
      <c r="R132" s="9"/>
      <c r="S132" s="9"/>
      <c r="T132" s="9"/>
      <c r="U132" s="9"/>
      <c r="V132" s="9"/>
      <c r="W132" s="9"/>
      <c r="X132" s="9"/>
      <c r="Y132" s="9"/>
      <c r="Z132" s="9"/>
    </row>
    <row r="133" spans="1:26" ht="12.75" customHeight="1">
      <c r="A133" s="6"/>
      <c r="B133" s="18"/>
      <c r="C133" s="3"/>
      <c r="D133" s="3"/>
      <c r="E133" s="8"/>
      <c r="F133" s="8"/>
      <c r="G133" s="9"/>
      <c r="H133" s="9"/>
      <c r="I133" s="9"/>
      <c r="J133" s="9"/>
      <c r="K133" s="9"/>
      <c r="L133" s="9"/>
      <c r="M133" s="9"/>
      <c r="N133" s="9"/>
      <c r="O133" s="9"/>
      <c r="P133" s="9"/>
      <c r="Q133" s="9"/>
      <c r="R133" s="9"/>
      <c r="S133" s="9"/>
      <c r="T133" s="9"/>
      <c r="U133" s="9"/>
      <c r="V133" s="9"/>
      <c r="W133" s="9"/>
      <c r="X133" s="9"/>
      <c r="Y133" s="9"/>
      <c r="Z133" s="9"/>
    </row>
    <row r="134" spans="1:26" ht="12.75" customHeight="1">
      <c r="A134" s="6"/>
      <c r="B134" s="6"/>
      <c r="C134" s="3"/>
      <c r="D134" s="3"/>
      <c r="E134" s="8"/>
      <c r="F134" s="8"/>
      <c r="G134" s="9"/>
      <c r="H134" s="9"/>
      <c r="I134" s="9"/>
      <c r="J134" s="9"/>
      <c r="K134" s="9"/>
      <c r="L134" s="9"/>
      <c r="M134" s="9"/>
      <c r="N134" s="9"/>
      <c r="O134" s="9"/>
      <c r="P134" s="9"/>
      <c r="Q134" s="9"/>
      <c r="R134" s="9"/>
      <c r="S134" s="9"/>
      <c r="T134" s="9"/>
      <c r="U134" s="9"/>
      <c r="V134" s="9"/>
      <c r="W134" s="9"/>
      <c r="X134" s="9"/>
      <c r="Y134" s="9"/>
      <c r="Z134" s="9"/>
    </row>
    <row r="135" spans="1:26" ht="12.75" customHeight="1">
      <c r="A135" s="6"/>
      <c r="B135" s="21"/>
      <c r="C135" s="3"/>
      <c r="D135" s="3"/>
      <c r="E135" s="8"/>
      <c r="F135" s="8"/>
      <c r="G135" s="9"/>
      <c r="H135" s="9"/>
      <c r="I135" s="9"/>
      <c r="J135" s="9"/>
      <c r="K135" s="9"/>
      <c r="L135" s="9"/>
      <c r="M135" s="9"/>
      <c r="N135" s="9"/>
      <c r="O135" s="9"/>
      <c r="P135" s="9"/>
      <c r="Q135" s="9"/>
      <c r="R135" s="9"/>
      <c r="S135" s="9"/>
      <c r="T135" s="9"/>
      <c r="U135" s="9"/>
      <c r="V135" s="9"/>
      <c r="W135" s="9"/>
      <c r="X135" s="9"/>
      <c r="Y135" s="9"/>
      <c r="Z135" s="9"/>
    </row>
    <row r="136" spans="1:26" ht="12.75" customHeight="1">
      <c r="A136" s="6"/>
      <c r="B136" s="18"/>
      <c r="C136" s="8"/>
      <c r="D136" s="8"/>
      <c r="E136" s="8"/>
      <c r="F136" s="8"/>
      <c r="G136" s="9"/>
      <c r="H136" s="9"/>
      <c r="I136" s="9"/>
      <c r="J136" s="9"/>
      <c r="K136" s="9"/>
      <c r="L136" s="9"/>
      <c r="M136" s="9"/>
      <c r="N136" s="9"/>
      <c r="O136" s="9"/>
      <c r="P136" s="9"/>
      <c r="Q136" s="9"/>
      <c r="R136" s="9"/>
      <c r="S136" s="9"/>
      <c r="T136" s="9"/>
      <c r="U136" s="9"/>
      <c r="V136" s="9"/>
      <c r="W136" s="9"/>
      <c r="X136" s="9"/>
      <c r="Y136" s="9"/>
      <c r="Z136" s="9"/>
    </row>
    <row r="137" spans="1:26" ht="12.75" customHeight="1">
      <c r="A137" s="6"/>
      <c r="B137" s="18"/>
      <c r="C137" s="8"/>
      <c r="D137" s="8"/>
      <c r="E137" s="8"/>
      <c r="F137" s="8"/>
      <c r="G137" s="9"/>
      <c r="H137" s="9"/>
      <c r="I137" s="9"/>
      <c r="J137" s="9"/>
      <c r="K137" s="9"/>
      <c r="L137" s="9"/>
      <c r="M137" s="9"/>
      <c r="N137" s="9"/>
      <c r="O137" s="9"/>
      <c r="P137" s="9"/>
      <c r="Q137" s="9"/>
      <c r="R137" s="9"/>
      <c r="S137" s="9"/>
      <c r="T137" s="9"/>
      <c r="U137" s="9"/>
      <c r="V137" s="9"/>
      <c r="W137" s="9"/>
      <c r="X137" s="9"/>
      <c r="Y137" s="9"/>
      <c r="Z137" s="9"/>
    </row>
    <row r="138" spans="1:26" ht="12.75" customHeight="1">
      <c r="A138" s="6"/>
      <c r="B138" s="18"/>
      <c r="C138" s="8"/>
      <c r="D138" s="8"/>
      <c r="E138" s="8"/>
      <c r="F138" s="8"/>
      <c r="G138" s="9"/>
      <c r="H138" s="9"/>
      <c r="I138" s="9"/>
      <c r="J138" s="9"/>
      <c r="K138" s="9"/>
      <c r="L138" s="9"/>
      <c r="M138" s="9"/>
      <c r="N138" s="9"/>
      <c r="O138" s="9"/>
      <c r="P138" s="9"/>
      <c r="Q138" s="9"/>
      <c r="R138" s="9"/>
      <c r="S138" s="9"/>
      <c r="T138" s="9"/>
      <c r="U138" s="9"/>
      <c r="V138" s="9"/>
      <c r="W138" s="9"/>
      <c r="X138" s="9"/>
      <c r="Y138" s="9"/>
      <c r="Z138" s="9"/>
    </row>
    <row r="139" spans="1:26" ht="12.75" customHeight="1">
      <c r="A139" s="6"/>
      <c r="B139" s="18"/>
      <c r="C139" s="8"/>
      <c r="D139" s="8"/>
      <c r="E139" s="8"/>
      <c r="F139" s="8"/>
      <c r="G139" s="9"/>
      <c r="H139" s="9"/>
      <c r="I139" s="9"/>
      <c r="J139" s="9"/>
      <c r="K139" s="9"/>
      <c r="L139" s="9"/>
      <c r="M139" s="9"/>
      <c r="N139" s="9"/>
      <c r="O139" s="9"/>
      <c r="P139" s="9"/>
      <c r="Q139" s="9"/>
      <c r="R139" s="9"/>
      <c r="S139" s="9"/>
      <c r="T139" s="9"/>
      <c r="U139" s="9"/>
      <c r="V139" s="9"/>
      <c r="W139" s="9"/>
      <c r="X139" s="9"/>
      <c r="Y139" s="9"/>
      <c r="Z139" s="9"/>
    </row>
    <row r="140" spans="1:26" ht="12.75" customHeight="1">
      <c r="A140" s="6"/>
      <c r="B140" s="18"/>
      <c r="C140" s="9"/>
      <c r="D140" s="9"/>
      <c r="E140" s="8"/>
      <c r="F140" s="8"/>
      <c r="G140" s="9"/>
      <c r="H140" s="9"/>
      <c r="I140" s="9"/>
      <c r="J140" s="9"/>
      <c r="K140" s="9"/>
      <c r="L140" s="9"/>
      <c r="M140" s="9"/>
      <c r="N140" s="9"/>
      <c r="O140" s="9"/>
      <c r="P140" s="9"/>
      <c r="Q140" s="9"/>
      <c r="R140" s="9"/>
      <c r="S140" s="9"/>
      <c r="T140" s="9"/>
      <c r="U140" s="9"/>
      <c r="V140" s="9"/>
      <c r="W140" s="9"/>
      <c r="X140" s="9"/>
      <c r="Y140" s="9"/>
      <c r="Z140" s="9"/>
    </row>
    <row r="141" spans="1:26" ht="12.75" customHeight="1">
      <c r="A141" s="6"/>
      <c r="B141" s="9"/>
      <c r="C141" s="8"/>
      <c r="D141" s="8"/>
      <c r="E141" s="8"/>
      <c r="F141" s="8"/>
      <c r="G141" s="9"/>
      <c r="H141" s="9"/>
      <c r="I141" s="9"/>
      <c r="J141" s="9"/>
      <c r="K141" s="9"/>
      <c r="L141" s="9"/>
      <c r="M141" s="9"/>
      <c r="N141" s="9"/>
      <c r="O141" s="9"/>
      <c r="P141" s="9"/>
      <c r="Q141" s="9"/>
      <c r="R141" s="9"/>
      <c r="S141" s="9"/>
      <c r="T141" s="9"/>
      <c r="U141" s="9"/>
      <c r="V141" s="9"/>
      <c r="W141" s="9"/>
      <c r="X141" s="9"/>
      <c r="Y141" s="9"/>
      <c r="Z141" s="9"/>
    </row>
    <row r="142" spans="1:26" ht="12.75" customHeight="1">
      <c r="A142" s="6"/>
      <c r="B142" s="6"/>
      <c r="C142" s="8"/>
      <c r="D142" s="8"/>
      <c r="E142" s="8"/>
      <c r="F142" s="8"/>
      <c r="G142" s="9"/>
      <c r="H142" s="9"/>
      <c r="I142" s="9"/>
      <c r="J142" s="9"/>
      <c r="K142" s="9"/>
      <c r="L142" s="9"/>
      <c r="M142" s="9"/>
      <c r="N142" s="9"/>
      <c r="O142" s="9"/>
      <c r="P142" s="9"/>
      <c r="Q142" s="9"/>
      <c r="R142" s="9"/>
      <c r="S142" s="9"/>
      <c r="T142" s="9"/>
      <c r="U142" s="9"/>
      <c r="V142" s="9"/>
      <c r="W142" s="9"/>
      <c r="X142" s="9"/>
      <c r="Y142" s="9"/>
      <c r="Z142" s="9"/>
    </row>
    <row r="143" spans="1:26" ht="12.75" customHeight="1">
      <c r="A143" s="6"/>
      <c r="B143" s="18"/>
      <c r="C143" s="8"/>
      <c r="D143" s="8"/>
      <c r="E143" s="8"/>
      <c r="F143" s="8"/>
      <c r="G143" s="9"/>
      <c r="H143" s="9"/>
      <c r="I143" s="9"/>
      <c r="J143" s="9"/>
      <c r="K143" s="9"/>
      <c r="L143" s="9"/>
      <c r="M143" s="9"/>
      <c r="N143" s="9"/>
      <c r="O143" s="9"/>
      <c r="P143" s="9"/>
      <c r="Q143" s="9"/>
      <c r="R143" s="9"/>
      <c r="S143" s="9"/>
      <c r="T143" s="9"/>
      <c r="U143" s="9"/>
      <c r="V143" s="9"/>
      <c r="W143" s="9"/>
      <c r="X143" s="9"/>
      <c r="Y143" s="9"/>
      <c r="Z143" s="9"/>
    </row>
    <row r="144" spans="1:26" ht="12.75" customHeight="1">
      <c r="A144" s="6"/>
      <c r="B144" s="6"/>
      <c r="C144" s="3"/>
      <c r="D144" s="3"/>
      <c r="E144" s="8"/>
      <c r="F144" s="8"/>
      <c r="G144" s="9"/>
      <c r="H144" s="9"/>
      <c r="I144" s="9"/>
      <c r="J144" s="9"/>
      <c r="K144" s="9"/>
      <c r="L144" s="9"/>
      <c r="M144" s="9"/>
      <c r="N144" s="9"/>
      <c r="O144" s="9"/>
      <c r="P144" s="9"/>
      <c r="Q144" s="9"/>
      <c r="R144" s="9"/>
      <c r="S144" s="9"/>
      <c r="T144" s="9"/>
      <c r="U144" s="9"/>
      <c r="V144" s="9"/>
      <c r="W144" s="9"/>
      <c r="X144" s="9"/>
      <c r="Y144" s="9"/>
      <c r="Z144" s="9"/>
    </row>
    <row r="145" spans="1:26" ht="12.75" customHeight="1">
      <c r="A145" s="2"/>
      <c r="B145" s="18"/>
      <c r="C145" s="8"/>
      <c r="D145" s="8"/>
      <c r="E145" s="8"/>
      <c r="F145" s="8"/>
      <c r="G145" s="9"/>
      <c r="H145" s="9"/>
      <c r="I145" s="9"/>
      <c r="J145" s="9"/>
      <c r="K145" s="9"/>
      <c r="L145" s="9"/>
      <c r="M145" s="9"/>
      <c r="N145" s="9"/>
      <c r="O145" s="9"/>
      <c r="P145" s="9"/>
      <c r="Q145" s="9"/>
      <c r="R145" s="9"/>
      <c r="S145" s="9"/>
      <c r="T145" s="9"/>
      <c r="U145" s="9"/>
      <c r="V145" s="9"/>
      <c r="W145" s="9"/>
      <c r="X145" s="9"/>
      <c r="Y145" s="9"/>
      <c r="Z145" s="9"/>
    </row>
    <row r="146" spans="1:26" ht="12.75" customHeight="1">
      <c r="A146" s="9"/>
      <c r="B146" s="6"/>
      <c r="C146" s="8"/>
      <c r="D146" s="8"/>
      <c r="E146" s="8"/>
      <c r="F146" s="8"/>
      <c r="G146" s="9"/>
      <c r="H146" s="9"/>
      <c r="I146" s="9"/>
      <c r="J146" s="9"/>
      <c r="K146" s="9"/>
      <c r="L146" s="9"/>
      <c r="M146" s="9"/>
      <c r="N146" s="9"/>
      <c r="O146" s="9"/>
      <c r="P146" s="9"/>
      <c r="Q146" s="9"/>
      <c r="R146" s="9"/>
      <c r="S146" s="9"/>
      <c r="T146" s="9"/>
      <c r="U146" s="9"/>
      <c r="V146" s="9"/>
      <c r="W146" s="9"/>
      <c r="X146" s="9"/>
      <c r="Y146" s="9"/>
      <c r="Z146" s="9"/>
    </row>
    <row r="147" spans="1:26" ht="12.75" customHeight="1">
      <c r="A147" s="2"/>
      <c r="B147" s="6"/>
      <c r="C147" s="8"/>
      <c r="D147" s="8"/>
      <c r="E147" s="8"/>
      <c r="F147" s="8"/>
      <c r="G147" s="9"/>
      <c r="H147" s="9"/>
      <c r="I147" s="9"/>
      <c r="J147" s="9"/>
      <c r="K147" s="9"/>
      <c r="L147" s="9"/>
      <c r="M147" s="9"/>
      <c r="N147" s="9"/>
      <c r="O147" s="9"/>
      <c r="P147" s="9"/>
      <c r="Q147" s="9"/>
      <c r="R147" s="9"/>
      <c r="S147" s="9"/>
      <c r="T147" s="9"/>
      <c r="U147" s="9"/>
      <c r="V147" s="9"/>
      <c r="W147" s="9"/>
      <c r="X147" s="9"/>
      <c r="Y147" s="9"/>
      <c r="Z147" s="9"/>
    </row>
    <row r="148" spans="1:26" ht="12.75" customHeight="1">
      <c r="A148" s="2"/>
      <c r="B148" s="6"/>
      <c r="C148" s="8"/>
      <c r="D148" s="8"/>
      <c r="E148" s="8"/>
      <c r="F148" s="8"/>
      <c r="G148" s="9"/>
      <c r="H148" s="9"/>
      <c r="I148" s="9"/>
      <c r="J148" s="9"/>
      <c r="K148" s="9"/>
      <c r="L148" s="9"/>
      <c r="M148" s="9"/>
      <c r="N148" s="9"/>
      <c r="O148" s="9"/>
      <c r="P148" s="9"/>
      <c r="Q148" s="9"/>
      <c r="R148" s="9"/>
      <c r="S148" s="9"/>
      <c r="T148" s="9"/>
      <c r="U148" s="9"/>
      <c r="V148" s="9"/>
      <c r="W148" s="9"/>
      <c r="X148" s="9"/>
      <c r="Y148" s="9"/>
      <c r="Z148" s="9"/>
    </row>
    <row r="149" spans="1:26" ht="12.75" customHeight="1">
      <c r="A149" s="2"/>
      <c r="B149" s="6"/>
      <c r="C149" s="8"/>
      <c r="D149" s="8"/>
      <c r="E149" s="8"/>
      <c r="F149" s="8"/>
      <c r="G149" s="9"/>
      <c r="H149" s="9"/>
      <c r="I149" s="9"/>
      <c r="J149" s="9"/>
      <c r="K149" s="9"/>
      <c r="L149" s="9"/>
      <c r="M149" s="9"/>
      <c r="N149" s="9"/>
      <c r="O149" s="9"/>
      <c r="P149" s="9"/>
      <c r="Q149" s="9"/>
      <c r="R149" s="9"/>
      <c r="S149" s="9"/>
      <c r="T149" s="9"/>
      <c r="U149" s="9"/>
      <c r="V149" s="9"/>
      <c r="W149" s="9"/>
      <c r="X149" s="9"/>
      <c r="Y149" s="9"/>
      <c r="Z149" s="9"/>
    </row>
    <row r="150" spans="1:26" ht="12.75" customHeight="1">
      <c r="A150" s="2"/>
      <c r="B150" s="6"/>
      <c r="C150" s="8"/>
      <c r="D150" s="3"/>
      <c r="E150" s="8"/>
      <c r="F150" s="8"/>
      <c r="G150" s="9"/>
      <c r="H150" s="9"/>
      <c r="I150" s="9"/>
      <c r="J150" s="9"/>
      <c r="K150" s="9"/>
      <c r="L150" s="9"/>
      <c r="M150" s="9"/>
      <c r="N150" s="9"/>
      <c r="O150" s="9"/>
      <c r="P150" s="9"/>
      <c r="Q150" s="9"/>
      <c r="R150" s="9"/>
      <c r="S150" s="9"/>
      <c r="T150" s="9"/>
      <c r="U150" s="9"/>
      <c r="V150" s="9"/>
      <c r="W150" s="9"/>
      <c r="X150" s="9"/>
      <c r="Y150" s="9"/>
      <c r="Z150" s="9"/>
    </row>
    <row r="151" spans="1:26" ht="12.75" customHeight="1">
      <c r="A151" s="2"/>
      <c r="B151" s="6"/>
      <c r="C151" s="8"/>
      <c r="D151" s="3"/>
      <c r="E151" s="8"/>
      <c r="F151" s="8"/>
      <c r="G151" s="9"/>
      <c r="H151" s="9"/>
      <c r="I151" s="9"/>
      <c r="J151" s="9"/>
      <c r="K151" s="9"/>
      <c r="L151" s="9"/>
      <c r="M151" s="9"/>
      <c r="N151" s="9"/>
      <c r="O151" s="9"/>
      <c r="P151" s="9"/>
      <c r="Q151" s="9"/>
      <c r="R151" s="9"/>
      <c r="S151" s="9"/>
      <c r="T151" s="9"/>
      <c r="U151" s="9"/>
      <c r="V151" s="9"/>
      <c r="W151" s="9"/>
      <c r="X151" s="9"/>
      <c r="Y151" s="9"/>
      <c r="Z151" s="9"/>
    </row>
    <row r="152" spans="1:26" ht="12.75" customHeight="1">
      <c r="A152" s="2"/>
      <c r="B152" s="6"/>
      <c r="C152" s="8"/>
      <c r="D152" s="3"/>
      <c r="E152" s="8"/>
      <c r="F152" s="8"/>
      <c r="G152" s="9"/>
      <c r="H152" s="9"/>
      <c r="I152" s="9"/>
      <c r="J152" s="9"/>
      <c r="K152" s="9"/>
      <c r="L152" s="9"/>
      <c r="M152" s="9"/>
      <c r="N152" s="9"/>
      <c r="O152" s="9"/>
      <c r="P152" s="9"/>
      <c r="Q152" s="9"/>
      <c r="R152" s="9"/>
      <c r="S152" s="9"/>
      <c r="T152" s="9"/>
      <c r="U152" s="9"/>
      <c r="V152" s="9"/>
      <c r="W152" s="9"/>
      <c r="X152" s="9"/>
      <c r="Y152" s="9"/>
      <c r="Z152" s="9"/>
    </row>
    <row r="153" spans="1:26" ht="12.75" customHeight="1">
      <c r="A153" s="2"/>
      <c r="B153" s="6"/>
      <c r="C153" s="8"/>
      <c r="D153" s="3"/>
      <c r="E153" s="8"/>
      <c r="F153" s="8"/>
      <c r="G153" s="9"/>
      <c r="H153" s="9"/>
      <c r="I153" s="9"/>
      <c r="J153" s="9"/>
      <c r="K153" s="9"/>
      <c r="L153" s="9"/>
      <c r="M153" s="9"/>
      <c r="N153" s="9"/>
      <c r="O153" s="9"/>
      <c r="P153" s="9"/>
      <c r="Q153" s="9"/>
      <c r="R153" s="9"/>
      <c r="S153" s="9"/>
      <c r="T153" s="9"/>
      <c r="U153" s="9"/>
      <c r="V153" s="9"/>
      <c r="W153" s="9"/>
      <c r="X153" s="9"/>
      <c r="Y153" s="9"/>
      <c r="Z153" s="9"/>
    </row>
    <row r="154" spans="1:26" ht="12.75" customHeight="1">
      <c r="A154" s="2"/>
      <c r="B154" s="6"/>
      <c r="C154" s="8"/>
      <c r="D154" s="8"/>
      <c r="E154" s="8"/>
      <c r="F154" s="8"/>
      <c r="G154" s="9"/>
      <c r="H154" s="9"/>
      <c r="I154" s="9"/>
      <c r="J154" s="9"/>
      <c r="K154" s="9"/>
      <c r="L154" s="9"/>
      <c r="M154" s="9"/>
      <c r="N154" s="9"/>
      <c r="O154" s="9"/>
      <c r="P154" s="9"/>
      <c r="Q154" s="9"/>
      <c r="R154" s="9"/>
      <c r="S154" s="9"/>
      <c r="T154" s="9"/>
      <c r="U154" s="9"/>
      <c r="V154" s="9"/>
      <c r="W154" s="9"/>
      <c r="X154" s="9"/>
      <c r="Y154" s="9"/>
      <c r="Z154" s="9"/>
    </row>
    <row r="155" spans="1:26" ht="12.75" customHeight="1">
      <c r="A155" s="9"/>
      <c r="B155" s="9"/>
      <c r="C155" s="9"/>
      <c r="D155" s="9"/>
      <c r="E155" s="8"/>
      <c r="F155" s="8"/>
      <c r="G155" s="9"/>
      <c r="H155" s="9"/>
      <c r="I155" s="9"/>
      <c r="J155" s="9"/>
      <c r="K155" s="9"/>
      <c r="L155" s="9"/>
      <c r="M155" s="9"/>
      <c r="N155" s="9"/>
      <c r="O155" s="9"/>
      <c r="P155" s="9"/>
      <c r="Q155" s="9"/>
      <c r="R155" s="9"/>
      <c r="S155" s="9"/>
      <c r="T155" s="9"/>
      <c r="U155" s="9"/>
      <c r="V155" s="9"/>
      <c r="W155" s="9"/>
      <c r="X155" s="9"/>
      <c r="Y155" s="9"/>
      <c r="Z155" s="9"/>
    </row>
    <row r="156" spans="1:26" ht="12.75" customHeight="1">
      <c r="A156" s="6"/>
      <c r="B156" s="6"/>
      <c r="C156" s="3"/>
      <c r="D156" s="3"/>
      <c r="E156" s="8"/>
      <c r="F156" s="8"/>
      <c r="G156" s="9"/>
      <c r="H156" s="9"/>
      <c r="I156" s="9"/>
      <c r="J156" s="9"/>
      <c r="K156" s="9"/>
      <c r="L156" s="9"/>
      <c r="M156" s="9"/>
      <c r="N156" s="9"/>
      <c r="O156" s="9"/>
      <c r="P156" s="9"/>
      <c r="Q156" s="9"/>
      <c r="R156" s="9"/>
      <c r="S156" s="9"/>
      <c r="T156" s="9"/>
      <c r="U156" s="9"/>
      <c r="V156" s="9"/>
      <c r="W156" s="9"/>
      <c r="X156" s="9"/>
      <c r="Y156" s="9"/>
      <c r="Z156" s="9"/>
    </row>
    <row r="157" spans="1:26" ht="12.75" customHeight="1">
      <c r="A157" s="6"/>
      <c r="B157" s="6"/>
      <c r="C157" s="8"/>
      <c r="D157" s="8"/>
      <c r="E157" s="9"/>
      <c r="F157" s="8"/>
      <c r="G157" s="9"/>
      <c r="H157" s="9"/>
      <c r="I157" s="9"/>
      <c r="J157" s="9"/>
      <c r="K157" s="9"/>
      <c r="L157" s="9"/>
      <c r="M157" s="9"/>
      <c r="N157" s="9"/>
      <c r="O157" s="9"/>
      <c r="P157" s="9"/>
      <c r="Q157" s="9"/>
      <c r="R157" s="9"/>
      <c r="S157" s="9"/>
      <c r="T157" s="9"/>
      <c r="U157" s="9"/>
      <c r="V157" s="9"/>
      <c r="W157" s="9"/>
      <c r="X157" s="9"/>
      <c r="Y157" s="9"/>
      <c r="Z157" s="9"/>
    </row>
    <row r="158" spans="1:26" ht="12.75" customHeight="1">
      <c r="A158" s="9"/>
      <c r="B158" s="9"/>
      <c r="C158" s="9"/>
      <c r="D158" s="9"/>
      <c r="E158" s="3"/>
      <c r="F158" s="8"/>
      <c r="G158" s="9"/>
      <c r="H158" s="9"/>
      <c r="I158" s="9"/>
      <c r="J158" s="9"/>
      <c r="K158" s="9"/>
      <c r="L158" s="9"/>
      <c r="M158" s="9"/>
      <c r="N158" s="9"/>
      <c r="O158" s="9"/>
      <c r="P158" s="9"/>
      <c r="Q158" s="9"/>
      <c r="R158" s="9"/>
      <c r="S158" s="9"/>
      <c r="T158" s="9"/>
      <c r="U158" s="9"/>
      <c r="V158" s="9"/>
      <c r="W158" s="9"/>
      <c r="X158" s="9"/>
      <c r="Y158" s="9"/>
      <c r="Z158" s="9"/>
    </row>
    <row r="159" spans="1:26" ht="12.75" customHeight="1">
      <c r="A159" s="6"/>
      <c r="B159" s="6"/>
      <c r="C159" s="3"/>
      <c r="D159" s="3"/>
      <c r="E159" s="3"/>
      <c r="F159" s="8"/>
      <c r="G159" s="9"/>
      <c r="H159" s="9"/>
      <c r="I159" s="9"/>
      <c r="J159" s="9"/>
      <c r="K159" s="9"/>
      <c r="L159" s="9"/>
      <c r="M159" s="9"/>
      <c r="N159" s="9"/>
      <c r="O159" s="9"/>
      <c r="P159" s="9"/>
      <c r="Q159" s="9"/>
      <c r="R159" s="9"/>
      <c r="S159" s="9"/>
      <c r="T159" s="9"/>
      <c r="U159" s="9"/>
      <c r="V159" s="9"/>
      <c r="W159" s="9"/>
      <c r="X159" s="9"/>
      <c r="Y159" s="9"/>
      <c r="Z159" s="9"/>
    </row>
    <row r="160" spans="1:26" ht="12.75" customHeight="1">
      <c r="A160" s="6"/>
      <c r="B160" s="6"/>
      <c r="C160" s="3"/>
      <c r="D160" s="3"/>
      <c r="E160" s="3"/>
      <c r="F160" s="19"/>
      <c r="G160" s="9"/>
      <c r="H160" s="9"/>
      <c r="I160" s="9"/>
      <c r="J160" s="9"/>
      <c r="K160" s="9"/>
      <c r="L160" s="9"/>
      <c r="M160" s="9"/>
      <c r="N160" s="9"/>
      <c r="O160" s="9"/>
      <c r="P160" s="9"/>
      <c r="Q160" s="9"/>
      <c r="R160" s="9"/>
      <c r="S160" s="9"/>
      <c r="T160" s="9"/>
      <c r="U160" s="9"/>
      <c r="V160" s="9"/>
      <c r="W160" s="9"/>
      <c r="X160" s="9"/>
      <c r="Y160" s="9"/>
      <c r="Z160" s="9"/>
    </row>
    <row r="161" spans="1:26" ht="12.75" customHeight="1">
      <c r="A161" s="6"/>
      <c r="B161" s="6"/>
      <c r="C161" s="9"/>
      <c r="D161" s="9"/>
      <c r="E161" s="3"/>
      <c r="F161" s="19"/>
      <c r="G161" s="9"/>
      <c r="H161" s="9"/>
      <c r="I161" s="9"/>
      <c r="J161" s="9"/>
      <c r="K161" s="9"/>
      <c r="L161" s="9"/>
      <c r="M161" s="9"/>
      <c r="N161" s="9"/>
      <c r="O161" s="9"/>
      <c r="P161" s="9"/>
      <c r="Q161" s="9"/>
      <c r="R161" s="9"/>
      <c r="S161" s="9"/>
      <c r="T161" s="9"/>
      <c r="U161" s="9"/>
      <c r="V161" s="9"/>
      <c r="W161" s="9"/>
      <c r="X161" s="9"/>
      <c r="Y161" s="9"/>
      <c r="Z161" s="9"/>
    </row>
    <row r="162" spans="1:26" ht="12.75" customHeight="1">
      <c r="A162" s="6"/>
      <c r="B162" s="6"/>
      <c r="C162" s="3"/>
      <c r="D162" s="3"/>
      <c r="E162" s="8"/>
      <c r="F162" s="8"/>
      <c r="G162" s="9"/>
      <c r="H162" s="9"/>
      <c r="I162" s="9"/>
      <c r="J162" s="9"/>
      <c r="K162" s="9"/>
      <c r="L162" s="9"/>
      <c r="M162" s="9"/>
      <c r="N162" s="9"/>
      <c r="O162" s="9"/>
      <c r="P162" s="9"/>
      <c r="Q162" s="9"/>
      <c r="R162" s="9"/>
      <c r="S162" s="9"/>
      <c r="T162" s="9"/>
      <c r="U162" s="9"/>
      <c r="V162" s="9"/>
      <c r="W162" s="9"/>
      <c r="X162" s="9"/>
      <c r="Y162" s="9"/>
      <c r="Z162" s="9"/>
    </row>
    <row r="163" spans="1:26" ht="12.75" customHeight="1">
      <c r="A163" s="18"/>
      <c r="B163" s="18"/>
      <c r="C163" s="8"/>
      <c r="D163" s="8"/>
      <c r="E163" s="8"/>
      <c r="F163" s="8"/>
      <c r="G163" s="9"/>
      <c r="H163" s="9"/>
      <c r="I163" s="9"/>
      <c r="J163" s="9"/>
      <c r="K163" s="9"/>
      <c r="L163" s="9"/>
      <c r="M163" s="9"/>
      <c r="N163" s="9"/>
      <c r="O163" s="9"/>
      <c r="P163" s="9"/>
      <c r="Q163" s="9"/>
      <c r="R163" s="9"/>
      <c r="S163" s="9"/>
      <c r="T163" s="9"/>
      <c r="U163" s="9"/>
      <c r="V163" s="9"/>
      <c r="W163" s="9"/>
      <c r="X163" s="9"/>
      <c r="Y163" s="9"/>
      <c r="Z163" s="9"/>
    </row>
    <row r="164" spans="1:26" ht="12.75" customHeight="1">
      <c r="A164" s="6"/>
      <c r="B164" s="6"/>
      <c r="C164" s="8"/>
      <c r="D164" s="8"/>
      <c r="E164" s="8"/>
      <c r="F164" s="8"/>
      <c r="G164" s="9"/>
      <c r="H164" s="9"/>
      <c r="I164" s="9"/>
      <c r="J164" s="9"/>
      <c r="K164" s="9"/>
      <c r="L164" s="9"/>
      <c r="M164" s="9"/>
      <c r="N164" s="9"/>
      <c r="O164" s="9"/>
      <c r="P164" s="9"/>
      <c r="Q164" s="9"/>
      <c r="R164" s="9"/>
      <c r="S164" s="9"/>
      <c r="T164" s="9"/>
      <c r="U164" s="9"/>
      <c r="V164" s="9"/>
      <c r="W164" s="9"/>
      <c r="X164" s="9"/>
      <c r="Y164" s="9"/>
      <c r="Z164" s="9"/>
    </row>
    <row r="165" spans="1:26" ht="12.75" customHeight="1">
      <c r="A165" s="6"/>
      <c r="B165" s="6"/>
      <c r="C165" s="8"/>
      <c r="D165" s="8"/>
      <c r="E165" s="8"/>
      <c r="F165" s="8"/>
      <c r="G165" s="9"/>
      <c r="H165" s="9"/>
      <c r="I165" s="9"/>
      <c r="J165" s="9"/>
      <c r="K165" s="9"/>
      <c r="L165" s="9"/>
      <c r="M165" s="9"/>
      <c r="N165" s="9"/>
      <c r="O165" s="9"/>
      <c r="P165" s="9"/>
      <c r="Q165" s="9"/>
      <c r="R165" s="9"/>
      <c r="S165" s="9"/>
      <c r="T165" s="9"/>
      <c r="U165" s="9"/>
      <c r="V165" s="9"/>
      <c r="W165" s="9"/>
      <c r="X165" s="9"/>
      <c r="Y165" s="9"/>
      <c r="Z165" s="9"/>
    </row>
    <row r="166" spans="1:26" ht="12.75" customHeight="1">
      <c r="A166" s="6"/>
      <c r="B166" s="6"/>
      <c r="C166" s="8"/>
      <c r="D166" s="8"/>
      <c r="E166" s="22"/>
      <c r="F166" s="8"/>
      <c r="G166" s="9"/>
      <c r="H166" s="9"/>
      <c r="I166" s="9"/>
      <c r="J166" s="9"/>
      <c r="K166" s="9"/>
      <c r="L166" s="9"/>
      <c r="M166" s="9"/>
      <c r="N166" s="9"/>
      <c r="O166" s="9"/>
      <c r="P166" s="9"/>
      <c r="Q166" s="9"/>
      <c r="R166" s="9"/>
      <c r="S166" s="9"/>
      <c r="T166" s="9"/>
      <c r="U166" s="9"/>
      <c r="V166" s="9"/>
      <c r="W166" s="9"/>
      <c r="X166" s="9"/>
      <c r="Y166" s="9"/>
      <c r="Z166" s="9"/>
    </row>
    <row r="167" spans="1:26" ht="12.75" customHeight="1">
      <c r="A167" s="6"/>
      <c r="B167" s="6"/>
      <c r="C167" s="8"/>
      <c r="D167" s="8"/>
      <c r="E167" s="1"/>
      <c r="F167" s="8"/>
      <c r="G167" s="9"/>
      <c r="H167" s="9"/>
      <c r="I167" s="9"/>
      <c r="J167" s="9"/>
      <c r="K167" s="9"/>
      <c r="L167" s="9"/>
      <c r="M167" s="9"/>
      <c r="N167" s="9"/>
      <c r="O167" s="9"/>
      <c r="P167" s="9"/>
      <c r="Q167" s="9"/>
      <c r="R167" s="9"/>
      <c r="S167" s="9"/>
      <c r="T167" s="9"/>
      <c r="U167" s="9"/>
      <c r="V167" s="9"/>
      <c r="W167" s="9"/>
      <c r="X167" s="9"/>
      <c r="Y167" s="9"/>
      <c r="Z167" s="9"/>
    </row>
    <row r="168" spans="1:26" ht="12.75" customHeight="1">
      <c r="A168" s="6"/>
      <c r="B168" s="6"/>
      <c r="C168" s="8"/>
      <c r="D168" s="8"/>
      <c r="E168" s="1"/>
      <c r="F168" s="8"/>
      <c r="G168" s="9"/>
      <c r="H168" s="9"/>
      <c r="I168" s="9"/>
      <c r="J168" s="9"/>
      <c r="K168" s="9"/>
      <c r="L168" s="9"/>
      <c r="M168" s="9"/>
      <c r="N168" s="9"/>
      <c r="O168" s="9"/>
      <c r="P168" s="9"/>
      <c r="Q168" s="9"/>
      <c r="R168" s="9"/>
      <c r="S168" s="9"/>
      <c r="T168" s="9"/>
      <c r="U168" s="9"/>
      <c r="V168" s="9"/>
      <c r="W168" s="9"/>
      <c r="X168" s="9"/>
      <c r="Y168" s="9"/>
      <c r="Z168" s="9"/>
    </row>
    <row r="169" spans="1:26" ht="12.75" customHeight="1">
      <c r="A169" s="6"/>
      <c r="B169" s="6"/>
      <c r="C169" s="8"/>
      <c r="D169" s="8"/>
      <c r="E169" s="1"/>
      <c r="F169" s="8"/>
      <c r="G169" s="9"/>
      <c r="H169" s="9"/>
      <c r="I169" s="9"/>
      <c r="J169" s="9"/>
      <c r="K169" s="9"/>
      <c r="L169" s="9"/>
      <c r="M169" s="9"/>
      <c r="N169" s="9"/>
      <c r="O169" s="9"/>
      <c r="P169" s="9"/>
      <c r="Q169" s="9"/>
      <c r="R169" s="9"/>
      <c r="S169" s="9"/>
      <c r="T169" s="9"/>
      <c r="U169" s="9"/>
      <c r="V169" s="9"/>
      <c r="W169" s="9"/>
      <c r="X169" s="9"/>
      <c r="Y169" s="9"/>
      <c r="Z169" s="9"/>
    </row>
    <row r="170" spans="1:26" ht="12.75" customHeight="1">
      <c r="A170" s="6"/>
      <c r="B170" s="6"/>
      <c r="C170" s="8"/>
      <c r="D170" s="8"/>
      <c r="E170" s="1"/>
      <c r="F170" s="8"/>
      <c r="G170" s="9"/>
      <c r="H170" s="9"/>
      <c r="I170" s="9"/>
      <c r="J170" s="9"/>
      <c r="K170" s="9"/>
      <c r="L170" s="9"/>
      <c r="M170" s="9"/>
      <c r="N170" s="9"/>
      <c r="O170" s="9"/>
      <c r="P170" s="9"/>
      <c r="Q170" s="9"/>
      <c r="R170" s="9"/>
      <c r="S170" s="9"/>
      <c r="T170" s="9"/>
      <c r="U170" s="9"/>
      <c r="V170" s="9"/>
      <c r="W170" s="9"/>
      <c r="X170" s="9"/>
      <c r="Y170" s="9"/>
      <c r="Z170" s="9"/>
    </row>
    <row r="171" spans="1:26" ht="12.75" customHeight="1">
      <c r="A171" s="6"/>
      <c r="B171" s="6"/>
      <c r="C171" s="8"/>
      <c r="D171" s="8"/>
      <c r="E171" s="1"/>
      <c r="F171" s="8"/>
      <c r="G171" s="9"/>
      <c r="H171" s="9"/>
      <c r="I171" s="9"/>
      <c r="J171" s="9"/>
      <c r="K171" s="9"/>
      <c r="L171" s="9"/>
      <c r="M171" s="9"/>
      <c r="N171" s="9"/>
      <c r="O171" s="9"/>
      <c r="P171" s="9"/>
      <c r="Q171" s="9"/>
      <c r="R171" s="9"/>
      <c r="S171" s="9"/>
      <c r="T171" s="9"/>
      <c r="U171" s="9"/>
      <c r="V171" s="9"/>
      <c r="W171" s="9"/>
      <c r="X171" s="9"/>
      <c r="Y171" s="9"/>
      <c r="Z171" s="9"/>
    </row>
    <row r="172" spans="1:26" ht="12.75" customHeight="1">
      <c r="A172" s="6"/>
      <c r="B172" s="6"/>
      <c r="C172" s="8"/>
      <c r="D172" s="8"/>
      <c r="E172" s="1"/>
      <c r="F172" s="8"/>
      <c r="G172" s="9"/>
      <c r="H172" s="9"/>
      <c r="I172" s="9"/>
      <c r="J172" s="9"/>
      <c r="K172" s="9"/>
      <c r="L172" s="9"/>
      <c r="M172" s="9"/>
      <c r="N172" s="9"/>
      <c r="O172" s="9"/>
      <c r="P172" s="9"/>
      <c r="Q172" s="9"/>
      <c r="R172" s="9"/>
      <c r="S172" s="9"/>
      <c r="T172" s="9"/>
      <c r="U172" s="9"/>
      <c r="V172" s="9"/>
      <c r="W172" s="9"/>
      <c r="X172" s="9"/>
      <c r="Y172" s="9"/>
      <c r="Z172" s="9"/>
    </row>
    <row r="173" spans="1:26" ht="12.75" customHeight="1">
      <c r="A173" s="6"/>
      <c r="B173" s="6"/>
      <c r="C173" s="8"/>
      <c r="D173" s="8"/>
      <c r="E173" s="1"/>
      <c r="F173" s="8"/>
      <c r="G173" s="9"/>
      <c r="H173" s="9"/>
      <c r="I173" s="9"/>
      <c r="J173" s="9"/>
      <c r="K173" s="9"/>
      <c r="L173" s="9"/>
      <c r="M173" s="9"/>
      <c r="N173" s="9"/>
      <c r="O173" s="9"/>
      <c r="P173" s="9"/>
      <c r="Q173" s="9"/>
      <c r="R173" s="9"/>
      <c r="S173" s="9"/>
      <c r="T173" s="9"/>
      <c r="U173" s="9"/>
      <c r="V173" s="9"/>
      <c r="W173" s="9"/>
      <c r="X173" s="9"/>
      <c r="Y173" s="9"/>
      <c r="Z173" s="9"/>
    </row>
    <row r="174" spans="1:26" ht="12.75" customHeight="1">
      <c r="A174" s="6"/>
      <c r="B174" s="6"/>
      <c r="C174" s="8"/>
      <c r="D174" s="8"/>
      <c r="E174" s="22"/>
      <c r="F174" s="8"/>
      <c r="G174" s="9"/>
      <c r="H174" s="9"/>
      <c r="I174" s="9"/>
      <c r="J174" s="9"/>
      <c r="K174" s="9"/>
      <c r="L174" s="9"/>
      <c r="M174" s="9"/>
      <c r="N174" s="9"/>
      <c r="O174" s="9"/>
      <c r="P174" s="9"/>
      <c r="Q174" s="9"/>
      <c r="R174" s="9"/>
      <c r="S174" s="9"/>
      <c r="T174" s="9"/>
      <c r="U174" s="9"/>
      <c r="V174" s="9"/>
      <c r="W174" s="9"/>
      <c r="X174" s="9"/>
      <c r="Y174" s="9"/>
      <c r="Z174" s="9"/>
    </row>
    <row r="175" spans="1:26" ht="12.75" customHeight="1">
      <c r="A175" s="6"/>
      <c r="B175" s="6"/>
      <c r="C175" s="8"/>
      <c r="D175" s="8"/>
      <c r="E175" s="22"/>
      <c r="F175" s="8"/>
      <c r="G175" s="9"/>
      <c r="H175" s="9"/>
      <c r="I175" s="9"/>
      <c r="J175" s="9"/>
      <c r="K175" s="9"/>
      <c r="L175" s="9"/>
      <c r="M175" s="9"/>
      <c r="N175" s="9"/>
      <c r="O175" s="9"/>
      <c r="P175" s="9"/>
      <c r="Q175" s="9"/>
      <c r="R175" s="9"/>
      <c r="S175" s="9"/>
      <c r="T175" s="9"/>
      <c r="U175" s="9"/>
      <c r="V175" s="9"/>
      <c r="W175" s="9"/>
      <c r="X175" s="9"/>
      <c r="Y175" s="9"/>
      <c r="Z175" s="9"/>
    </row>
    <row r="176" spans="1:26" ht="12.75" customHeight="1">
      <c r="A176" s="6"/>
      <c r="B176" s="6"/>
      <c r="C176" s="8"/>
      <c r="D176" s="8"/>
      <c r="E176" s="8"/>
      <c r="F176" s="8"/>
      <c r="G176" s="9"/>
      <c r="H176" s="9"/>
      <c r="I176" s="9"/>
      <c r="J176" s="9"/>
      <c r="K176" s="9"/>
      <c r="L176" s="9"/>
      <c r="M176" s="9"/>
      <c r="N176" s="9"/>
      <c r="O176" s="9"/>
      <c r="P176" s="9"/>
      <c r="Q176" s="9"/>
      <c r="R176" s="9"/>
      <c r="S176" s="9"/>
      <c r="T176" s="9"/>
      <c r="U176" s="9"/>
      <c r="V176" s="9"/>
      <c r="W176" s="9"/>
      <c r="X176" s="9"/>
      <c r="Y176" s="9"/>
      <c r="Z176" s="9"/>
    </row>
    <row r="177" spans="1:26" ht="13.5" customHeight="1">
      <c r="A177" s="6"/>
      <c r="B177" s="6"/>
      <c r="C177" s="8"/>
      <c r="D177" s="8"/>
      <c r="E177" s="8"/>
      <c r="F177" s="8"/>
      <c r="G177" s="9"/>
      <c r="H177" s="9"/>
      <c r="I177" s="9"/>
      <c r="J177" s="9"/>
      <c r="K177" s="9"/>
      <c r="L177" s="9"/>
      <c r="M177" s="9"/>
      <c r="N177" s="9"/>
      <c r="O177" s="9"/>
      <c r="P177" s="9"/>
      <c r="Q177" s="9"/>
      <c r="R177" s="9"/>
      <c r="S177" s="9"/>
      <c r="T177" s="9"/>
      <c r="U177" s="9"/>
      <c r="V177" s="9"/>
      <c r="W177" s="9"/>
      <c r="X177" s="9"/>
      <c r="Y177" s="9"/>
      <c r="Z177" s="9"/>
    </row>
    <row r="178" spans="1:26" ht="12.75" customHeight="1">
      <c r="A178" s="6"/>
      <c r="B178" s="6"/>
      <c r="C178" s="8"/>
      <c r="D178" s="3"/>
      <c r="E178" s="8"/>
      <c r="F178" s="8"/>
      <c r="G178" s="9"/>
      <c r="H178" s="9"/>
      <c r="I178" s="9"/>
      <c r="J178" s="9"/>
      <c r="K178" s="9"/>
      <c r="L178" s="9"/>
      <c r="M178" s="9"/>
      <c r="N178" s="9"/>
      <c r="O178" s="9"/>
      <c r="P178" s="9"/>
      <c r="Q178" s="9"/>
      <c r="R178" s="9"/>
      <c r="S178" s="9"/>
      <c r="T178" s="9"/>
      <c r="U178" s="9"/>
      <c r="V178" s="9"/>
      <c r="W178" s="9"/>
      <c r="X178" s="9"/>
      <c r="Y178" s="9"/>
      <c r="Z178" s="9"/>
    </row>
    <row r="179" spans="1:26" ht="12.75" customHeight="1">
      <c r="A179" s="6"/>
      <c r="B179" s="6"/>
      <c r="C179" s="8"/>
      <c r="D179" s="3"/>
      <c r="E179" s="8"/>
      <c r="F179" s="8"/>
      <c r="G179" s="9"/>
      <c r="H179" s="9"/>
      <c r="I179" s="9"/>
      <c r="J179" s="9"/>
      <c r="K179" s="9"/>
      <c r="L179" s="9"/>
      <c r="M179" s="9"/>
      <c r="N179" s="9"/>
      <c r="O179" s="9"/>
      <c r="P179" s="9"/>
      <c r="Q179" s="9"/>
      <c r="R179" s="9"/>
      <c r="S179" s="9"/>
      <c r="T179" s="9"/>
      <c r="U179" s="9"/>
      <c r="V179" s="9"/>
      <c r="W179" s="9"/>
      <c r="X179" s="9"/>
      <c r="Y179" s="9"/>
      <c r="Z179" s="9"/>
    </row>
    <row r="180" spans="1:26" ht="12.75" customHeight="1">
      <c r="A180" s="6"/>
      <c r="B180" s="6"/>
      <c r="C180" s="8"/>
      <c r="D180" s="3"/>
      <c r="E180" s="8"/>
      <c r="F180" s="8"/>
      <c r="G180" s="9"/>
      <c r="H180" s="9"/>
      <c r="I180" s="9"/>
      <c r="J180" s="9"/>
      <c r="K180" s="9"/>
      <c r="L180" s="9"/>
      <c r="M180" s="9"/>
      <c r="N180" s="9"/>
      <c r="O180" s="9"/>
      <c r="P180" s="9"/>
      <c r="Q180" s="9"/>
      <c r="R180" s="9"/>
      <c r="S180" s="9"/>
      <c r="T180" s="9"/>
      <c r="U180" s="9"/>
      <c r="V180" s="9"/>
      <c r="W180" s="9"/>
      <c r="X180" s="9"/>
      <c r="Y180" s="9"/>
      <c r="Z180" s="9"/>
    </row>
    <row r="181" spans="1:26" ht="12.75" customHeight="1">
      <c r="A181" s="6"/>
      <c r="B181" s="6"/>
      <c r="C181" s="8"/>
      <c r="D181" s="14"/>
      <c r="E181" s="8"/>
      <c r="F181" s="8"/>
      <c r="G181" s="9"/>
      <c r="H181" s="9"/>
      <c r="I181" s="9"/>
      <c r="J181" s="9"/>
      <c r="K181" s="9"/>
      <c r="L181" s="9"/>
      <c r="M181" s="9"/>
      <c r="N181" s="9"/>
      <c r="O181" s="9"/>
      <c r="P181" s="9"/>
      <c r="Q181" s="9"/>
      <c r="R181" s="9"/>
      <c r="S181" s="9"/>
      <c r="T181" s="9"/>
      <c r="U181" s="9"/>
      <c r="V181" s="9"/>
      <c r="W181" s="9"/>
      <c r="X181" s="9"/>
      <c r="Y181" s="9"/>
      <c r="Z181" s="9"/>
    </row>
    <row r="182" spans="1:26" ht="12.75" customHeight="1">
      <c r="A182" s="6"/>
      <c r="B182" s="6"/>
      <c r="C182" s="9"/>
      <c r="D182" s="23"/>
      <c r="E182" s="8"/>
      <c r="F182" s="8"/>
      <c r="G182" s="9"/>
      <c r="H182" s="9"/>
      <c r="I182" s="9"/>
      <c r="J182" s="9"/>
      <c r="K182" s="9"/>
      <c r="L182" s="9"/>
      <c r="M182" s="9"/>
      <c r="N182" s="9"/>
      <c r="O182" s="9"/>
      <c r="P182" s="9"/>
      <c r="Q182" s="9"/>
      <c r="R182" s="9"/>
      <c r="S182" s="9"/>
      <c r="T182" s="9"/>
      <c r="U182" s="9"/>
      <c r="V182" s="9"/>
      <c r="W182" s="9"/>
      <c r="X182" s="9"/>
      <c r="Y182" s="9"/>
      <c r="Z182" s="9"/>
    </row>
    <row r="183" spans="1:26" ht="12.75" customHeight="1">
      <c r="A183" s="6"/>
      <c r="B183" s="6"/>
      <c r="C183" s="9"/>
      <c r="D183" s="23"/>
      <c r="E183" s="8"/>
      <c r="F183" s="8"/>
      <c r="G183" s="9"/>
      <c r="H183" s="9"/>
      <c r="I183" s="9"/>
      <c r="J183" s="9"/>
      <c r="K183" s="9"/>
      <c r="L183" s="9"/>
      <c r="M183" s="9"/>
      <c r="N183" s="9"/>
      <c r="O183" s="9"/>
      <c r="P183" s="9"/>
      <c r="Q183" s="9"/>
      <c r="R183" s="9"/>
      <c r="S183" s="9"/>
      <c r="T183" s="9"/>
      <c r="U183" s="9"/>
      <c r="V183" s="9"/>
      <c r="W183" s="9"/>
      <c r="X183" s="9"/>
      <c r="Y183" s="9"/>
      <c r="Z183" s="9"/>
    </row>
    <row r="184" spans="1:26" ht="12.75" customHeight="1">
      <c r="A184" s="6"/>
      <c r="B184" s="6"/>
      <c r="C184" s="9"/>
      <c r="D184" s="23"/>
      <c r="E184" s="8"/>
      <c r="F184" s="8"/>
      <c r="G184" s="9"/>
      <c r="H184" s="9"/>
      <c r="I184" s="9"/>
      <c r="J184" s="9"/>
      <c r="K184" s="9"/>
      <c r="L184" s="9"/>
      <c r="M184" s="9"/>
      <c r="N184" s="9"/>
      <c r="O184" s="9"/>
      <c r="P184" s="9"/>
      <c r="Q184" s="9"/>
      <c r="R184" s="9"/>
      <c r="S184" s="9"/>
      <c r="T184" s="9"/>
      <c r="U184" s="9"/>
      <c r="V184" s="9"/>
      <c r="W184" s="9"/>
      <c r="X184" s="9"/>
      <c r="Y184" s="9"/>
      <c r="Z184" s="9"/>
    </row>
    <row r="185" spans="1:26" ht="12.75" customHeight="1">
      <c r="A185" s="24"/>
      <c r="B185" s="6"/>
      <c r="C185" s="9"/>
      <c r="D185" s="23"/>
      <c r="E185" s="19"/>
      <c r="F185" s="19"/>
      <c r="G185" s="9"/>
      <c r="H185" s="9"/>
      <c r="I185" s="9"/>
      <c r="J185" s="9"/>
      <c r="K185" s="9"/>
      <c r="L185" s="9"/>
      <c r="M185" s="9"/>
      <c r="N185" s="9"/>
      <c r="O185" s="9"/>
      <c r="P185" s="9"/>
      <c r="Q185" s="9"/>
      <c r="R185" s="9"/>
      <c r="S185" s="9"/>
      <c r="T185" s="9"/>
      <c r="U185" s="9"/>
      <c r="V185" s="9"/>
      <c r="W185" s="9"/>
      <c r="X185" s="9"/>
      <c r="Y185" s="9"/>
      <c r="Z185" s="9"/>
    </row>
    <row r="186" spans="1:26" ht="12.75" customHeight="1">
      <c r="A186" s="6"/>
      <c r="B186" s="6"/>
      <c r="C186" s="9"/>
      <c r="D186" s="8"/>
      <c r="E186" s="8"/>
      <c r="F186" s="8"/>
      <c r="G186" s="9"/>
      <c r="H186" s="9"/>
      <c r="I186" s="9"/>
      <c r="J186" s="9"/>
      <c r="K186" s="9"/>
      <c r="L186" s="9"/>
      <c r="M186" s="9"/>
      <c r="N186" s="9"/>
      <c r="O186" s="9"/>
      <c r="P186" s="9"/>
      <c r="Q186" s="9"/>
      <c r="R186" s="9"/>
      <c r="S186" s="9"/>
      <c r="T186" s="9"/>
      <c r="U186" s="9"/>
      <c r="V186" s="9"/>
      <c r="W186" s="9"/>
      <c r="X186" s="9"/>
      <c r="Y186" s="9"/>
      <c r="Z186" s="9"/>
    </row>
    <row r="187" spans="1:26" ht="12.75" customHeight="1">
      <c r="A187" s="6"/>
      <c r="B187" s="6"/>
      <c r="C187" s="9"/>
      <c r="D187" s="3"/>
      <c r="E187" s="8"/>
      <c r="F187" s="8"/>
      <c r="G187" s="9"/>
      <c r="H187" s="9"/>
      <c r="I187" s="9"/>
      <c r="J187" s="9"/>
      <c r="K187" s="9"/>
      <c r="L187" s="9"/>
      <c r="M187" s="9"/>
      <c r="N187" s="9"/>
      <c r="O187" s="9"/>
      <c r="P187" s="9"/>
      <c r="Q187" s="9"/>
      <c r="R187" s="9"/>
      <c r="S187" s="9"/>
      <c r="T187" s="9"/>
      <c r="U187" s="9"/>
      <c r="V187" s="9"/>
      <c r="W187" s="9"/>
      <c r="X187" s="9"/>
      <c r="Y187" s="9"/>
      <c r="Z187" s="9"/>
    </row>
    <row r="188" spans="1:26" ht="12.75" customHeight="1">
      <c r="A188" s="6"/>
      <c r="B188" s="6"/>
      <c r="C188" s="9"/>
      <c r="D188" s="3"/>
      <c r="E188" s="8"/>
      <c r="F188" s="8"/>
      <c r="G188" s="9"/>
      <c r="H188" s="9"/>
      <c r="I188" s="9"/>
      <c r="J188" s="9"/>
      <c r="K188" s="9"/>
      <c r="L188" s="9"/>
      <c r="M188" s="9"/>
      <c r="N188" s="9"/>
      <c r="O188" s="9"/>
      <c r="P188" s="9"/>
      <c r="Q188" s="9"/>
      <c r="R188" s="9"/>
      <c r="S188" s="9"/>
      <c r="T188" s="9"/>
      <c r="U188" s="9"/>
      <c r="V188" s="9"/>
      <c r="W188" s="9"/>
      <c r="X188" s="9"/>
      <c r="Y188" s="9"/>
      <c r="Z188" s="9"/>
    </row>
    <row r="189" spans="1:26" ht="12.75" customHeight="1">
      <c r="A189" s="9"/>
      <c r="B189" s="6"/>
      <c r="C189" s="9"/>
      <c r="D189" s="8"/>
      <c r="E189" s="8"/>
      <c r="F189" s="8"/>
      <c r="G189" s="9"/>
      <c r="H189" s="9"/>
      <c r="I189" s="9"/>
      <c r="J189" s="9"/>
      <c r="K189" s="9"/>
      <c r="L189" s="9"/>
      <c r="M189" s="9"/>
      <c r="N189" s="9"/>
      <c r="O189" s="9"/>
      <c r="P189" s="9"/>
      <c r="Q189" s="9"/>
      <c r="R189" s="9"/>
      <c r="S189" s="9"/>
      <c r="T189" s="9"/>
      <c r="U189" s="9"/>
      <c r="V189" s="9"/>
      <c r="W189" s="9"/>
      <c r="X189" s="9"/>
      <c r="Y189" s="9"/>
      <c r="Z189" s="9"/>
    </row>
    <row r="190" spans="1:26" ht="12.75" customHeight="1">
      <c r="A190" s="6"/>
      <c r="B190" s="6"/>
      <c r="C190" s="9"/>
      <c r="D190" s="8"/>
      <c r="E190" s="19"/>
      <c r="F190" s="19"/>
      <c r="G190" s="9"/>
      <c r="H190" s="9"/>
      <c r="I190" s="9"/>
      <c r="J190" s="9"/>
      <c r="K190" s="9"/>
      <c r="L190" s="9"/>
      <c r="M190" s="9"/>
      <c r="N190" s="9"/>
      <c r="O190" s="9"/>
      <c r="P190" s="9"/>
      <c r="Q190" s="9"/>
      <c r="R190" s="9"/>
      <c r="S190" s="9"/>
      <c r="T190" s="9"/>
      <c r="U190" s="9"/>
      <c r="V190" s="9"/>
      <c r="W190" s="9"/>
      <c r="X190" s="9"/>
      <c r="Y190" s="9"/>
      <c r="Z190" s="9"/>
    </row>
    <row r="191" spans="1:26" ht="12.75" customHeight="1">
      <c r="A191" s="9"/>
      <c r="B191" s="6"/>
      <c r="C191" s="9"/>
      <c r="D191" s="8"/>
      <c r="E191" s="14"/>
      <c r="F191" s="14"/>
      <c r="G191" s="9"/>
      <c r="H191" s="9"/>
      <c r="I191" s="9"/>
      <c r="J191" s="9"/>
      <c r="K191" s="9"/>
      <c r="L191" s="9"/>
      <c r="M191" s="9"/>
      <c r="N191" s="9"/>
      <c r="O191" s="9"/>
      <c r="P191" s="9"/>
      <c r="Q191" s="9"/>
      <c r="R191" s="9"/>
      <c r="S191" s="9"/>
      <c r="T191" s="9"/>
      <c r="U191" s="9"/>
      <c r="V191" s="9"/>
      <c r="W191" s="9"/>
      <c r="X191" s="9"/>
      <c r="Y191" s="9"/>
      <c r="Z191" s="9"/>
    </row>
    <row r="192" spans="1:26" ht="12.75" customHeight="1">
      <c r="A192" s="6"/>
      <c r="B192" s="6"/>
      <c r="C192" s="9"/>
      <c r="D192" s="3"/>
      <c r="E192" s="19"/>
      <c r="F192" s="19"/>
      <c r="G192" s="9"/>
      <c r="H192" s="9"/>
      <c r="I192" s="9"/>
      <c r="J192" s="9"/>
      <c r="K192" s="9"/>
      <c r="L192" s="9"/>
      <c r="M192" s="9"/>
      <c r="N192" s="9"/>
      <c r="O192" s="9"/>
      <c r="P192" s="9"/>
      <c r="Q192" s="9"/>
      <c r="R192" s="9"/>
      <c r="S192" s="9"/>
      <c r="T192" s="9"/>
      <c r="U192" s="9"/>
      <c r="V192" s="9"/>
      <c r="W192" s="9"/>
      <c r="X192" s="9"/>
      <c r="Y192" s="9"/>
      <c r="Z192" s="9"/>
    </row>
    <row r="193" spans="1:26" ht="12.75" customHeight="1">
      <c r="A193" s="6"/>
      <c r="B193" s="6"/>
      <c r="C193" s="3"/>
      <c r="D193" s="3"/>
      <c r="E193" s="19"/>
      <c r="F193" s="19"/>
      <c r="G193" s="9"/>
      <c r="H193" s="9"/>
      <c r="I193" s="9"/>
      <c r="J193" s="9"/>
      <c r="K193" s="9"/>
      <c r="L193" s="9"/>
      <c r="M193" s="9"/>
      <c r="N193" s="9"/>
      <c r="O193" s="9"/>
      <c r="P193" s="9"/>
      <c r="Q193" s="9"/>
      <c r="R193" s="9"/>
      <c r="S193" s="9"/>
      <c r="T193" s="9"/>
      <c r="U193" s="9"/>
      <c r="V193" s="9"/>
      <c r="W193" s="9"/>
      <c r="X193" s="9"/>
      <c r="Y193" s="9"/>
      <c r="Z193" s="9"/>
    </row>
    <row r="194" spans="1:26" ht="12.75" customHeight="1">
      <c r="A194" s="6"/>
      <c r="B194" s="21"/>
      <c r="C194" s="25"/>
      <c r="D194" s="4"/>
      <c r="E194" s="19"/>
      <c r="F194" s="19"/>
      <c r="G194" s="9"/>
      <c r="H194" s="9"/>
      <c r="I194" s="9"/>
      <c r="J194" s="9"/>
      <c r="K194" s="9"/>
      <c r="L194" s="9"/>
      <c r="M194" s="9"/>
      <c r="N194" s="9"/>
      <c r="O194" s="9"/>
      <c r="P194" s="9"/>
      <c r="Q194" s="9"/>
      <c r="R194" s="9"/>
      <c r="S194" s="9"/>
      <c r="T194" s="9"/>
      <c r="U194" s="9"/>
      <c r="V194" s="9"/>
      <c r="W194" s="9"/>
      <c r="X194" s="9"/>
      <c r="Y194" s="9"/>
      <c r="Z194" s="9"/>
    </row>
    <row r="195" spans="1:26" ht="12.75" customHeight="1">
      <c r="A195" s="6"/>
      <c r="B195" s="6"/>
      <c r="C195" s="13"/>
      <c r="D195" s="3"/>
      <c r="E195" s="19"/>
      <c r="F195" s="19"/>
      <c r="G195" s="9"/>
      <c r="H195" s="9"/>
      <c r="I195" s="9"/>
      <c r="J195" s="9"/>
      <c r="K195" s="9"/>
      <c r="L195" s="9"/>
      <c r="M195" s="9"/>
      <c r="N195" s="9"/>
      <c r="O195" s="9"/>
      <c r="P195" s="9"/>
      <c r="Q195" s="9"/>
      <c r="R195" s="9"/>
      <c r="S195" s="9"/>
      <c r="T195" s="9"/>
      <c r="U195" s="9"/>
      <c r="V195" s="9"/>
      <c r="W195" s="9"/>
      <c r="X195" s="9"/>
      <c r="Y195" s="9"/>
      <c r="Z195" s="9"/>
    </row>
    <row r="196" spans="1:26" ht="12.75" customHeight="1">
      <c r="A196" s="6"/>
      <c r="B196" s="6"/>
      <c r="C196" s="13"/>
      <c r="D196" s="3"/>
      <c r="E196" s="14"/>
      <c r="F196" s="14"/>
      <c r="G196" s="9"/>
      <c r="H196" s="9"/>
      <c r="I196" s="9"/>
      <c r="J196" s="9"/>
      <c r="K196" s="9"/>
      <c r="L196" s="9"/>
      <c r="M196" s="9"/>
      <c r="N196" s="9"/>
      <c r="O196" s="9"/>
      <c r="P196" s="9"/>
      <c r="Q196" s="9"/>
      <c r="R196" s="9"/>
      <c r="S196" s="9"/>
      <c r="T196" s="9"/>
      <c r="U196" s="9"/>
      <c r="V196" s="9"/>
      <c r="W196" s="9"/>
      <c r="X196" s="9"/>
      <c r="Y196" s="9"/>
      <c r="Z196" s="9"/>
    </row>
    <row r="197" spans="1:26" ht="12.75" customHeight="1">
      <c r="A197" s="6"/>
      <c r="B197" s="6"/>
      <c r="C197" s="13"/>
      <c r="D197" s="3"/>
      <c r="E197" s="14"/>
      <c r="F197" s="14"/>
      <c r="G197" s="9"/>
      <c r="H197" s="9"/>
      <c r="I197" s="9"/>
      <c r="J197" s="9"/>
      <c r="K197" s="9"/>
      <c r="L197" s="9"/>
      <c r="M197" s="9"/>
      <c r="N197" s="9"/>
      <c r="O197" s="9"/>
      <c r="P197" s="9"/>
      <c r="Q197" s="9"/>
      <c r="R197" s="9"/>
      <c r="S197" s="9"/>
      <c r="T197" s="9"/>
      <c r="U197" s="9"/>
      <c r="V197" s="9"/>
      <c r="W197" s="9"/>
      <c r="X197" s="9"/>
      <c r="Y197" s="9"/>
      <c r="Z197" s="9"/>
    </row>
    <row r="198" spans="1:26" ht="12.75" customHeight="1">
      <c r="A198" s="6"/>
      <c r="B198" s="6"/>
      <c r="C198" s="13"/>
      <c r="D198" s="3"/>
      <c r="E198" s="19"/>
      <c r="F198" s="19"/>
      <c r="G198" s="9"/>
      <c r="H198" s="9"/>
      <c r="I198" s="9"/>
      <c r="J198" s="9"/>
      <c r="K198" s="9"/>
      <c r="L198" s="9"/>
      <c r="M198" s="9"/>
      <c r="N198" s="9"/>
      <c r="O198" s="9"/>
      <c r="P198" s="9"/>
      <c r="Q198" s="9"/>
      <c r="R198" s="9"/>
      <c r="S198" s="9"/>
      <c r="T198" s="9"/>
      <c r="U198" s="9"/>
      <c r="V198" s="9"/>
      <c r="W198" s="9"/>
      <c r="X198" s="9"/>
      <c r="Y198" s="9"/>
      <c r="Z198" s="9"/>
    </row>
    <row r="199" spans="1:26" ht="12.75" customHeight="1">
      <c r="A199" s="6"/>
      <c r="B199" s="6"/>
      <c r="C199" s="13"/>
      <c r="D199" s="3"/>
      <c r="E199" s="19"/>
      <c r="F199" s="19"/>
      <c r="G199" s="9"/>
      <c r="H199" s="9"/>
      <c r="I199" s="9"/>
      <c r="J199" s="9"/>
      <c r="K199" s="9"/>
      <c r="L199" s="9"/>
      <c r="M199" s="9"/>
      <c r="N199" s="9"/>
      <c r="O199" s="9"/>
      <c r="P199" s="9"/>
      <c r="Q199" s="9"/>
      <c r="R199" s="9"/>
      <c r="S199" s="9"/>
      <c r="T199" s="9"/>
      <c r="U199" s="9"/>
      <c r="V199" s="9"/>
      <c r="W199" s="9"/>
      <c r="X199" s="9"/>
      <c r="Y199" s="9"/>
      <c r="Z199" s="9"/>
    </row>
    <row r="200" spans="1:26" ht="12.75" customHeight="1">
      <c r="A200" s="6"/>
      <c r="B200" s="6"/>
      <c r="C200" s="13"/>
      <c r="D200" s="8"/>
      <c r="E200" s="14"/>
      <c r="F200" s="19"/>
      <c r="G200" s="9"/>
      <c r="H200" s="9"/>
      <c r="I200" s="9"/>
      <c r="J200" s="9"/>
      <c r="K200" s="9"/>
      <c r="L200" s="9"/>
      <c r="M200" s="9"/>
      <c r="N200" s="9"/>
      <c r="O200" s="9"/>
      <c r="P200" s="9"/>
      <c r="Q200" s="9"/>
      <c r="R200" s="9"/>
      <c r="S200" s="9"/>
      <c r="T200" s="9"/>
      <c r="U200" s="9"/>
      <c r="V200" s="9"/>
      <c r="W200" s="9"/>
      <c r="X200" s="9"/>
      <c r="Y200" s="9"/>
      <c r="Z200" s="9"/>
    </row>
    <row r="201" spans="1:26" ht="12.75" customHeight="1">
      <c r="A201" s="6"/>
      <c r="B201" s="6"/>
      <c r="C201" s="13"/>
      <c r="D201" s="8"/>
      <c r="E201" s="19"/>
      <c r="F201" s="19"/>
      <c r="G201" s="9"/>
      <c r="H201" s="9"/>
      <c r="I201" s="9"/>
      <c r="J201" s="9"/>
      <c r="K201" s="9"/>
      <c r="L201" s="9"/>
      <c r="M201" s="9"/>
      <c r="N201" s="9"/>
      <c r="O201" s="9"/>
      <c r="P201" s="9"/>
      <c r="Q201" s="9"/>
      <c r="R201" s="9"/>
      <c r="S201" s="9"/>
      <c r="T201" s="9"/>
      <c r="U201" s="9"/>
      <c r="V201" s="9"/>
      <c r="W201" s="9"/>
      <c r="X201" s="9"/>
      <c r="Y201" s="9"/>
      <c r="Z201" s="9"/>
    </row>
    <row r="202" spans="1:26" ht="12.75" customHeight="1">
      <c r="A202" s="6"/>
      <c r="B202" s="6"/>
      <c r="C202" s="13"/>
      <c r="D202" s="8"/>
      <c r="E202" s="19"/>
      <c r="F202" s="19"/>
      <c r="G202" s="9"/>
      <c r="H202" s="9"/>
      <c r="I202" s="9"/>
      <c r="J202" s="9"/>
      <c r="K202" s="9"/>
      <c r="L202" s="9"/>
      <c r="M202" s="9"/>
      <c r="N202" s="9"/>
      <c r="O202" s="9"/>
      <c r="P202" s="9"/>
      <c r="Q202" s="9"/>
      <c r="R202" s="9"/>
      <c r="S202" s="9"/>
      <c r="T202" s="9"/>
      <c r="U202" s="9"/>
      <c r="V202" s="9"/>
      <c r="W202" s="9"/>
      <c r="X202" s="9"/>
      <c r="Y202" s="9"/>
      <c r="Z202" s="9"/>
    </row>
    <row r="203" spans="1:26" ht="12.75" customHeight="1">
      <c r="A203" s="6"/>
      <c r="B203" s="6"/>
      <c r="C203" s="13"/>
      <c r="D203" s="8"/>
      <c r="E203" s="19"/>
      <c r="F203" s="19"/>
      <c r="G203" s="9"/>
      <c r="H203" s="9"/>
      <c r="I203" s="9"/>
      <c r="J203" s="9"/>
      <c r="K203" s="9"/>
      <c r="L203" s="9"/>
      <c r="M203" s="9"/>
      <c r="N203" s="9"/>
      <c r="O203" s="9"/>
      <c r="P203" s="9"/>
      <c r="Q203" s="9"/>
      <c r="R203" s="9"/>
      <c r="S203" s="9"/>
      <c r="T203" s="9"/>
      <c r="U203" s="9"/>
      <c r="V203" s="9"/>
      <c r="W203" s="9"/>
      <c r="X203" s="9"/>
      <c r="Y203" s="9"/>
      <c r="Z203" s="9"/>
    </row>
    <row r="204" spans="1:26" ht="12.75" customHeight="1">
      <c r="A204" s="6"/>
      <c r="B204" s="6"/>
      <c r="C204" s="13"/>
      <c r="D204" s="8"/>
      <c r="E204" s="19"/>
      <c r="F204" s="19"/>
      <c r="G204" s="9"/>
      <c r="H204" s="9"/>
      <c r="I204" s="9"/>
      <c r="J204" s="9"/>
      <c r="K204" s="9"/>
      <c r="L204" s="9"/>
      <c r="M204" s="9"/>
      <c r="N204" s="9"/>
      <c r="O204" s="9"/>
      <c r="P204" s="9"/>
      <c r="Q204" s="9"/>
      <c r="R204" s="9"/>
      <c r="S204" s="9"/>
      <c r="T204" s="9"/>
      <c r="U204" s="9"/>
      <c r="V204" s="9"/>
      <c r="W204" s="9"/>
      <c r="X204" s="9"/>
      <c r="Y204" s="9"/>
      <c r="Z204" s="9"/>
    </row>
    <row r="205" spans="1:26" ht="12.75" customHeight="1">
      <c r="A205" s="6"/>
      <c r="B205" s="6"/>
      <c r="C205" s="13"/>
      <c r="D205" s="8"/>
      <c r="E205" s="14"/>
      <c r="F205" s="14"/>
      <c r="G205" s="9"/>
      <c r="H205" s="9"/>
      <c r="I205" s="9"/>
      <c r="J205" s="9"/>
      <c r="K205" s="9"/>
      <c r="L205" s="9"/>
      <c r="M205" s="9"/>
      <c r="N205" s="9"/>
      <c r="O205" s="9"/>
      <c r="P205" s="9"/>
      <c r="Q205" s="9"/>
      <c r="R205" s="9"/>
      <c r="S205" s="9"/>
      <c r="T205" s="9"/>
      <c r="U205" s="9"/>
      <c r="V205" s="9"/>
      <c r="W205" s="9"/>
      <c r="X205" s="9"/>
      <c r="Y205" s="9"/>
      <c r="Z205" s="9"/>
    </row>
    <row r="206" spans="1:26" ht="12.75" customHeight="1">
      <c r="A206" s="6"/>
      <c r="B206" s="6"/>
      <c r="C206" s="13"/>
      <c r="D206" s="8"/>
      <c r="E206" s="19"/>
      <c r="F206" s="19"/>
      <c r="G206" s="9"/>
      <c r="H206" s="9"/>
      <c r="I206" s="9"/>
      <c r="J206" s="9"/>
      <c r="K206" s="9"/>
      <c r="L206" s="9"/>
      <c r="M206" s="9"/>
      <c r="N206" s="9"/>
      <c r="O206" s="9"/>
      <c r="P206" s="9"/>
      <c r="Q206" s="9"/>
      <c r="R206" s="9"/>
      <c r="S206" s="9"/>
      <c r="T206" s="9"/>
      <c r="U206" s="9"/>
      <c r="V206" s="9"/>
      <c r="W206" s="9"/>
      <c r="X206" s="9"/>
      <c r="Y206" s="9"/>
      <c r="Z206" s="9"/>
    </row>
    <row r="207" spans="1:26" ht="12.75" customHeight="1">
      <c r="A207" s="6"/>
      <c r="B207" s="6"/>
      <c r="C207" s="13"/>
      <c r="D207" s="8"/>
      <c r="E207" s="19"/>
      <c r="F207" s="19"/>
      <c r="G207" s="9"/>
      <c r="H207" s="9"/>
      <c r="I207" s="9"/>
      <c r="J207" s="9"/>
      <c r="K207" s="9"/>
      <c r="L207" s="9"/>
      <c r="M207" s="9"/>
      <c r="N207" s="9"/>
      <c r="O207" s="9"/>
      <c r="P207" s="9"/>
      <c r="Q207" s="9"/>
      <c r="R207" s="9"/>
      <c r="S207" s="9"/>
      <c r="T207" s="9"/>
      <c r="U207" s="9"/>
      <c r="V207" s="9"/>
      <c r="W207" s="9"/>
      <c r="X207" s="9"/>
      <c r="Y207" s="9"/>
      <c r="Z207" s="9"/>
    </row>
    <row r="208" spans="1:26" ht="12.75" customHeight="1">
      <c r="A208" s="6"/>
      <c r="B208" s="6"/>
      <c r="C208" s="13"/>
      <c r="D208" s="8"/>
      <c r="E208" s="19"/>
      <c r="F208" s="19"/>
      <c r="G208" s="9"/>
      <c r="H208" s="9"/>
      <c r="I208" s="9"/>
      <c r="J208" s="9"/>
      <c r="K208" s="9"/>
      <c r="L208" s="9"/>
      <c r="M208" s="9"/>
      <c r="N208" s="9"/>
      <c r="O208" s="9"/>
      <c r="P208" s="9"/>
      <c r="Q208" s="9"/>
      <c r="R208" s="9"/>
      <c r="S208" s="9"/>
      <c r="T208" s="9"/>
      <c r="U208" s="9"/>
      <c r="V208" s="9"/>
      <c r="W208" s="9"/>
      <c r="X208" s="9"/>
      <c r="Y208" s="9"/>
      <c r="Z208" s="9"/>
    </row>
    <row r="209" spans="1:26" ht="12.75" customHeight="1">
      <c r="A209" s="6"/>
      <c r="B209" s="6"/>
      <c r="C209" s="13"/>
      <c r="D209" s="8"/>
      <c r="E209" s="19"/>
      <c r="F209" s="19"/>
      <c r="G209" s="9"/>
      <c r="H209" s="9"/>
      <c r="I209" s="9"/>
      <c r="J209" s="9"/>
      <c r="K209" s="9"/>
      <c r="L209" s="9"/>
      <c r="M209" s="9"/>
      <c r="N209" s="9"/>
      <c r="O209" s="9"/>
      <c r="P209" s="9"/>
      <c r="Q209" s="9"/>
      <c r="R209" s="9"/>
      <c r="S209" s="9"/>
      <c r="T209" s="9"/>
      <c r="U209" s="9"/>
      <c r="V209" s="9"/>
      <c r="W209" s="9"/>
      <c r="X209" s="9"/>
      <c r="Y209" s="9"/>
      <c r="Z209" s="9"/>
    </row>
    <row r="210" spans="1:26" ht="12.75" customHeight="1">
      <c r="A210" s="6"/>
      <c r="B210" s="6"/>
      <c r="C210" s="13"/>
      <c r="D210" s="8"/>
      <c r="E210" s="19"/>
      <c r="F210" s="19"/>
      <c r="G210" s="9"/>
      <c r="H210" s="9"/>
      <c r="I210" s="9"/>
      <c r="J210" s="9"/>
      <c r="K210" s="9"/>
      <c r="L210" s="9"/>
      <c r="M210" s="9"/>
      <c r="N210" s="9"/>
      <c r="O210" s="9"/>
      <c r="P210" s="9"/>
      <c r="Q210" s="9"/>
      <c r="R210" s="9"/>
      <c r="S210" s="9"/>
      <c r="T210" s="9"/>
      <c r="U210" s="9"/>
      <c r="V210" s="9"/>
      <c r="W210" s="9"/>
      <c r="X210" s="9"/>
      <c r="Y210" s="9"/>
      <c r="Z210" s="9"/>
    </row>
    <row r="211" spans="1:26" ht="12.75" customHeight="1">
      <c r="A211" s="6"/>
      <c r="B211" s="6"/>
      <c r="C211" s="13"/>
      <c r="D211" s="8"/>
      <c r="E211" s="19"/>
      <c r="F211" s="19"/>
      <c r="G211" s="9"/>
      <c r="H211" s="9"/>
      <c r="I211" s="9"/>
      <c r="J211" s="9"/>
      <c r="K211" s="9"/>
      <c r="L211" s="9"/>
      <c r="M211" s="9"/>
      <c r="N211" s="9"/>
      <c r="O211" s="9"/>
      <c r="P211" s="9"/>
      <c r="Q211" s="9"/>
      <c r="R211" s="9"/>
      <c r="S211" s="9"/>
      <c r="T211" s="9"/>
      <c r="U211" s="9"/>
      <c r="V211" s="9"/>
      <c r="W211" s="9"/>
      <c r="X211" s="9"/>
      <c r="Y211" s="9"/>
      <c r="Z211" s="9"/>
    </row>
    <row r="212" spans="1:26" ht="12.75" customHeight="1">
      <c r="A212" s="6"/>
      <c r="B212" s="6"/>
      <c r="C212" s="13"/>
      <c r="D212" s="8"/>
      <c r="E212" s="14"/>
      <c r="F212" s="14"/>
      <c r="G212" s="9"/>
      <c r="H212" s="9"/>
      <c r="I212" s="9"/>
      <c r="J212" s="9"/>
      <c r="K212" s="9"/>
      <c r="L212" s="9"/>
      <c r="M212" s="9"/>
      <c r="N212" s="9"/>
      <c r="O212" s="9"/>
      <c r="P212" s="9"/>
      <c r="Q212" s="9"/>
      <c r="R212" s="9"/>
      <c r="S212" s="9"/>
      <c r="T212" s="9"/>
      <c r="U212" s="9"/>
      <c r="V212" s="9"/>
      <c r="W212" s="9"/>
      <c r="X212" s="9"/>
      <c r="Y212" s="9"/>
      <c r="Z212" s="9"/>
    </row>
    <row r="213" spans="1:26" ht="12.75" customHeight="1">
      <c r="A213" s="6"/>
      <c r="B213" s="6"/>
      <c r="C213" s="13"/>
      <c r="D213" s="8"/>
      <c r="E213" s="14"/>
      <c r="F213" s="14"/>
      <c r="G213" s="9"/>
      <c r="H213" s="9"/>
      <c r="I213" s="9"/>
      <c r="J213" s="9"/>
      <c r="K213" s="9"/>
      <c r="L213" s="9"/>
      <c r="M213" s="9"/>
      <c r="N213" s="9"/>
      <c r="O213" s="9"/>
      <c r="P213" s="9"/>
      <c r="Q213" s="9"/>
      <c r="R213" s="9"/>
      <c r="S213" s="9"/>
      <c r="T213" s="9"/>
      <c r="U213" s="9"/>
      <c r="V213" s="9"/>
      <c r="W213" s="9"/>
      <c r="X213" s="9"/>
      <c r="Y213" s="9"/>
      <c r="Z213" s="9"/>
    </row>
    <row r="214" spans="1:26" ht="12.75" customHeight="1">
      <c r="A214" s="6"/>
      <c r="B214" s="6"/>
      <c r="C214" s="13"/>
      <c r="D214" s="8"/>
      <c r="E214" s="19"/>
      <c r="F214" s="19"/>
      <c r="G214" s="9"/>
      <c r="H214" s="9"/>
      <c r="I214" s="9"/>
      <c r="J214" s="9"/>
      <c r="K214" s="9"/>
      <c r="L214" s="9"/>
      <c r="M214" s="9"/>
      <c r="N214" s="9"/>
      <c r="O214" s="9"/>
      <c r="P214" s="9"/>
      <c r="Q214" s="9"/>
      <c r="R214" s="9"/>
      <c r="S214" s="9"/>
      <c r="T214" s="9"/>
      <c r="U214" s="9"/>
      <c r="V214" s="9"/>
      <c r="W214" s="9"/>
      <c r="X214" s="9"/>
      <c r="Y214" s="9"/>
      <c r="Z214" s="9"/>
    </row>
    <row r="215" spans="1:26" ht="12.75" customHeight="1">
      <c r="A215" s="6"/>
      <c r="B215" s="6"/>
      <c r="C215" s="13"/>
      <c r="D215" s="8"/>
      <c r="E215" s="14"/>
      <c r="F215" s="14"/>
      <c r="G215" s="9"/>
      <c r="H215" s="9"/>
      <c r="I215" s="9"/>
      <c r="J215" s="9"/>
      <c r="K215" s="9"/>
      <c r="L215" s="9"/>
      <c r="M215" s="9"/>
      <c r="N215" s="9"/>
      <c r="O215" s="9"/>
      <c r="P215" s="9"/>
      <c r="Q215" s="9"/>
      <c r="R215" s="9"/>
      <c r="S215" s="9"/>
      <c r="T215" s="9"/>
      <c r="U215" s="9"/>
      <c r="V215" s="9"/>
      <c r="W215" s="9"/>
      <c r="X215" s="9"/>
      <c r="Y215" s="9"/>
      <c r="Z215" s="9"/>
    </row>
    <row r="216" spans="1:26" ht="12.75" customHeight="1">
      <c r="A216" s="6"/>
      <c r="B216" s="6"/>
      <c r="C216" s="13"/>
      <c r="D216" s="8"/>
      <c r="E216" s="14"/>
      <c r="F216" s="14"/>
      <c r="G216" s="9"/>
      <c r="H216" s="9"/>
      <c r="I216" s="9"/>
      <c r="J216" s="9"/>
      <c r="K216" s="9"/>
      <c r="L216" s="9"/>
      <c r="M216" s="9"/>
      <c r="N216" s="9"/>
      <c r="O216" s="9"/>
      <c r="P216" s="9"/>
      <c r="Q216" s="9"/>
      <c r="R216" s="9"/>
      <c r="S216" s="9"/>
      <c r="T216" s="9"/>
      <c r="U216" s="9"/>
      <c r="V216" s="9"/>
      <c r="W216" s="9"/>
      <c r="X216" s="9"/>
      <c r="Y216" s="9"/>
      <c r="Z216" s="9"/>
    </row>
    <row r="217" spans="1:26" ht="12.75" customHeight="1">
      <c r="A217" s="6"/>
      <c r="B217" s="6"/>
      <c r="C217" s="13"/>
      <c r="D217" s="8"/>
      <c r="E217" s="19"/>
      <c r="F217" s="19"/>
      <c r="G217" s="9"/>
      <c r="H217" s="9"/>
      <c r="I217" s="9"/>
      <c r="J217" s="9"/>
      <c r="K217" s="9"/>
      <c r="L217" s="9"/>
      <c r="M217" s="9"/>
      <c r="N217" s="9"/>
      <c r="O217" s="9"/>
      <c r="P217" s="9"/>
      <c r="Q217" s="9"/>
      <c r="R217" s="9"/>
      <c r="S217" s="9"/>
      <c r="T217" s="9"/>
      <c r="U217" s="9"/>
      <c r="V217" s="9"/>
      <c r="W217" s="9"/>
      <c r="X217" s="9"/>
      <c r="Y217" s="9"/>
      <c r="Z217" s="9"/>
    </row>
    <row r="218" spans="1:26" ht="41.25" customHeight="1">
      <c r="A218" s="6"/>
      <c r="B218" s="6"/>
      <c r="C218" s="13"/>
      <c r="D218" s="8"/>
      <c r="E218" s="14"/>
      <c r="F218" s="14"/>
      <c r="G218" s="9"/>
      <c r="H218" s="9"/>
      <c r="I218" s="9"/>
      <c r="J218" s="9"/>
      <c r="K218" s="9"/>
      <c r="L218" s="9"/>
      <c r="M218" s="9"/>
      <c r="N218" s="9"/>
      <c r="O218" s="9"/>
      <c r="P218" s="9"/>
      <c r="Q218" s="9"/>
      <c r="R218" s="9"/>
      <c r="S218" s="9"/>
      <c r="T218" s="9"/>
      <c r="U218" s="9"/>
      <c r="V218" s="9"/>
      <c r="W218" s="9"/>
      <c r="X218" s="9"/>
      <c r="Y218" s="9"/>
      <c r="Z218" s="9"/>
    </row>
    <row r="219" spans="1:26" ht="12.75" customHeight="1">
      <c r="A219" s="6"/>
      <c r="B219" s="6"/>
      <c r="C219" s="13"/>
      <c r="D219" s="8"/>
      <c r="E219" s="14"/>
      <c r="F219" s="14"/>
      <c r="G219" s="9"/>
      <c r="H219" s="9"/>
      <c r="I219" s="9"/>
      <c r="J219" s="9"/>
      <c r="K219" s="9"/>
      <c r="L219" s="9"/>
      <c r="M219" s="9"/>
      <c r="N219" s="9"/>
      <c r="O219" s="9"/>
      <c r="P219" s="9"/>
      <c r="Q219" s="9"/>
      <c r="R219" s="9"/>
      <c r="S219" s="9"/>
      <c r="T219" s="9"/>
      <c r="U219" s="9"/>
      <c r="V219" s="9"/>
      <c r="W219" s="9"/>
      <c r="X219" s="9"/>
      <c r="Y219" s="9"/>
      <c r="Z219" s="9"/>
    </row>
    <row r="220" spans="1:26" ht="12.75" customHeight="1">
      <c r="A220" s="6"/>
      <c r="B220" s="6"/>
      <c r="C220" s="13"/>
      <c r="D220" s="8"/>
      <c r="E220" s="19"/>
      <c r="F220" s="19"/>
      <c r="G220" s="9"/>
      <c r="H220" s="9"/>
      <c r="I220" s="9"/>
      <c r="J220" s="9"/>
      <c r="K220" s="9"/>
      <c r="L220" s="9"/>
      <c r="M220" s="9"/>
      <c r="N220" s="9"/>
      <c r="O220" s="9"/>
      <c r="P220" s="9"/>
      <c r="Q220" s="9"/>
      <c r="R220" s="9"/>
      <c r="S220" s="9"/>
      <c r="T220" s="9"/>
      <c r="U220" s="9"/>
      <c r="V220" s="9"/>
      <c r="W220" s="9"/>
      <c r="X220" s="9"/>
      <c r="Y220" s="9"/>
      <c r="Z220" s="9"/>
    </row>
    <row r="221" spans="1:26" ht="12.75" customHeight="1">
      <c r="A221" s="6"/>
      <c r="B221" s="6"/>
      <c r="C221" s="13"/>
      <c r="D221" s="8"/>
      <c r="E221" s="14"/>
      <c r="F221" s="14"/>
      <c r="G221" s="9"/>
      <c r="H221" s="9"/>
      <c r="I221" s="9"/>
      <c r="J221" s="9"/>
      <c r="K221" s="9"/>
      <c r="L221" s="9"/>
      <c r="M221" s="9"/>
      <c r="N221" s="9"/>
      <c r="O221" s="9"/>
      <c r="P221" s="9"/>
      <c r="Q221" s="9"/>
      <c r="R221" s="9"/>
      <c r="S221" s="9"/>
      <c r="T221" s="9"/>
      <c r="U221" s="9"/>
      <c r="V221" s="9"/>
      <c r="W221" s="9"/>
      <c r="X221" s="9"/>
      <c r="Y221" s="9"/>
      <c r="Z221" s="9"/>
    </row>
    <row r="222" spans="1:26" ht="12.75" customHeight="1">
      <c r="A222" s="6"/>
      <c r="B222" s="6"/>
      <c r="C222" s="13"/>
      <c r="D222" s="8"/>
      <c r="E222" s="14"/>
      <c r="F222" s="14"/>
      <c r="G222" s="9"/>
      <c r="H222" s="9"/>
      <c r="I222" s="9"/>
      <c r="J222" s="9"/>
      <c r="K222" s="9"/>
      <c r="L222" s="9"/>
      <c r="M222" s="9"/>
      <c r="N222" s="9"/>
      <c r="O222" s="9"/>
      <c r="P222" s="9"/>
      <c r="Q222" s="9"/>
      <c r="R222" s="9"/>
      <c r="S222" s="9"/>
      <c r="T222" s="9"/>
      <c r="U222" s="9"/>
      <c r="V222" s="9"/>
      <c r="W222" s="9"/>
      <c r="X222" s="9"/>
      <c r="Y222" s="9"/>
      <c r="Z222" s="9"/>
    </row>
    <row r="223" spans="1:26" ht="12.75" customHeight="1">
      <c r="A223" s="5"/>
      <c r="B223" s="6"/>
      <c r="C223" s="13"/>
      <c r="D223" s="3"/>
      <c r="E223" s="26"/>
      <c r="F223" s="3"/>
      <c r="G223" s="1"/>
      <c r="H223" s="1"/>
      <c r="I223" s="1"/>
      <c r="J223" s="1"/>
      <c r="K223" s="1"/>
      <c r="L223" s="1"/>
      <c r="M223" s="1"/>
      <c r="N223" s="1"/>
      <c r="O223" s="1"/>
      <c r="P223" s="1"/>
      <c r="Q223" s="1"/>
      <c r="R223" s="1"/>
      <c r="S223" s="1"/>
      <c r="T223" s="1"/>
      <c r="U223" s="1"/>
      <c r="V223" s="1"/>
      <c r="W223" s="1"/>
      <c r="X223" s="1"/>
      <c r="Y223" s="1"/>
      <c r="Z223" s="1"/>
    </row>
    <row r="224" spans="1:26" ht="12.75" customHeight="1">
      <c r="A224" s="6"/>
      <c r="B224" s="6"/>
      <c r="C224" s="13"/>
      <c r="D224" s="3"/>
      <c r="E224" s="8"/>
      <c r="F224" s="8"/>
      <c r="G224" s="9"/>
      <c r="H224" s="9"/>
      <c r="I224" s="9"/>
      <c r="J224" s="9"/>
      <c r="K224" s="9"/>
      <c r="L224" s="9"/>
      <c r="M224" s="9"/>
      <c r="N224" s="9"/>
      <c r="O224" s="9"/>
      <c r="P224" s="9"/>
      <c r="Q224" s="9"/>
      <c r="R224" s="9"/>
      <c r="S224" s="9"/>
      <c r="T224" s="9"/>
      <c r="U224" s="9"/>
      <c r="V224" s="9"/>
      <c r="W224" s="9"/>
      <c r="X224" s="9"/>
      <c r="Y224" s="9"/>
      <c r="Z224" s="9"/>
    </row>
    <row r="225" spans="1:26" ht="16.5" customHeight="1">
      <c r="A225" s="6"/>
      <c r="B225" s="6"/>
      <c r="C225" s="13"/>
      <c r="D225" s="3"/>
      <c r="E225" s="8"/>
      <c r="F225" s="8"/>
      <c r="G225" s="9"/>
      <c r="H225" s="9"/>
      <c r="I225" s="9"/>
      <c r="J225" s="9"/>
      <c r="K225" s="9"/>
      <c r="L225" s="9"/>
      <c r="M225" s="9"/>
      <c r="N225" s="9"/>
      <c r="O225" s="9"/>
      <c r="P225" s="9"/>
      <c r="Q225" s="9"/>
      <c r="R225" s="9"/>
      <c r="S225" s="9"/>
      <c r="T225" s="9"/>
      <c r="U225" s="9"/>
      <c r="V225" s="9"/>
      <c r="W225" s="9"/>
      <c r="X225" s="9"/>
      <c r="Y225" s="9"/>
      <c r="Z225" s="9"/>
    </row>
    <row r="226" spans="1:26" ht="16.5" customHeight="1">
      <c r="A226" s="6"/>
      <c r="B226" s="6"/>
      <c r="C226" s="13"/>
      <c r="D226" s="3"/>
      <c r="E226" s="8"/>
      <c r="F226" s="8"/>
      <c r="G226" s="9"/>
      <c r="H226" s="9"/>
      <c r="I226" s="9"/>
      <c r="J226" s="9"/>
      <c r="K226" s="9"/>
      <c r="L226" s="9"/>
      <c r="M226" s="9"/>
      <c r="N226" s="9"/>
      <c r="O226" s="9"/>
      <c r="P226" s="9"/>
      <c r="Q226" s="9"/>
      <c r="R226" s="9"/>
      <c r="S226" s="9"/>
      <c r="T226" s="9"/>
      <c r="U226" s="9"/>
      <c r="V226" s="9"/>
      <c r="W226" s="9"/>
      <c r="X226" s="9"/>
      <c r="Y226" s="9"/>
      <c r="Z226" s="9"/>
    </row>
    <row r="227" spans="1:26" ht="16.5" customHeight="1">
      <c r="A227" s="6"/>
      <c r="B227" s="6"/>
      <c r="C227" s="13"/>
      <c r="D227" s="3"/>
      <c r="E227" s="8"/>
      <c r="F227" s="8"/>
      <c r="G227" s="9"/>
      <c r="H227" s="9"/>
      <c r="I227" s="9"/>
      <c r="J227" s="9"/>
      <c r="K227" s="9"/>
      <c r="L227" s="9"/>
      <c r="M227" s="9"/>
      <c r="N227" s="9"/>
      <c r="O227" s="9"/>
      <c r="P227" s="9"/>
      <c r="Q227" s="9"/>
      <c r="R227" s="9"/>
      <c r="S227" s="9"/>
      <c r="T227" s="9"/>
      <c r="U227" s="9"/>
      <c r="V227" s="9"/>
      <c r="W227" s="9"/>
      <c r="X227" s="9"/>
      <c r="Y227" s="9"/>
      <c r="Z227" s="9"/>
    </row>
    <row r="228" spans="1:26" ht="20.25" customHeight="1">
      <c r="A228" s="6"/>
      <c r="B228" s="6"/>
      <c r="C228" s="13"/>
      <c r="D228" s="3"/>
      <c r="E228" s="19"/>
      <c r="F228" s="19"/>
      <c r="G228" s="9"/>
      <c r="H228" s="9"/>
      <c r="I228" s="9"/>
      <c r="J228" s="9"/>
      <c r="K228" s="9"/>
      <c r="L228" s="9"/>
      <c r="M228" s="9"/>
      <c r="N228" s="9"/>
      <c r="O228" s="9"/>
      <c r="P228" s="9"/>
      <c r="Q228" s="9"/>
      <c r="R228" s="9"/>
      <c r="S228" s="9"/>
      <c r="T228" s="9"/>
      <c r="U228" s="9"/>
      <c r="V228" s="9"/>
      <c r="W228" s="9"/>
      <c r="X228" s="9"/>
      <c r="Y228" s="9"/>
      <c r="Z228" s="9"/>
    </row>
    <row r="229" spans="1:26" ht="10.5" customHeight="1">
      <c r="A229" s="6"/>
      <c r="B229" s="6"/>
      <c r="C229" s="13"/>
      <c r="D229" s="3"/>
      <c r="E229" s="8"/>
      <c r="F229" s="8"/>
      <c r="G229" s="9"/>
      <c r="H229" s="9"/>
      <c r="I229" s="9"/>
      <c r="J229" s="9"/>
      <c r="K229" s="9"/>
      <c r="L229" s="9"/>
      <c r="M229" s="9"/>
      <c r="N229" s="9"/>
      <c r="O229" s="9"/>
      <c r="P229" s="9"/>
      <c r="Q229" s="9"/>
      <c r="R229" s="9"/>
      <c r="S229" s="9"/>
      <c r="T229" s="9"/>
      <c r="U229" s="9"/>
      <c r="V229" s="9"/>
      <c r="W229" s="9"/>
      <c r="X229" s="9"/>
      <c r="Y229" s="9"/>
      <c r="Z229" s="9"/>
    </row>
    <row r="230" spans="1:26" ht="12.75" customHeight="1">
      <c r="A230" s="6"/>
      <c r="B230" s="6"/>
      <c r="C230" s="13"/>
      <c r="D230" s="3"/>
      <c r="E230" s="8"/>
      <c r="F230" s="8"/>
      <c r="G230" s="9"/>
      <c r="H230" s="9"/>
      <c r="I230" s="9"/>
      <c r="J230" s="9"/>
      <c r="K230" s="9"/>
      <c r="L230" s="9"/>
      <c r="M230" s="9"/>
      <c r="N230" s="9"/>
      <c r="O230" s="9"/>
      <c r="P230" s="9"/>
      <c r="Q230" s="9"/>
      <c r="R230" s="9"/>
      <c r="S230" s="9"/>
      <c r="T230" s="9"/>
      <c r="U230" s="9"/>
      <c r="V230" s="9"/>
      <c r="W230" s="9"/>
      <c r="X230" s="9"/>
      <c r="Y230" s="9"/>
      <c r="Z230" s="9"/>
    </row>
    <row r="231" spans="1:26" ht="12.75" customHeight="1">
      <c r="A231" s="6"/>
      <c r="B231" s="6"/>
      <c r="C231" s="13"/>
      <c r="D231" s="3"/>
      <c r="E231" s="8"/>
      <c r="F231" s="8"/>
      <c r="G231" s="9"/>
      <c r="H231" s="9"/>
      <c r="I231" s="9"/>
      <c r="J231" s="9"/>
      <c r="K231" s="9"/>
      <c r="L231" s="9"/>
      <c r="M231" s="9"/>
      <c r="N231" s="9"/>
      <c r="O231" s="9"/>
      <c r="P231" s="9"/>
      <c r="Q231" s="9"/>
      <c r="R231" s="9"/>
      <c r="S231" s="9"/>
      <c r="T231" s="9"/>
      <c r="U231" s="9"/>
      <c r="V231" s="9"/>
      <c r="W231" s="9"/>
      <c r="X231" s="9"/>
      <c r="Y231" s="9"/>
      <c r="Z231" s="9"/>
    </row>
    <row r="232" spans="1:26" ht="12.75" customHeight="1">
      <c r="A232" s="6"/>
      <c r="B232" s="6"/>
      <c r="C232" s="13"/>
      <c r="D232" s="3"/>
      <c r="E232" s="27"/>
      <c r="F232" s="8"/>
      <c r="G232" s="9"/>
      <c r="H232" s="9"/>
      <c r="I232" s="9"/>
      <c r="J232" s="9"/>
      <c r="K232" s="9"/>
      <c r="L232" s="9"/>
      <c r="M232" s="9"/>
      <c r="N232" s="9"/>
      <c r="O232" s="9"/>
      <c r="P232" s="9"/>
      <c r="Q232" s="9"/>
      <c r="R232" s="9"/>
      <c r="S232" s="9"/>
      <c r="T232" s="9"/>
      <c r="U232" s="9"/>
      <c r="V232" s="9"/>
      <c r="W232" s="9"/>
      <c r="X232" s="9"/>
      <c r="Y232" s="9"/>
      <c r="Z232" s="9"/>
    </row>
    <row r="233" spans="1:26" ht="12.75" customHeight="1">
      <c r="A233" s="6"/>
      <c r="B233" s="6"/>
      <c r="C233" s="13"/>
      <c r="D233" s="3"/>
      <c r="E233" s="27"/>
      <c r="F233" s="8"/>
      <c r="G233" s="9"/>
      <c r="H233" s="9"/>
      <c r="I233" s="9"/>
      <c r="J233" s="9"/>
      <c r="K233" s="9"/>
      <c r="L233" s="9"/>
      <c r="M233" s="9"/>
      <c r="N233" s="9"/>
      <c r="O233" s="9"/>
      <c r="P233" s="9"/>
      <c r="Q233" s="9"/>
      <c r="R233" s="9"/>
      <c r="S233" s="9"/>
      <c r="T233" s="9"/>
      <c r="U233" s="9"/>
      <c r="V233" s="9"/>
      <c r="W233" s="9"/>
      <c r="X233" s="9"/>
      <c r="Y233" s="9"/>
      <c r="Z233" s="9"/>
    </row>
    <row r="234" spans="1:26" ht="12.75" customHeight="1">
      <c r="A234" s="6"/>
      <c r="B234" s="6"/>
      <c r="C234" s="13"/>
      <c r="D234" s="3"/>
      <c r="E234" s="27"/>
      <c r="F234" s="8"/>
      <c r="G234" s="9"/>
      <c r="H234" s="9"/>
      <c r="I234" s="9"/>
      <c r="J234" s="9"/>
      <c r="K234" s="9"/>
      <c r="L234" s="9"/>
      <c r="M234" s="9"/>
      <c r="N234" s="9"/>
      <c r="O234" s="9"/>
      <c r="P234" s="9"/>
      <c r="Q234" s="9"/>
      <c r="R234" s="9"/>
      <c r="S234" s="9"/>
      <c r="T234" s="9"/>
      <c r="U234" s="9"/>
      <c r="V234" s="9"/>
      <c r="W234" s="9"/>
      <c r="X234" s="9"/>
      <c r="Y234" s="9"/>
      <c r="Z234" s="9"/>
    </row>
    <row r="235" spans="1:26" ht="12.75" customHeight="1">
      <c r="A235" s="6"/>
      <c r="B235" s="6"/>
      <c r="C235" s="13"/>
      <c r="D235" s="3"/>
      <c r="E235" s="27"/>
      <c r="F235" s="8"/>
      <c r="G235" s="9"/>
      <c r="H235" s="9"/>
      <c r="I235" s="9"/>
      <c r="J235" s="9"/>
      <c r="K235" s="9"/>
      <c r="L235" s="9"/>
      <c r="M235" s="9"/>
      <c r="N235" s="9"/>
      <c r="O235" s="9"/>
      <c r="P235" s="9"/>
      <c r="Q235" s="9"/>
      <c r="R235" s="9"/>
      <c r="S235" s="9"/>
      <c r="T235" s="9"/>
      <c r="U235" s="9"/>
      <c r="V235" s="9"/>
      <c r="W235" s="9"/>
      <c r="X235" s="9"/>
      <c r="Y235" s="9"/>
      <c r="Z235" s="9"/>
    </row>
    <row r="236" spans="1:26" ht="12.75" customHeight="1">
      <c r="A236" s="6"/>
      <c r="B236" s="6"/>
      <c r="C236" s="13"/>
      <c r="D236" s="3"/>
      <c r="E236" s="27"/>
      <c r="F236" s="8"/>
      <c r="G236" s="9"/>
      <c r="H236" s="9"/>
      <c r="I236" s="9"/>
      <c r="J236" s="9"/>
      <c r="K236" s="9"/>
      <c r="L236" s="9"/>
      <c r="M236" s="9"/>
      <c r="N236" s="9"/>
      <c r="O236" s="9"/>
      <c r="P236" s="9"/>
      <c r="Q236" s="9"/>
      <c r="R236" s="9"/>
      <c r="S236" s="9"/>
      <c r="T236" s="9"/>
      <c r="U236" s="9"/>
      <c r="V236" s="9"/>
      <c r="W236" s="9"/>
      <c r="X236" s="9"/>
      <c r="Y236" s="9"/>
      <c r="Z236" s="9"/>
    </row>
    <row r="237" spans="1:26" ht="12.75" customHeight="1">
      <c r="A237" s="6"/>
      <c r="B237" s="6"/>
      <c r="C237" s="13"/>
      <c r="D237" s="3"/>
      <c r="E237" s="27"/>
      <c r="F237" s="8"/>
      <c r="G237" s="9"/>
      <c r="H237" s="9"/>
      <c r="I237" s="9"/>
      <c r="J237" s="9"/>
      <c r="K237" s="9"/>
      <c r="L237" s="9"/>
      <c r="M237" s="9"/>
      <c r="N237" s="9"/>
      <c r="O237" s="9"/>
      <c r="P237" s="9"/>
      <c r="Q237" s="9"/>
      <c r="R237" s="9"/>
      <c r="S237" s="9"/>
      <c r="T237" s="9"/>
      <c r="U237" s="9"/>
      <c r="V237" s="9"/>
      <c r="W237" s="9"/>
      <c r="X237" s="9"/>
      <c r="Y237" s="9"/>
      <c r="Z237" s="9"/>
    </row>
    <row r="238" spans="1:26" ht="12.75" customHeight="1">
      <c r="A238" s="6"/>
      <c r="B238" s="6"/>
      <c r="C238" s="13"/>
      <c r="D238" s="3"/>
      <c r="E238" s="27"/>
      <c r="F238" s="8"/>
      <c r="G238" s="9"/>
      <c r="H238" s="9"/>
      <c r="I238" s="9"/>
      <c r="J238" s="9"/>
      <c r="K238" s="9"/>
      <c r="L238" s="9"/>
      <c r="M238" s="9"/>
      <c r="N238" s="9"/>
      <c r="O238" s="9"/>
      <c r="P238" s="9"/>
      <c r="Q238" s="9"/>
      <c r="R238" s="9"/>
      <c r="S238" s="9"/>
      <c r="T238" s="9"/>
      <c r="U238" s="9"/>
      <c r="V238" s="9"/>
      <c r="W238" s="9"/>
      <c r="X238" s="9"/>
      <c r="Y238" s="9"/>
      <c r="Z238" s="9"/>
    </row>
    <row r="239" spans="1:26" ht="12.75" customHeight="1">
      <c r="A239" s="6"/>
      <c r="B239" s="6"/>
      <c r="C239" s="13"/>
      <c r="D239" s="3"/>
      <c r="E239" s="27"/>
      <c r="F239" s="8"/>
      <c r="G239" s="9"/>
      <c r="H239" s="9"/>
      <c r="I239" s="9"/>
      <c r="J239" s="9"/>
      <c r="K239" s="9"/>
      <c r="L239" s="9"/>
      <c r="M239" s="9"/>
      <c r="N239" s="9"/>
      <c r="O239" s="9"/>
      <c r="P239" s="9"/>
      <c r="Q239" s="9"/>
      <c r="R239" s="9"/>
      <c r="S239" s="9"/>
      <c r="T239" s="9"/>
      <c r="U239" s="9"/>
      <c r="V239" s="9"/>
      <c r="W239" s="9"/>
      <c r="X239" s="9"/>
      <c r="Y239" s="9"/>
      <c r="Z239" s="9"/>
    </row>
    <row r="240" spans="1:26" ht="12.75" customHeight="1">
      <c r="A240" s="6"/>
      <c r="B240" s="6"/>
      <c r="C240" s="13"/>
      <c r="D240" s="3"/>
      <c r="E240" s="27"/>
      <c r="F240" s="8"/>
      <c r="G240" s="9"/>
      <c r="H240" s="9"/>
      <c r="I240" s="9"/>
      <c r="J240" s="9"/>
      <c r="K240" s="9"/>
      <c r="L240" s="9"/>
      <c r="M240" s="9"/>
      <c r="N240" s="9"/>
      <c r="O240" s="9"/>
      <c r="P240" s="9"/>
      <c r="Q240" s="9"/>
      <c r="R240" s="9"/>
      <c r="S240" s="9"/>
      <c r="T240" s="9"/>
      <c r="U240" s="9"/>
      <c r="V240" s="9"/>
      <c r="W240" s="9"/>
      <c r="X240" s="9"/>
      <c r="Y240" s="9"/>
      <c r="Z240" s="9"/>
    </row>
    <row r="241" spans="1:26" ht="12.75" customHeight="1">
      <c r="A241" s="6"/>
      <c r="B241" s="6"/>
      <c r="C241" s="13"/>
      <c r="D241" s="3"/>
      <c r="E241" s="27"/>
      <c r="F241" s="8"/>
      <c r="G241" s="9"/>
      <c r="H241" s="9"/>
      <c r="I241" s="9"/>
      <c r="J241" s="9"/>
      <c r="K241" s="9"/>
      <c r="L241" s="9"/>
      <c r="M241" s="9"/>
      <c r="N241" s="9"/>
      <c r="O241" s="9"/>
      <c r="P241" s="9"/>
      <c r="Q241" s="9"/>
      <c r="R241" s="9"/>
      <c r="S241" s="9"/>
      <c r="T241" s="9"/>
      <c r="U241" s="9"/>
      <c r="V241" s="9"/>
      <c r="W241" s="9"/>
      <c r="X241" s="9"/>
      <c r="Y241" s="9"/>
      <c r="Z241" s="9"/>
    </row>
    <row r="242" spans="1:26" ht="12.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5"/>
      <c r="B488" s="6"/>
      <c r="C488" s="3"/>
      <c r="D488" s="3"/>
      <c r="E488" s="7"/>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5"/>
      <c r="B489" s="6"/>
      <c r="C489" s="3"/>
      <c r="D489" s="3"/>
      <c r="E489" s="7"/>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5"/>
      <c r="B490" s="6"/>
      <c r="C490" s="3"/>
      <c r="D490" s="3"/>
      <c r="E490" s="7"/>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5"/>
      <c r="B491" s="6"/>
      <c r="C491" s="3"/>
      <c r="D491" s="3"/>
      <c r="E491" s="7"/>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5"/>
      <c r="B492" s="6"/>
      <c r="C492" s="3"/>
      <c r="D492" s="3"/>
      <c r="E492" s="7"/>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5"/>
      <c r="B493" s="6"/>
      <c r="C493" s="3"/>
      <c r="D493" s="3"/>
      <c r="E493" s="7"/>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5"/>
      <c r="B494" s="6"/>
      <c r="C494" s="3"/>
      <c r="D494" s="3"/>
      <c r="E494" s="7"/>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5"/>
      <c r="B495" s="6"/>
      <c r="C495" s="3"/>
      <c r="D495" s="3"/>
      <c r="E495" s="7"/>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5"/>
      <c r="B496" s="6"/>
      <c r="C496" s="3"/>
      <c r="D496" s="3"/>
      <c r="E496" s="7"/>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5"/>
      <c r="B497" s="6"/>
      <c r="C497" s="3"/>
      <c r="D497" s="3"/>
      <c r="E497" s="7"/>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5"/>
      <c r="B498" s="6"/>
      <c r="C498" s="3"/>
      <c r="D498" s="3"/>
      <c r="E498" s="7"/>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5"/>
      <c r="B499" s="6"/>
      <c r="C499" s="3"/>
      <c r="D499" s="3"/>
      <c r="E499" s="7"/>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5"/>
      <c r="B500" s="6"/>
      <c r="C500" s="3"/>
      <c r="D500" s="3"/>
      <c r="E500" s="7"/>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5"/>
      <c r="B501" s="6"/>
      <c r="C501" s="3"/>
      <c r="D501" s="3"/>
      <c r="E501" s="7"/>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5"/>
      <c r="B502" s="6"/>
      <c r="C502" s="3"/>
      <c r="D502" s="3"/>
      <c r="E502" s="7"/>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5"/>
      <c r="B503" s="6"/>
      <c r="C503" s="3"/>
      <c r="D503" s="3"/>
      <c r="E503" s="7"/>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5"/>
      <c r="B504" s="6"/>
      <c r="C504" s="3"/>
      <c r="D504" s="3"/>
      <c r="E504" s="7"/>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5"/>
      <c r="B505" s="6"/>
      <c r="C505" s="3"/>
      <c r="D505" s="3"/>
      <c r="E505" s="7"/>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5"/>
      <c r="B506" s="6"/>
      <c r="C506" s="3"/>
      <c r="D506" s="3"/>
      <c r="E506" s="7"/>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5"/>
      <c r="B507" s="6"/>
      <c r="C507" s="3"/>
      <c r="D507" s="3"/>
      <c r="E507" s="7"/>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5"/>
      <c r="B508" s="6"/>
      <c r="C508" s="3"/>
      <c r="D508" s="3"/>
      <c r="E508" s="7"/>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5"/>
      <c r="B509" s="6"/>
      <c r="C509" s="3"/>
      <c r="D509" s="3"/>
      <c r="E509" s="7"/>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5"/>
      <c r="B510" s="6"/>
      <c r="C510" s="3"/>
      <c r="D510" s="3"/>
      <c r="E510" s="7"/>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5"/>
      <c r="B511" s="6"/>
      <c r="C511" s="3"/>
      <c r="D511" s="3"/>
      <c r="E511" s="7"/>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5"/>
      <c r="B512" s="6"/>
      <c r="C512" s="3"/>
      <c r="D512" s="3"/>
      <c r="E512" s="7"/>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5"/>
      <c r="B513" s="6"/>
      <c r="C513" s="3"/>
      <c r="D513" s="3"/>
      <c r="E513" s="7"/>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5"/>
      <c r="B514" s="6"/>
      <c r="C514" s="3"/>
      <c r="D514" s="3"/>
      <c r="E514" s="7"/>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5"/>
      <c r="B515" s="6"/>
      <c r="C515" s="3"/>
      <c r="D515" s="3"/>
      <c r="E515" s="7"/>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5"/>
      <c r="B516" s="6"/>
      <c r="C516" s="3"/>
      <c r="D516" s="3"/>
      <c r="E516" s="7"/>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5"/>
      <c r="B517" s="6"/>
      <c r="C517" s="3"/>
      <c r="D517" s="3"/>
      <c r="E517" s="7"/>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5"/>
      <c r="B518" s="6"/>
      <c r="C518" s="3"/>
      <c r="D518" s="3"/>
      <c r="E518" s="7"/>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5"/>
      <c r="B519" s="6"/>
      <c r="C519" s="3"/>
      <c r="D519" s="3"/>
      <c r="E519" s="7"/>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5"/>
      <c r="B520" s="6"/>
      <c r="C520" s="3"/>
      <c r="D520" s="3"/>
      <c r="E520" s="7"/>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5"/>
      <c r="B521" s="6"/>
      <c r="C521" s="3"/>
      <c r="D521" s="3"/>
      <c r="E521" s="7"/>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5"/>
      <c r="B522" s="6"/>
      <c r="C522" s="3"/>
      <c r="D522" s="3"/>
      <c r="E522" s="7"/>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5"/>
      <c r="B523" s="6"/>
      <c r="C523" s="3"/>
      <c r="D523" s="3"/>
      <c r="E523" s="7"/>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5"/>
      <c r="B524" s="6"/>
      <c r="C524" s="3"/>
      <c r="D524" s="3"/>
      <c r="E524" s="7"/>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5"/>
      <c r="B525" s="6"/>
      <c r="C525" s="3"/>
      <c r="D525" s="3"/>
      <c r="E525" s="7"/>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5"/>
      <c r="B526" s="6"/>
      <c r="C526" s="3"/>
      <c r="D526" s="3"/>
      <c r="E526" s="7"/>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5"/>
      <c r="B527" s="6"/>
      <c r="C527" s="3"/>
      <c r="D527" s="3"/>
      <c r="E527" s="7"/>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5"/>
      <c r="B528" s="6"/>
      <c r="C528" s="3"/>
      <c r="D528" s="3"/>
      <c r="E528" s="7"/>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5"/>
      <c r="B529" s="6"/>
      <c r="C529" s="3"/>
      <c r="D529" s="3"/>
      <c r="E529" s="7"/>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5"/>
      <c r="B530" s="6"/>
      <c r="C530" s="3"/>
      <c r="D530" s="3"/>
      <c r="E530" s="7"/>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5"/>
      <c r="B531" s="6"/>
      <c r="C531" s="3"/>
      <c r="D531" s="3"/>
      <c r="E531" s="7"/>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5"/>
      <c r="B532" s="6"/>
      <c r="C532" s="3"/>
      <c r="D532" s="3"/>
      <c r="E532" s="7"/>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5"/>
      <c r="B533" s="6"/>
      <c r="C533" s="3"/>
      <c r="D533" s="3"/>
      <c r="E533" s="7"/>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5"/>
      <c r="B534" s="6"/>
      <c r="C534" s="3"/>
      <c r="D534" s="3"/>
      <c r="E534" s="7"/>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5"/>
      <c r="B535" s="6"/>
      <c r="C535" s="3"/>
      <c r="D535" s="3"/>
      <c r="E535" s="7"/>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5"/>
      <c r="B536" s="6"/>
      <c r="C536" s="3"/>
      <c r="D536" s="3"/>
      <c r="E536" s="7"/>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5"/>
      <c r="B537" s="6"/>
      <c r="C537" s="3"/>
      <c r="D537" s="3"/>
      <c r="E537" s="7"/>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5"/>
      <c r="B538" s="6"/>
      <c r="C538" s="3"/>
      <c r="D538" s="3"/>
      <c r="E538" s="7"/>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5"/>
      <c r="B539" s="6"/>
      <c r="C539" s="3"/>
      <c r="D539" s="3"/>
      <c r="E539" s="7"/>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5"/>
      <c r="B540" s="6"/>
      <c r="C540" s="3"/>
      <c r="D540" s="3"/>
      <c r="E540" s="7"/>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5"/>
      <c r="B541" s="6"/>
      <c r="C541" s="3"/>
      <c r="D541" s="3"/>
      <c r="E541" s="7"/>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5"/>
      <c r="B542" s="6"/>
      <c r="C542" s="3"/>
      <c r="D542" s="3"/>
      <c r="E542" s="7"/>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5"/>
      <c r="B543" s="6"/>
      <c r="C543" s="3"/>
      <c r="D543" s="3"/>
      <c r="E543" s="7"/>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5"/>
      <c r="B544" s="6"/>
      <c r="C544" s="3"/>
      <c r="D544" s="3"/>
      <c r="E544" s="7"/>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5"/>
      <c r="B545" s="6"/>
      <c r="C545" s="3"/>
      <c r="D545" s="3"/>
      <c r="E545" s="7"/>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5"/>
      <c r="B546" s="6"/>
      <c r="C546" s="3"/>
      <c r="D546" s="3"/>
      <c r="E546" s="7"/>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5"/>
      <c r="B547" s="6"/>
      <c r="C547" s="3"/>
      <c r="D547" s="3"/>
      <c r="E547" s="7"/>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5"/>
      <c r="B548" s="6"/>
      <c r="C548" s="3"/>
      <c r="D548" s="3"/>
      <c r="E548" s="7"/>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5"/>
      <c r="B549" s="6"/>
      <c r="C549" s="3"/>
      <c r="D549" s="3"/>
      <c r="E549" s="7"/>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5"/>
      <c r="B550" s="6"/>
      <c r="C550" s="3"/>
      <c r="D550" s="3"/>
      <c r="E550" s="7"/>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5"/>
      <c r="B551" s="6"/>
      <c r="C551" s="3"/>
      <c r="D551" s="3"/>
      <c r="E551" s="7"/>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5"/>
      <c r="B552" s="6"/>
      <c r="C552" s="3"/>
      <c r="D552" s="3"/>
      <c r="E552" s="7"/>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5"/>
      <c r="B553" s="6"/>
      <c r="C553" s="3"/>
      <c r="D553" s="3"/>
      <c r="E553" s="7"/>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5"/>
      <c r="B554" s="6"/>
      <c r="C554" s="3"/>
      <c r="D554" s="3"/>
      <c r="E554" s="7"/>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5"/>
      <c r="B555" s="6"/>
      <c r="C555" s="3"/>
      <c r="D555" s="3"/>
      <c r="E555" s="7"/>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5"/>
      <c r="B556" s="6"/>
      <c r="C556" s="3"/>
      <c r="D556" s="3"/>
      <c r="E556" s="7"/>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5"/>
      <c r="B557" s="6"/>
      <c r="C557" s="3"/>
      <c r="D557" s="3"/>
      <c r="E557" s="7"/>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5"/>
      <c r="B558" s="6"/>
      <c r="C558" s="3"/>
      <c r="D558" s="3"/>
      <c r="E558" s="7"/>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5"/>
      <c r="B559" s="6"/>
      <c r="C559" s="3"/>
      <c r="D559" s="3"/>
      <c r="E559" s="7"/>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5"/>
      <c r="B560" s="6"/>
      <c r="C560" s="3"/>
      <c r="D560" s="3"/>
      <c r="E560" s="7"/>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5"/>
      <c r="B561" s="6"/>
      <c r="C561" s="3"/>
      <c r="D561" s="3"/>
      <c r="E561" s="7"/>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5"/>
      <c r="B562" s="6"/>
      <c r="C562" s="3"/>
      <c r="D562" s="3"/>
      <c r="E562" s="7"/>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5"/>
      <c r="B563" s="6"/>
      <c r="C563" s="3"/>
      <c r="D563" s="3"/>
      <c r="E563" s="7"/>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5"/>
      <c r="B564" s="6"/>
      <c r="C564" s="3"/>
      <c r="D564" s="3"/>
      <c r="E564" s="7"/>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5"/>
      <c r="B565" s="6"/>
      <c r="C565" s="3"/>
      <c r="D565" s="3"/>
      <c r="E565" s="7"/>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5"/>
      <c r="B566" s="6"/>
      <c r="C566" s="3"/>
      <c r="D566" s="3"/>
      <c r="E566" s="7"/>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5"/>
      <c r="B567" s="6"/>
      <c r="C567" s="3"/>
      <c r="D567" s="3"/>
      <c r="E567" s="7"/>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5"/>
      <c r="B568" s="6"/>
      <c r="C568" s="3"/>
      <c r="D568" s="3"/>
      <c r="E568" s="7"/>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5"/>
      <c r="B569" s="6"/>
      <c r="C569" s="3"/>
      <c r="D569" s="3"/>
      <c r="E569" s="7"/>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5"/>
      <c r="B570" s="6"/>
      <c r="C570" s="3"/>
      <c r="D570" s="3"/>
      <c r="E570" s="7"/>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5"/>
      <c r="B571" s="6"/>
      <c r="C571" s="3"/>
      <c r="D571" s="3"/>
      <c r="E571" s="7"/>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5"/>
      <c r="B572" s="6"/>
      <c r="C572" s="3"/>
      <c r="D572" s="3"/>
      <c r="E572" s="7"/>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5"/>
      <c r="B573" s="6"/>
      <c r="C573" s="3"/>
      <c r="D573" s="3"/>
      <c r="E573" s="7"/>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5"/>
      <c r="B574" s="6"/>
      <c r="C574" s="3"/>
      <c r="D574" s="3"/>
      <c r="E574" s="7"/>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5"/>
      <c r="B575" s="6"/>
      <c r="C575" s="3"/>
      <c r="D575" s="3"/>
      <c r="E575" s="7"/>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5"/>
      <c r="B576" s="6"/>
      <c r="C576" s="3"/>
      <c r="D576" s="3"/>
      <c r="E576" s="7"/>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5"/>
      <c r="B577" s="6"/>
      <c r="C577" s="3"/>
      <c r="D577" s="3"/>
      <c r="E577" s="7"/>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5"/>
      <c r="B578" s="6"/>
      <c r="C578" s="3"/>
      <c r="D578" s="3"/>
      <c r="E578" s="7"/>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5"/>
      <c r="B579" s="6"/>
      <c r="C579" s="3"/>
      <c r="D579" s="3"/>
      <c r="E579" s="7"/>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5"/>
      <c r="B580" s="6"/>
      <c r="C580" s="3"/>
      <c r="D580" s="3"/>
      <c r="E580" s="7"/>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5"/>
      <c r="B581" s="6"/>
      <c r="C581" s="3"/>
      <c r="D581" s="3"/>
      <c r="E581" s="7"/>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5"/>
      <c r="B582" s="6"/>
      <c r="C582" s="3"/>
      <c r="D582" s="3"/>
      <c r="E582" s="7"/>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5"/>
      <c r="B583" s="6"/>
      <c r="C583" s="3"/>
      <c r="D583" s="3"/>
      <c r="E583" s="7"/>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5"/>
      <c r="B584" s="6"/>
      <c r="C584" s="3"/>
      <c r="D584" s="3"/>
      <c r="E584" s="7"/>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5"/>
      <c r="B585" s="6"/>
      <c r="C585" s="3"/>
      <c r="D585" s="3"/>
      <c r="E585" s="7"/>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5"/>
      <c r="B586" s="6"/>
      <c r="C586" s="3"/>
      <c r="D586" s="3"/>
      <c r="E586" s="7"/>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5"/>
      <c r="B587" s="6"/>
      <c r="C587" s="3"/>
      <c r="D587" s="3"/>
      <c r="E587" s="7"/>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5"/>
      <c r="B588" s="6"/>
      <c r="C588" s="3"/>
      <c r="D588" s="3"/>
      <c r="E588" s="7"/>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5"/>
      <c r="B589" s="6"/>
      <c r="C589" s="3"/>
      <c r="D589" s="3"/>
      <c r="E589" s="7"/>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5"/>
      <c r="B590" s="6"/>
      <c r="C590" s="3"/>
      <c r="D590" s="3"/>
      <c r="E590" s="7"/>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5"/>
      <c r="B591" s="6"/>
      <c r="C591" s="3"/>
      <c r="D591" s="3"/>
      <c r="E591" s="7"/>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5"/>
      <c r="B592" s="6"/>
      <c r="C592" s="3"/>
      <c r="D592" s="3"/>
      <c r="E592" s="7"/>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5"/>
      <c r="B593" s="6"/>
      <c r="C593" s="3"/>
      <c r="D593" s="3"/>
      <c r="E593" s="7"/>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5"/>
      <c r="B594" s="6"/>
      <c r="C594" s="3"/>
      <c r="D594" s="3"/>
      <c r="E594" s="7"/>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5"/>
      <c r="B595" s="6"/>
      <c r="C595" s="3"/>
      <c r="D595" s="3"/>
      <c r="E595" s="7"/>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5"/>
      <c r="B596" s="6"/>
      <c r="C596" s="3"/>
      <c r="D596" s="3"/>
      <c r="E596" s="7"/>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5"/>
      <c r="B597" s="6"/>
      <c r="C597" s="3"/>
      <c r="D597" s="3"/>
      <c r="E597" s="7"/>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5"/>
      <c r="B598" s="6"/>
      <c r="C598" s="3"/>
      <c r="D598" s="3"/>
      <c r="E598" s="7"/>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5"/>
      <c r="B599" s="6"/>
      <c r="C599" s="3"/>
      <c r="D599" s="3"/>
      <c r="E599" s="7"/>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5"/>
      <c r="B600" s="6"/>
      <c r="C600" s="3"/>
      <c r="D600" s="3"/>
      <c r="E600" s="7"/>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5"/>
      <c r="B601" s="6"/>
      <c r="C601" s="3"/>
      <c r="D601" s="3"/>
      <c r="E601" s="7"/>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5"/>
      <c r="B602" s="6"/>
      <c r="C602" s="3"/>
      <c r="D602" s="3"/>
      <c r="E602" s="7"/>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5"/>
      <c r="B603" s="6"/>
      <c r="C603" s="3"/>
      <c r="D603" s="3"/>
      <c r="E603" s="7"/>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5"/>
      <c r="B604" s="6"/>
      <c r="C604" s="3"/>
      <c r="D604" s="3"/>
      <c r="E604" s="7"/>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5"/>
      <c r="B605" s="6"/>
      <c r="C605" s="3"/>
      <c r="D605" s="3"/>
      <c r="E605" s="7"/>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5"/>
      <c r="B606" s="6"/>
      <c r="C606" s="3"/>
      <c r="D606" s="3"/>
      <c r="E606" s="7"/>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5"/>
      <c r="B607" s="6"/>
      <c r="C607" s="3"/>
      <c r="D607" s="3"/>
      <c r="E607" s="7"/>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5"/>
      <c r="B608" s="6"/>
      <c r="C608" s="3"/>
      <c r="D608" s="3"/>
      <c r="E608" s="7"/>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5"/>
      <c r="B609" s="6"/>
      <c r="C609" s="3"/>
      <c r="D609" s="3"/>
      <c r="E609" s="7"/>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5"/>
      <c r="B610" s="6"/>
      <c r="C610" s="3"/>
      <c r="D610" s="3"/>
      <c r="E610" s="7"/>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5"/>
      <c r="B611" s="6"/>
      <c r="C611" s="3"/>
      <c r="D611" s="3"/>
      <c r="E611" s="7"/>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5"/>
      <c r="B612" s="6"/>
      <c r="C612" s="3"/>
      <c r="D612" s="3"/>
      <c r="E612" s="7"/>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5"/>
      <c r="B613" s="6"/>
      <c r="C613" s="3"/>
      <c r="D613" s="3"/>
      <c r="E613" s="7"/>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5"/>
      <c r="B614" s="6"/>
      <c r="C614" s="3"/>
      <c r="D614" s="3"/>
      <c r="E614" s="7"/>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5"/>
      <c r="B615" s="6"/>
      <c r="C615" s="3"/>
      <c r="D615" s="3"/>
      <c r="E615" s="7"/>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5"/>
      <c r="B616" s="6"/>
      <c r="C616" s="3"/>
      <c r="D616" s="3"/>
      <c r="E616" s="7"/>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5"/>
      <c r="B617" s="6"/>
      <c r="C617" s="3"/>
      <c r="D617" s="3"/>
      <c r="E617" s="7"/>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5"/>
      <c r="B618" s="6"/>
      <c r="C618" s="3"/>
      <c r="D618" s="3"/>
      <c r="E618" s="7"/>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5"/>
      <c r="B619" s="6"/>
      <c r="C619" s="3"/>
      <c r="D619" s="3"/>
      <c r="E619" s="7"/>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5"/>
      <c r="B620" s="6"/>
      <c r="C620" s="3"/>
      <c r="D620" s="3"/>
      <c r="E620" s="7"/>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5"/>
      <c r="B621" s="6"/>
      <c r="C621" s="3"/>
      <c r="D621" s="3"/>
      <c r="E621" s="7"/>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5"/>
      <c r="B622" s="6"/>
      <c r="C622" s="3"/>
      <c r="D622" s="3"/>
      <c r="E622" s="7"/>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5"/>
      <c r="B623" s="6"/>
      <c r="C623" s="3"/>
      <c r="D623" s="3"/>
      <c r="E623" s="7"/>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5"/>
      <c r="B624" s="6"/>
      <c r="C624" s="3"/>
      <c r="D624" s="3"/>
      <c r="E624" s="7"/>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5"/>
      <c r="B625" s="6"/>
      <c r="C625" s="3"/>
      <c r="D625" s="3"/>
      <c r="E625" s="7"/>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5"/>
      <c r="B626" s="6"/>
      <c r="C626" s="3"/>
      <c r="D626" s="3"/>
      <c r="E626" s="7"/>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5"/>
      <c r="B627" s="6"/>
      <c r="C627" s="3"/>
      <c r="D627" s="3"/>
      <c r="E627" s="7"/>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5"/>
      <c r="B628" s="6"/>
      <c r="C628" s="3"/>
      <c r="D628" s="3"/>
      <c r="E628" s="7"/>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5"/>
      <c r="B629" s="6"/>
      <c r="C629" s="3"/>
      <c r="D629" s="3"/>
      <c r="E629" s="7"/>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5"/>
      <c r="B630" s="6"/>
      <c r="C630" s="3"/>
      <c r="D630" s="3"/>
      <c r="E630" s="7"/>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5"/>
      <c r="B631" s="6"/>
      <c r="C631" s="3"/>
      <c r="D631" s="3"/>
      <c r="E631" s="7"/>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5"/>
      <c r="B632" s="6"/>
      <c r="C632" s="3"/>
      <c r="D632" s="3"/>
      <c r="E632" s="7"/>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5"/>
      <c r="B633" s="6"/>
      <c r="C633" s="3"/>
      <c r="D633" s="3"/>
      <c r="E633" s="7"/>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5"/>
      <c r="B634" s="6"/>
      <c r="C634" s="3"/>
      <c r="D634" s="3"/>
      <c r="E634" s="7"/>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5"/>
      <c r="B635" s="6"/>
      <c r="C635" s="3"/>
      <c r="D635" s="3"/>
      <c r="E635" s="7"/>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5"/>
      <c r="B636" s="6"/>
      <c r="C636" s="3"/>
      <c r="D636" s="3"/>
      <c r="E636" s="7"/>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5"/>
      <c r="B637" s="6"/>
      <c r="C637" s="3"/>
      <c r="D637" s="3"/>
      <c r="E637" s="7"/>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5"/>
      <c r="B638" s="6"/>
      <c r="C638" s="3"/>
      <c r="D638" s="3"/>
      <c r="E638" s="7"/>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5"/>
      <c r="B639" s="6"/>
      <c r="C639" s="3"/>
      <c r="D639" s="3"/>
      <c r="E639" s="7"/>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5"/>
      <c r="B640" s="6"/>
      <c r="C640" s="3"/>
      <c r="D640" s="3"/>
      <c r="E640" s="7"/>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5"/>
      <c r="B641" s="6"/>
      <c r="C641" s="3"/>
      <c r="D641" s="3"/>
      <c r="E641" s="7"/>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5"/>
      <c r="B642" s="6"/>
      <c r="C642" s="3"/>
      <c r="D642" s="3"/>
      <c r="E642" s="7"/>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5"/>
      <c r="B643" s="6"/>
      <c r="C643" s="3"/>
      <c r="D643" s="3"/>
      <c r="E643" s="7"/>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5"/>
      <c r="B644" s="6"/>
      <c r="C644" s="3"/>
      <c r="D644" s="3"/>
      <c r="E644" s="7"/>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5"/>
      <c r="B645" s="6"/>
      <c r="C645" s="3"/>
      <c r="D645" s="3"/>
      <c r="E645" s="7"/>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5"/>
      <c r="B646" s="6"/>
      <c r="C646" s="3"/>
      <c r="D646" s="3"/>
      <c r="E646" s="7"/>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5"/>
      <c r="B647" s="6"/>
      <c r="C647" s="3"/>
      <c r="D647" s="3"/>
      <c r="E647" s="7"/>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5"/>
      <c r="B648" s="6"/>
      <c r="C648" s="3"/>
      <c r="D648" s="3"/>
      <c r="E648" s="7"/>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5"/>
      <c r="B649" s="6"/>
      <c r="C649" s="3"/>
      <c r="D649" s="3"/>
      <c r="E649" s="7"/>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5"/>
      <c r="B650" s="6"/>
      <c r="C650" s="3"/>
      <c r="D650" s="3"/>
      <c r="E650" s="7"/>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5"/>
      <c r="B651" s="6"/>
      <c r="C651" s="3"/>
      <c r="D651" s="3"/>
      <c r="E651" s="7"/>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5"/>
      <c r="B652" s="6"/>
      <c r="C652" s="3"/>
      <c r="D652" s="3"/>
      <c r="E652" s="7"/>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5"/>
      <c r="B653" s="6"/>
      <c r="C653" s="3"/>
      <c r="D653" s="3"/>
      <c r="E653" s="7"/>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5"/>
      <c r="B654" s="6"/>
      <c r="C654" s="3"/>
      <c r="D654" s="3"/>
      <c r="E654" s="7"/>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5"/>
      <c r="B655" s="6"/>
      <c r="C655" s="3"/>
      <c r="D655" s="3"/>
      <c r="E655" s="7"/>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5"/>
      <c r="B656" s="6"/>
      <c r="C656" s="3"/>
      <c r="D656" s="3"/>
      <c r="E656" s="7"/>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5"/>
      <c r="B657" s="6"/>
      <c r="C657" s="3"/>
      <c r="D657" s="3"/>
      <c r="E657" s="7"/>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5"/>
      <c r="B658" s="6"/>
      <c r="C658" s="3"/>
      <c r="D658" s="3"/>
      <c r="E658" s="7"/>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5"/>
      <c r="B659" s="6"/>
      <c r="C659" s="3"/>
      <c r="D659" s="3"/>
      <c r="E659" s="7"/>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5"/>
      <c r="B660" s="6"/>
      <c r="C660" s="3"/>
      <c r="D660" s="3"/>
      <c r="E660" s="7"/>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5"/>
      <c r="B661" s="6"/>
      <c r="C661" s="3"/>
      <c r="D661" s="3"/>
      <c r="E661" s="7"/>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5"/>
      <c r="B662" s="6"/>
      <c r="C662" s="3"/>
      <c r="D662" s="3"/>
      <c r="E662" s="7"/>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5"/>
      <c r="B663" s="6"/>
      <c r="C663" s="3"/>
      <c r="D663" s="3"/>
      <c r="E663" s="7"/>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5"/>
      <c r="B664" s="6"/>
      <c r="C664" s="3"/>
      <c r="D664" s="3"/>
      <c r="E664" s="7"/>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5"/>
      <c r="B665" s="6"/>
      <c r="C665" s="3"/>
      <c r="D665" s="3"/>
      <c r="E665" s="7"/>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5"/>
      <c r="B666" s="6"/>
      <c r="C666" s="3"/>
      <c r="D666" s="3"/>
      <c r="E666" s="7"/>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5"/>
      <c r="B667" s="6"/>
      <c r="C667" s="3"/>
      <c r="D667" s="3"/>
      <c r="E667" s="7"/>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5"/>
      <c r="B668" s="6"/>
      <c r="C668" s="3"/>
      <c r="D668" s="3"/>
      <c r="E668" s="7"/>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5"/>
      <c r="B669" s="6"/>
      <c r="C669" s="3"/>
      <c r="D669" s="3"/>
      <c r="E669" s="7"/>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5"/>
      <c r="B670" s="6"/>
      <c r="C670" s="3"/>
      <c r="D670" s="3"/>
      <c r="E670" s="7"/>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5"/>
      <c r="B671" s="6"/>
      <c r="C671" s="3"/>
      <c r="D671" s="3"/>
      <c r="E671" s="7"/>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5"/>
      <c r="B672" s="6"/>
      <c r="C672" s="3"/>
      <c r="D672" s="3"/>
      <c r="E672" s="7"/>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5"/>
      <c r="B673" s="6"/>
      <c r="C673" s="3"/>
      <c r="D673" s="3"/>
      <c r="E673" s="7"/>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5"/>
      <c r="B674" s="6"/>
      <c r="C674" s="3"/>
      <c r="D674" s="3"/>
      <c r="E674" s="7"/>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5"/>
      <c r="B675" s="6"/>
      <c r="C675" s="3"/>
      <c r="D675" s="3"/>
      <c r="E675" s="7"/>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5"/>
      <c r="B676" s="6"/>
      <c r="C676" s="3"/>
      <c r="D676" s="3"/>
      <c r="E676" s="7"/>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5"/>
      <c r="B677" s="6"/>
      <c r="C677" s="3"/>
      <c r="D677" s="3"/>
      <c r="E677" s="7"/>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5"/>
      <c r="B678" s="6"/>
      <c r="C678" s="3"/>
      <c r="D678" s="3"/>
      <c r="E678" s="7"/>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5"/>
      <c r="B679" s="6"/>
      <c r="C679" s="3"/>
      <c r="D679" s="3"/>
      <c r="E679" s="7"/>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5"/>
      <c r="B680" s="6"/>
      <c r="C680" s="3"/>
      <c r="D680" s="3"/>
      <c r="E680" s="7"/>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5"/>
      <c r="B681" s="6"/>
      <c r="C681" s="3"/>
      <c r="D681" s="3"/>
      <c r="E681" s="7"/>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5"/>
      <c r="B682" s="6"/>
      <c r="C682" s="3"/>
      <c r="D682" s="3"/>
      <c r="E682" s="7"/>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5"/>
      <c r="B683" s="6"/>
      <c r="C683" s="3"/>
      <c r="D683" s="3"/>
      <c r="E683" s="7"/>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5"/>
      <c r="B684" s="6"/>
      <c r="C684" s="3"/>
      <c r="D684" s="3"/>
      <c r="E684" s="7"/>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5"/>
      <c r="B685" s="6"/>
      <c r="C685" s="3"/>
      <c r="D685" s="3"/>
      <c r="E685" s="7"/>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5"/>
      <c r="B686" s="6"/>
      <c r="C686" s="3"/>
      <c r="D686" s="3"/>
      <c r="E686" s="7"/>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5"/>
      <c r="B687" s="6"/>
      <c r="C687" s="3"/>
      <c r="D687" s="3"/>
      <c r="E687" s="7"/>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5"/>
      <c r="B688" s="6"/>
      <c r="C688" s="3"/>
      <c r="D688" s="3"/>
      <c r="E688" s="7"/>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5"/>
      <c r="B689" s="6"/>
      <c r="C689" s="3"/>
      <c r="D689" s="3"/>
      <c r="E689" s="7"/>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5"/>
      <c r="B690" s="6"/>
      <c r="C690" s="3"/>
      <c r="D690" s="3"/>
      <c r="E690" s="7"/>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5"/>
      <c r="B691" s="6"/>
      <c r="C691" s="3"/>
      <c r="D691" s="3"/>
      <c r="E691" s="7"/>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5"/>
      <c r="B692" s="6"/>
      <c r="C692" s="3"/>
      <c r="D692" s="3"/>
      <c r="E692" s="7"/>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5"/>
      <c r="B693" s="6"/>
      <c r="C693" s="3"/>
      <c r="D693" s="3"/>
      <c r="E693" s="7"/>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5"/>
      <c r="B694" s="6"/>
      <c r="C694" s="3"/>
      <c r="D694" s="3"/>
      <c r="E694" s="7"/>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5"/>
      <c r="B695" s="6"/>
      <c r="C695" s="3"/>
      <c r="D695" s="3"/>
      <c r="E695" s="7"/>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5"/>
      <c r="B696" s="6"/>
      <c r="C696" s="3"/>
      <c r="D696" s="3"/>
      <c r="E696" s="7"/>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5"/>
      <c r="B697" s="6"/>
      <c r="C697" s="3"/>
      <c r="D697" s="3"/>
      <c r="E697" s="7"/>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5"/>
      <c r="B698" s="6"/>
      <c r="C698" s="3"/>
      <c r="D698" s="3"/>
      <c r="E698" s="7"/>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5"/>
      <c r="B699" s="6"/>
      <c r="C699" s="3"/>
      <c r="D699" s="3"/>
      <c r="E699" s="7"/>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5"/>
      <c r="B700" s="6"/>
      <c r="C700" s="3"/>
      <c r="D700" s="3"/>
      <c r="E700" s="7"/>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5"/>
      <c r="B701" s="6"/>
      <c r="C701" s="3"/>
      <c r="D701" s="3"/>
      <c r="E701" s="7"/>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5"/>
      <c r="B702" s="6"/>
      <c r="C702" s="3"/>
      <c r="D702" s="3"/>
      <c r="E702" s="7"/>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5"/>
      <c r="B703" s="6"/>
      <c r="C703" s="3"/>
      <c r="D703" s="3"/>
      <c r="E703" s="7"/>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5"/>
      <c r="B704" s="6"/>
      <c r="C704" s="3"/>
      <c r="D704" s="3"/>
      <c r="E704" s="7"/>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5"/>
      <c r="B705" s="6"/>
      <c r="C705" s="3"/>
      <c r="D705" s="3"/>
      <c r="E705" s="7"/>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5"/>
      <c r="B706" s="6"/>
      <c r="C706" s="3"/>
      <c r="D706" s="3"/>
      <c r="E706" s="7"/>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5"/>
      <c r="B707" s="6"/>
      <c r="C707" s="3"/>
      <c r="D707" s="3"/>
      <c r="E707" s="7"/>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5"/>
      <c r="B708" s="6"/>
      <c r="C708" s="3"/>
      <c r="D708" s="3"/>
      <c r="E708" s="7"/>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5"/>
      <c r="B709" s="6"/>
      <c r="C709" s="3"/>
      <c r="D709" s="3"/>
      <c r="E709" s="7"/>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5"/>
      <c r="B710" s="6"/>
      <c r="C710" s="3"/>
      <c r="D710" s="3"/>
      <c r="E710" s="7"/>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5"/>
      <c r="B711" s="6"/>
      <c r="C711" s="3"/>
      <c r="D711" s="3"/>
      <c r="E711" s="7"/>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5"/>
      <c r="B712" s="6"/>
      <c r="C712" s="3"/>
      <c r="D712" s="3"/>
      <c r="E712" s="7"/>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5"/>
      <c r="B713" s="6"/>
      <c r="C713" s="3"/>
      <c r="D713" s="3"/>
      <c r="E713" s="7"/>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5"/>
      <c r="B714" s="6"/>
      <c r="C714" s="3"/>
      <c r="D714" s="3"/>
      <c r="E714" s="7"/>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5"/>
      <c r="B715" s="6"/>
      <c r="C715" s="3"/>
      <c r="D715" s="3"/>
      <c r="E715" s="7"/>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5"/>
      <c r="B716" s="6"/>
      <c r="C716" s="3"/>
      <c r="D716" s="3"/>
      <c r="E716" s="7"/>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5"/>
      <c r="B717" s="6"/>
      <c r="C717" s="3"/>
      <c r="D717" s="3"/>
      <c r="E717" s="7"/>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5"/>
      <c r="B718" s="6"/>
      <c r="C718" s="3"/>
      <c r="D718" s="3"/>
      <c r="E718" s="7"/>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5"/>
      <c r="B719" s="6"/>
      <c r="C719" s="3"/>
      <c r="D719" s="3"/>
      <c r="E719" s="7"/>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5"/>
      <c r="B720" s="6"/>
      <c r="C720" s="3"/>
      <c r="D720" s="3"/>
      <c r="E720" s="7"/>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5"/>
      <c r="B721" s="6"/>
      <c r="C721" s="3"/>
      <c r="D721" s="3"/>
      <c r="E721" s="7"/>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5"/>
      <c r="B722" s="6"/>
      <c r="C722" s="3"/>
      <c r="D722" s="3"/>
      <c r="E722" s="7"/>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5"/>
      <c r="B723" s="6"/>
      <c r="C723" s="3"/>
      <c r="D723" s="3"/>
      <c r="E723" s="7"/>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5"/>
      <c r="B724" s="6"/>
      <c r="C724" s="3"/>
      <c r="D724" s="3"/>
      <c r="E724" s="7"/>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5"/>
      <c r="B725" s="6"/>
      <c r="C725" s="3"/>
      <c r="D725" s="3"/>
      <c r="E725" s="7"/>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5"/>
      <c r="B726" s="6"/>
      <c r="C726" s="3"/>
      <c r="D726" s="3"/>
      <c r="E726" s="7"/>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5"/>
      <c r="B727" s="6"/>
      <c r="C727" s="3"/>
      <c r="D727" s="3"/>
      <c r="E727" s="7"/>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5"/>
      <c r="B728" s="6"/>
      <c r="C728" s="3"/>
      <c r="D728" s="3"/>
      <c r="E728" s="7"/>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5"/>
      <c r="B729" s="6"/>
      <c r="C729" s="3"/>
      <c r="D729" s="3"/>
      <c r="E729" s="7"/>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5"/>
      <c r="B730" s="6"/>
      <c r="C730" s="3"/>
      <c r="D730" s="3"/>
      <c r="E730" s="7"/>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5"/>
      <c r="B731" s="6"/>
      <c r="C731" s="3"/>
      <c r="D731" s="3"/>
      <c r="E731" s="7"/>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5"/>
      <c r="B732" s="6"/>
      <c r="C732" s="3"/>
      <c r="D732" s="3"/>
      <c r="E732" s="7"/>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5"/>
      <c r="B733" s="6"/>
      <c r="C733" s="3"/>
      <c r="D733" s="3"/>
      <c r="E733" s="7"/>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5"/>
      <c r="B734" s="6"/>
      <c r="C734" s="3"/>
      <c r="D734" s="3"/>
      <c r="E734" s="7"/>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5"/>
      <c r="B735" s="6"/>
      <c r="C735" s="3"/>
      <c r="D735" s="3"/>
      <c r="E735" s="7"/>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5"/>
      <c r="B736" s="6"/>
      <c r="C736" s="3"/>
      <c r="D736" s="3"/>
      <c r="E736" s="7"/>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5"/>
      <c r="B737" s="6"/>
      <c r="C737" s="3"/>
      <c r="D737" s="3"/>
      <c r="E737" s="7"/>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5"/>
      <c r="B738" s="6"/>
      <c r="C738" s="3"/>
      <c r="D738" s="3"/>
      <c r="E738" s="7"/>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5"/>
      <c r="B739" s="6"/>
      <c r="C739" s="3"/>
      <c r="D739" s="3"/>
      <c r="E739" s="7"/>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5"/>
      <c r="B740" s="6"/>
      <c r="C740" s="3"/>
      <c r="D740" s="3"/>
      <c r="E740" s="7"/>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5"/>
      <c r="B741" s="6"/>
      <c r="C741" s="3"/>
      <c r="D741" s="3"/>
      <c r="E741" s="7"/>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5"/>
      <c r="B742" s="6"/>
      <c r="C742" s="3"/>
      <c r="D742" s="3"/>
      <c r="E742" s="7"/>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5"/>
      <c r="B743" s="6"/>
      <c r="C743" s="3"/>
      <c r="D743" s="3"/>
      <c r="E743" s="7"/>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5"/>
      <c r="B744" s="6"/>
      <c r="C744" s="3"/>
      <c r="D744" s="3"/>
      <c r="E744" s="7"/>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5"/>
      <c r="B745" s="6"/>
      <c r="C745" s="3"/>
      <c r="D745" s="3"/>
      <c r="E745" s="7"/>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5"/>
      <c r="B746" s="6"/>
      <c r="C746" s="3"/>
      <c r="D746" s="3"/>
      <c r="E746" s="7"/>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5"/>
      <c r="B747" s="6"/>
      <c r="C747" s="3"/>
      <c r="D747" s="3"/>
      <c r="E747" s="7"/>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5"/>
      <c r="B748" s="6"/>
      <c r="C748" s="3"/>
      <c r="D748" s="3"/>
      <c r="E748" s="7"/>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5"/>
      <c r="B749" s="6"/>
      <c r="C749" s="3"/>
      <c r="D749" s="3"/>
      <c r="E749" s="7"/>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5"/>
      <c r="B750" s="6"/>
      <c r="C750" s="3"/>
      <c r="D750" s="3"/>
      <c r="E750" s="7"/>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5"/>
      <c r="B751" s="6"/>
      <c r="C751" s="3"/>
      <c r="D751" s="3"/>
      <c r="E751" s="7"/>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5"/>
      <c r="B752" s="6"/>
      <c r="C752" s="3"/>
      <c r="D752" s="3"/>
      <c r="E752" s="7"/>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5"/>
      <c r="B753" s="6"/>
      <c r="C753" s="3"/>
      <c r="D753" s="3"/>
      <c r="E753" s="7"/>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5"/>
      <c r="B754" s="6"/>
      <c r="C754" s="3"/>
      <c r="D754" s="3"/>
      <c r="E754" s="7"/>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5"/>
      <c r="B755" s="6"/>
      <c r="C755" s="3"/>
      <c r="D755" s="3"/>
      <c r="E755" s="7"/>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5"/>
      <c r="B756" s="6"/>
      <c r="C756" s="3"/>
      <c r="D756" s="3"/>
      <c r="E756" s="7"/>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5"/>
      <c r="B757" s="6"/>
      <c r="C757" s="3"/>
      <c r="D757" s="3"/>
      <c r="E757" s="7"/>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5"/>
      <c r="B758" s="6"/>
      <c r="C758" s="3"/>
      <c r="D758" s="3"/>
      <c r="E758" s="7"/>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5"/>
      <c r="B759" s="6"/>
      <c r="C759" s="3"/>
      <c r="D759" s="3"/>
      <c r="E759" s="7"/>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5"/>
      <c r="B760" s="6"/>
      <c r="C760" s="3"/>
      <c r="D760" s="3"/>
      <c r="E760" s="7"/>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5"/>
      <c r="B761" s="6"/>
      <c r="C761" s="3"/>
      <c r="D761" s="3"/>
      <c r="E761" s="7"/>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5"/>
      <c r="B762" s="6"/>
      <c r="C762" s="3"/>
      <c r="D762" s="3"/>
      <c r="E762" s="7"/>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5"/>
      <c r="B763" s="6"/>
      <c r="C763" s="3"/>
      <c r="D763" s="3"/>
      <c r="E763" s="7"/>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5"/>
      <c r="B764" s="6"/>
      <c r="C764" s="3"/>
      <c r="D764" s="3"/>
      <c r="E764" s="7"/>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5"/>
      <c r="B765" s="6"/>
      <c r="C765" s="3"/>
      <c r="D765" s="3"/>
      <c r="E765" s="7"/>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5"/>
      <c r="B766" s="6"/>
      <c r="C766" s="3"/>
      <c r="D766" s="3"/>
      <c r="E766" s="7"/>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5"/>
      <c r="B767" s="6"/>
      <c r="C767" s="3"/>
      <c r="D767" s="3"/>
      <c r="E767" s="7"/>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5"/>
      <c r="B768" s="6"/>
      <c r="C768" s="3"/>
      <c r="D768" s="3"/>
      <c r="E768" s="7"/>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5"/>
      <c r="B769" s="6"/>
      <c r="C769" s="3"/>
      <c r="D769" s="3"/>
      <c r="E769" s="7"/>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5"/>
      <c r="B770" s="6"/>
      <c r="C770" s="3"/>
      <c r="D770" s="3"/>
      <c r="E770" s="7"/>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5"/>
      <c r="B771" s="6"/>
      <c r="C771" s="3"/>
      <c r="D771" s="3"/>
      <c r="E771" s="7"/>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5"/>
      <c r="B772" s="6"/>
      <c r="C772" s="3"/>
      <c r="D772" s="3"/>
      <c r="E772" s="7"/>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5"/>
      <c r="B773" s="6"/>
      <c r="C773" s="3"/>
      <c r="D773" s="3"/>
      <c r="E773" s="7"/>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5"/>
      <c r="B774" s="6"/>
      <c r="C774" s="3"/>
      <c r="D774" s="3"/>
      <c r="E774" s="7"/>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5"/>
      <c r="B775" s="6"/>
      <c r="C775" s="3"/>
      <c r="D775" s="3"/>
      <c r="E775" s="7"/>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5"/>
      <c r="B776" s="6"/>
      <c r="C776" s="3"/>
      <c r="D776" s="3"/>
      <c r="E776" s="7"/>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5"/>
      <c r="B777" s="6"/>
      <c r="C777" s="3"/>
      <c r="D777" s="3"/>
      <c r="E777" s="7"/>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5"/>
      <c r="B778" s="6"/>
      <c r="C778" s="3"/>
      <c r="D778" s="3"/>
      <c r="E778" s="7"/>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5"/>
      <c r="B779" s="6"/>
      <c r="C779" s="3"/>
      <c r="D779" s="3"/>
      <c r="E779" s="7"/>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5"/>
      <c r="B780" s="6"/>
      <c r="C780" s="3"/>
      <c r="D780" s="3"/>
      <c r="E780" s="7"/>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5"/>
      <c r="B781" s="6"/>
      <c r="C781" s="3"/>
      <c r="D781" s="3"/>
      <c r="E781" s="7"/>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5"/>
      <c r="B782" s="6"/>
      <c r="C782" s="3"/>
      <c r="D782" s="3"/>
      <c r="E782" s="7"/>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5"/>
      <c r="B783" s="6"/>
      <c r="C783" s="3"/>
      <c r="D783" s="3"/>
      <c r="E783" s="7"/>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5"/>
      <c r="B784" s="6"/>
      <c r="C784" s="3"/>
      <c r="D784" s="3"/>
      <c r="E784" s="7"/>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5"/>
      <c r="B785" s="6"/>
      <c r="C785" s="3"/>
      <c r="D785" s="3"/>
      <c r="E785" s="7"/>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5"/>
      <c r="B786" s="6"/>
      <c r="C786" s="3"/>
      <c r="D786" s="3"/>
      <c r="E786" s="7"/>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5"/>
      <c r="B787" s="6"/>
      <c r="C787" s="3"/>
      <c r="D787" s="3"/>
      <c r="E787" s="7"/>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5"/>
      <c r="B788" s="6"/>
      <c r="C788" s="3"/>
      <c r="D788" s="3"/>
      <c r="E788" s="7"/>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5"/>
      <c r="B789" s="6"/>
      <c r="C789" s="3"/>
      <c r="D789" s="3"/>
      <c r="E789" s="7"/>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5"/>
      <c r="B790" s="6"/>
      <c r="C790" s="3"/>
      <c r="D790" s="3"/>
      <c r="E790" s="7"/>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5"/>
      <c r="B791" s="6"/>
      <c r="C791" s="3"/>
      <c r="D791" s="3"/>
      <c r="E791" s="7"/>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5"/>
      <c r="B792" s="6"/>
      <c r="C792" s="3"/>
      <c r="D792" s="3"/>
      <c r="E792" s="7"/>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5"/>
      <c r="B793" s="6"/>
      <c r="C793" s="3"/>
      <c r="D793" s="3"/>
      <c r="E793" s="7"/>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5"/>
      <c r="B794" s="6"/>
      <c r="C794" s="3"/>
      <c r="D794" s="3"/>
      <c r="E794" s="7"/>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5"/>
      <c r="B795" s="6"/>
      <c r="C795" s="3"/>
      <c r="D795" s="3"/>
      <c r="E795" s="7"/>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5"/>
      <c r="B796" s="6"/>
      <c r="C796" s="3"/>
      <c r="D796" s="3"/>
      <c r="E796" s="7"/>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5"/>
      <c r="B797" s="6"/>
      <c r="C797" s="3"/>
      <c r="D797" s="3"/>
      <c r="E797" s="7"/>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5"/>
      <c r="B798" s="6"/>
      <c r="C798" s="3"/>
      <c r="D798" s="3"/>
      <c r="E798" s="7"/>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5"/>
      <c r="B799" s="6"/>
      <c r="C799" s="3"/>
      <c r="D799" s="3"/>
      <c r="E799" s="7"/>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5"/>
      <c r="B800" s="6"/>
      <c r="C800" s="3"/>
      <c r="D800" s="3"/>
      <c r="E800" s="7"/>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5"/>
      <c r="B801" s="6"/>
      <c r="C801" s="3"/>
      <c r="D801" s="3"/>
      <c r="E801" s="7"/>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5"/>
      <c r="B802" s="6"/>
      <c r="C802" s="3"/>
      <c r="D802" s="3"/>
      <c r="E802" s="7"/>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5"/>
      <c r="B803" s="6"/>
      <c r="C803" s="3"/>
      <c r="D803" s="3"/>
      <c r="E803" s="7"/>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5"/>
      <c r="B804" s="6"/>
      <c r="C804" s="3"/>
      <c r="D804" s="3"/>
      <c r="E804" s="7"/>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5"/>
      <c r="B805" s="6"/>
      <c r="C805" s="3"/>
      <c r="D805" s="3"/>
      <c r="E805" s="7"/>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5"/>
      <c r="B806" s="6"/>
      <c r="C806" s="3"/>
      <c r="D806" s="3"/>
      <c r="E806" s="7"/>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5"/>
      <c r="B807" s="6"/>
      <c r="C807" s="3"/>
      <c r="D807" s="3"/>
      <c r="E807" s="7"/>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5"/>
      <c r="B808" s="6"/>
      <c r="C808" s="3"/>
      <c r="D808" s="3"/>
      <c r="E808" s="7"/>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5"/>
      <c r="B809" s="6"/>
      <c r="C809" s="3"/>
      <c r="D809" s="3"/>
      <c r="E809" s="7"/>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5"/>
      <c r="B810" s="6"/>
      <c r="C810" s="3"/>
      <c r="D810" s="3"/>
      <c r="E810" s="7"/>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5"/>
      <c r="B811" s="6"/>
      <c r="C811" s="3"/>
      <c r="D811" s="3"/>
      <c r="E811" s="7"/>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5"/>
      <c r="B812" s="6"/>
      <c r="C812" s="3"/>
      <c r="D812" s="3"/>
      <c r="E812" s="7"/>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5"/>
      <c r="B813" s="6"/>
      <c r="C813" s="3"/>
      <c r="D813" s="3"/>
      <c r="E813" s="7"/>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5"/>
      <c r="B814" s="6"/>
      <c r="C814" s="3"/>
      <c r="D814" s="3"/>
      <c r="E814" s="7"/>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5"/>
      <c r="B815" s="6"/>
      <c r="C815" s="3"/>
      <c r="D815" s="3"/>
      <c r="E815" s="7"/>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5"/>
      <c r="B816" s="6"/>
      <c r="C816" s="3"/>
      <c r="D816" s="3"/>
      <c r="E816" s="7"/>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5"/>
      <c r="B817" s="6"/>
      <c r="C817" s="3"/>
      <c r="D817" s="3"/>
      <c r="E817" s="7"/>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5"/>
      <c r="B818" s="6"/>
      <c r="C818" s="3"/>
      <c r="D818" s="3"/>
      <c r="E818" s="7"/>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5"/>
      <c r="B819" s="6"/>
      <c r="C819" s="3"/>
      <c r="D819" s="3"/>
      <c r="E819" s="7"/>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5"/>
      <c r="B820" s="6"/>
      <c r="C820" s="3"/>
      <c r="D820" s="3"/>
      <c r="E820" s="7"/>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5"/>
      <c r="B821" s="6"/>
      <c r="C821" s="3"/>
      <c r="D821" s="3"/>
      <c r="E821" s="7"/>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5"/>
      <c r="B822" s="6"/>
      <c r="C822" s="3"/>
      <c r="D822" s="3"/>
      <c r="E822" s="7"/>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5"/>
      <c r="B823" s="6"/>
      <c r="C823" s="3"/>
      <c r="D823" s="3"/>
      <c r="E823" s="7"/>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5"/>
      <c r="B824" s="6"/>
      <c r="C824" s="3"/>
      <c r="D824" s="3"/>
      <c r="E824" s="7"/>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5"/>
      <c r="B825" s="6"/>
      <c r="C825" s="3"/>
      <c r="D825" s="3"/>
      <c r="E825" s="7"/>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5"/>
      <c r="B826" s="6"/>
      <c r="C826" s="3"/>
      <c r="D826" s="3"/>
      <c r="E826" s="7"/>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5"/>
      <c r="B827" s="6"/>
      <c r="C827" s="3"/>
      <c r="D827" s="3"/>
      <c r="E827" s="7"/>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5"/>
      <c r="B828" s="6"/>
      <c r="C828" s="3"/>
      <c r="D828" s="3"/>
      <c r="E828" s="7"/>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5"/>
      <c r="B829" s="6"/>
      <c r="C829" s="3"/>
      <c r="D829" s="3"/>
      <c r="E829" s="7"/>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5"/>
      <c r="B830" s="6"/>
      <c r="C830" s="3"/>
      <c r="D830" s="3"/>
      <c r="E830" s="7"/>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5"/>
      <c r="B831" s="6"/>
      <c r="C831" s="3"/>
      <c r="D831" s="3"/>
      <c r="E831" s="7"/>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5"/>
      <c r="B832" s="6"/>
      <c r="C832" s="3"/>
      <c r="D832" s="3"/>
      <c r="E832" s="7"/>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5"/>
      <c r="B833" s="6"/>
      <c r="C833" s="3"/>
      <c r="D833" s="3"/>
      <c r="E833" s="7"/>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5"/>
      <c r="B834" s="6"/>
      <c r="C834" s="3"/>
      <c r="D834" s="3"/>
      <c r="E834" s="7"/>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5"/>
      <c r="B835" s="6"/>
      <c r="C835" s="3"/>
      <c r="D835" s="3"/>
      <c r="E835" s="7"/>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5"/>
      <c r="B836" s="6"/>
      <c r="C836" s="3"/>
      <c r="D836" s="3"/>
      <c r="E836" s="7"/>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5"/>
      <c r="B837" s="6"/>
      <c r="C837" s="3"/>
      <c r="D837" s="3"/>
      <c r="E837" s="7"/>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5"/>
      <c r="B838" s="6"/>
      <c r="C838" s="3"/>
      <c r="D838" s="3"/>
      <c r="E838" s="7"/>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5"/>
      <c r="B839" s="6"/>
      <c r="C839" s="3"/>
      <c r="D839" s="3"/>
      <c r="E839" s="7"/>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5"/>
      <c r="B840" s="6"/>
      <c r="C840" s="3"/>
      <c r="D840" s="3"/>
      <c r="E840" s="7"/>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5"/>
      <c r="B841" s="6"/>
      <c r="C841" s="3"/>
      <c r="D841" s="3"/>
      <c r="E841" s="7"/>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5"/>
      <c r="B842" s="6"/>
      <c r="C842" s="3"/>
      <c r="D842" s="3"/>
      <c r="E842" s="7"/>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5"/>
      <c r="B843" s="6"/>
      <c r="C843" s="3"/>
      <c r="D843" s="3"/>
      <c r="E843" s="7"/>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5"/>
      <c r="B844" s="6"/>
      <c r="C844" s="3"/>
      <c r="D844" s="3"/>
      <c r="E844" s="7"/>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5"/>
      <c r="B845" s="6"/>
      <c r="C845" s="3"/>
      <c r="D845" s="3"/>
      <c r="E845" s="7"/>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5"/>
      <c r="B846" s="6"/>
      <c r="C846" s="3"/>
      <c r="D846" s="3"/>
      <c r="E846" s="7"/>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5"/>
      <c r="B847" s="6"/>
      <c r="C847" s="3"/>
      <c r="D847" s="3"/>
      <c r="E847" s="7"/>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5"/>
      <c r="B848" s="6"/>
      <c r="C848" s="3"/>
      <c r="D848" s="3"/>
      <c r="E848" s="7"/>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5"/>
      <c r="B849" s="6"/>
      <c r="C849" s="3"/>
      <c r="D849" s="3"/>
      <c r="E849" s="7"/>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5"/>
      <c r="B850" s="6"/>
      <c r="C850" s="3"/>
      <c r="D850" s="3"/>
      <c r="E850" s="7"/>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5"/>
      <c r="B851" s="6"/>
      <c r="C851" s="3"/>
      <c r="D851" s="3"/>
      <c r="E851" s="7"/>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5"/>
      <c r="B852" s="6"/>
      <c r="C852" s="3"/>
      <c r="D852" s="3"/>
      <c r="E852" s="7"/>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5"/>
      <c r="B853" s="6"/>
      <c r="C853" s="3"/>
      <c r="D853" s="3"/>
      <c r="E853" s="7"/>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5"/>
      <c r="B854" s="6"/>
      <c r="C854" s="3"/>
      <c r="D854" s="3"/>
      <c r="E854" s="7"/>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5"/>
      <c r="B855" s="6"/>
      <c r="C855" s="3"/>
      <c r="D855" s="3"/>
      <c r="E855" s="7"/>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5"/>
      <c r="B856" s="6"/>
      <c r="C856" s="3"/>
      <c r="D856" s="3"/>
      <c r="E856" s="7"/>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5"/>
      <c r="B857" s="6"/>
      <c r="C857" s="3"/>
      <c r="D857" s="3"/>
      <c r="E857" s="7"/>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5"/>
      <c r="B858" s="6"/>
      <c r="C858" s="3"/>
      <c r="D858" s="3"/>
      <c r="E858" s="7"/>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5"/>
      <c r="B859" s="6"/>
      <c r="C859" s="3"/>
      <c r="D859" s="3"/>
      <c r="E859" s="7"/>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5"/>
      <c r="B860" s="6"/>
      <c r="C860" s="3"/>
      <c r="D860" s="3"/>
      <c r="E860" s="7"/>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5"/>
      <c r="B861" s="6"/>
      <c r="C861" s="3"/>
      <c r="D861" s="3"/>
      <c r="E861" s="7"/>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5"/>
      <c r="B862" s="6"/>
      <c r="C862" s="3"/>
      <c r="D862" s="3"/>
      <c r="E862" s="7"/>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5"/>
      <c r="B863" s="6"/>
      <c r="C863" s="3"/>
      <c r="D863" s="3"/>
      <c r="E863" s="7"/>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5"/>
      <c r="B864" s="6"/>
      <c r="C864" s="3"/>
      <c r="D864" s="3"/>
      <c r="E864" s="7"/>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5"/>
      <c r="B865" s="6"/>
      <c r="C865" s="3"/>
      <c r="D865" s="3"/>
      <c r="E865" s="7"/>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5"/>
      <c r="B866" s="6"/>
      <c r="C866" s="3"/>
      <c r="D866" s="3"/>
      <c r="E866" s="7"/>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5"/>
      <c r="B867" s="6"/>
      <c r="C867" s="3"/>
      <c r="D867" s="3"/>
      <c r="E867" s="7"/>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5"/>
      <c r="B868" s="6"/>
      <c r="C868" s="3"/>
      <c r="D868" s="3"/>
      <c r="E868" s="7"/>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5"/>
      <c r="B869" s="6"/>
      <c r="C869" s="3"/>
      <c r="D869" s="3"/>
      <c r="E869" s="7"/>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5"/>
      <c r="B870" s="6"/>
      <c r="C870" s="3"/>
      <c r="D870" s="3"/>
      <c r="E870" s="7"/>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5"/>
      <c r="B871" s="6"/>
      <c r="C871" s="3"/>
      <c r="D871" s="3"/>
      <c r="E871" s="7"/>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5"/>
      <c r="B872" s="6"/>
      <c r="C872" s="3"/>
      <c r="D872" s="3"/>
      <c r="E872" s="7"/>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5"/>
      <c r="B873" s="6"/>
      <c r="C873" s="3"/>
      <c r="D873" s="3"/>
      <c r="E873" s="7"/>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5"/>
      <c r="B874" s="6"/>
      <c r="C874" s="3"/>
      <c r="D874" s="3"/>
      <c r="E874" s="7"/>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5"/>
      <c r="B875" s="6"/>
      <c r="C875" s="3"/>
      <c r="D875" s="3"/>
      <c r="E875" s="7"/>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5"/>
      <c r="B876" s="6"/>
      <c r="C876" s="3"/>
      <c r="D876" s="3"/>
      <c r="E876" s="7"/>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5"/>
      <c r="B877" s="6"/>
      <c r="C877" s="3"/>
      <c r="D877" s="3"/>
      <c r="E877" s="7"/>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5"/>
      <c r="B878" s="6"/>
      <c r="C878" s="3"/>
      <c r="D878" s="3"/>
      <c r="E878" s="7"/>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5"/>
      <c r="B879" s="6"/>
      <c r="C879" s="3"/>
      <c r="D879" s="3"/>
      <c r="E879" s="7"/>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5"/>
      <c r="B880" s="6"/>
      <c r="C880" s="3"/>
      <c r="D880" s="3"/>
      <c r="E880" s="7"/>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5"/>
      <c r="B881" s="6"/>
      <c r="C881" s="3"/>
      <c r="D881" s="3"/>
      <c r="E881" s="7"/>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5"/>
      <c r="B882" s="6"/>
      <c r="C882" s="3"/>
      <c r="D882" s="3"/>
      <c r="E882" s="7"/>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5"/>
      <c r="B883" s="6"/>
      <c r="C883" s="3"/>
      <c r="D883" s="3"/>
      <c r="E883" s="7"/>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5"/>
      <c r="B884" s="6"/>
      <c r="C884" s="3"/>
      <c r="D884" s="3"/>
      <c r="E884" s="7"/>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5"/>
      <c r="B885" s="6"/>
      <c r="C885" s="3"/>
      <c r="D885" s="3"/>
      <c r="E885" s="7"/>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5"/>
      <c r="B886" s="6"/>
      <c r="C886" s="3"/>
      <c r="D886" s="3"/>
      <c r="E886" s="7"/>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5"/>
      <c r="B887" s="6"/>
      <c r="C887" s="3"/>
      <c r="D887" s="3"/>
      <c r="E887" s="7"/>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5"/>
      <c r="B888" s="6"/>
      <c r="C888" s="3"/>
      <c r="D888" s="3"/>
      <c r="E888" s="7"/>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5"/>
      <c r="B889" s="6"/>
      <c r="C889" s="3"/>
      <c r="D889" s="3"/>
      <c r="E889" s="7"/>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5"/>
      <c r="B890" s="6"/>
      <c r="C890" s="3"/>
      <c r="D890" s="3"/>
      <c r="E890" s="7"/>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5"/>
      <c r="B891" s="6"/>
      <c r="C891" s="3"/>
      <c r="D891" s="3"/>
      <c r="E891" s="7"/>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5"/>
      <c r="B892" s="6"/>
      <c r="C892" s="3"/>
      <c r="D892" s="3"/>
      <c r="E892" s="7"/>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5"/>
      <c r="B893" s="6"/>
      <c r="C893" s="3"/>
      <c r="D893" s="3"/>
      <c r="E893" s="7"/>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5"/>
      <c r="B894" s="6"/>
      <c r="C894" s="3"/>
      <c r="D894" s="3"/>
      <c r="E894" s="7"/>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5"/>
      <c r="B895" s="6"/>
      <c r="C895" s="3"/>
      <c r="D895" s="3"/>
      <c r="E895" s="7"/>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5"/>
      <c r="B896" s="6"/>
      <c r="C896" s="3"/>
      <c r="D896" s="3"/>
      <c r="E896" s="7"/>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5"/>
      <c r="B897" s="6"/>
      <c r="C897" s="3"/>
      <c r="D897" s="3"/>
      <c r="E897" s="7"/>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5"/>
      <c r="B898" s="6"/>
      <c r="C898" s="3"/>
      <c r="D898" s="3"/>
      <c r="E898" s="7"/>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5"/>
      <c r="B899" s="6"/>
      <c r="C899" s="3"/>
      <c r="D899" s="3"/>
      <c r="E899" s="7"/>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5"/>
      <c r="B900" s="6"/>
      <c r="C900" s="3"/>
      <c r="D900" s="3"/>
      <c r="E900" s="7"/>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5"/>
      <c r="B901" s="6"/>
      <c r="C901" s="3"/>
      <c r="D901" s="3"/>
      <c r="E901" s="7"/>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5"/>
      <c r="B902" s="6"/>
      <c r="C902" s="3"/>
      <c r="D902" s="3"/>
      <c r="E902" s="7"/>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5"/>
      <c r="B903" s="6"/>
      <c r="C903" s="3"/>
      <c r="D903" s="3"/>
      <c r="E903" s="7"/>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5"/>
      <c r="B904" s="6"/>
      <c r="C904" s="3"/>
      <c r="D904" s="3"/>
      <c r="E904" s="7"/>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5"/>
      <c r="B905" s="6"/>
      <c r="C905" s="3"/>
      <c r="D905" s="3"/>
      <c r="E905" s="7"/>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5"/>
      <c r="B906" s="6"/>
      <c r="C906" s="3"/>
      <c r="D906" s="3"/>
      <c r="E906" s="7"/>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5"/>
      <c r="B907" s="6"/>
      <c r="C907" s="3"/>
      <c r="D907" s="3"/>
      <c r="E907" s="7"/>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5"/>
      <c r="B908" s="6"/>
      <c r="C908" s="3"/>
      <c r="D908" s="3"/>
      <c r="E908" s="7"/>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5"/>
      <c r="B909" s="6"/>
      <c r="C909" s="3"/>
      <c r="D909" s="3"/>
      <c r="E909" s="7"/>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5"/>
      <c r="B910" s="6"/>
      <c r="C910" s="3"/>
      <c r="D910" s="3"/>
      <c r="E910" s="7"/>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5"/>
      <c r="B911" s="6"/>
      <c r="C911" s="3"/>
      <c r="D911" s="3"/>
      <c r="E911" s="7"/>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5"/>
      <c r="B912" s="6"/>
      <c r="C912" s="3"/>
      <c r="D912" s="3"/>
      <c r="E912" s="7"/>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5"/>
      <c r="B913" s="6"/>
      <c r="C913" s="3"/>
      <c r="D913" s="3"/>
      <c r="E913" s="7"/>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5"/>
      <c r="B914" s="6"/>
      <c r="C914" s="3"/>
      <c r="D914" s="3"/>
      <c r="E914" s="7"/>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5"/>
      <c r="B915" s="6"/>
      <c r="C915" s="3"/>
      <c r="D915" s="3"/>
      <c r="E915" s="7"/>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5"/>
      <c r="B916" s="6"/>
      <c r="C916" s="3"/>
      <c r="D916" s="3"/>
      <c r="E916" s="7"/>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5"/>
      <c r="B917" s="6"/>
      <c r="C917" s="3"/>
      <c r="D917" s="3"/>
      <c r="E917" s="7"/>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5"/>
      <c r="B918" s="6"/>
      <c r="C918" s="3"/>
      <c r="D918" s="3"/>
      <c r="E918" s="7"/>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5"/>
      <c r="B919" s="6"/>
      <c r="C919" s="3"/>
      <c r="D919" s="3"/>
      <c r="E919" s="7"/>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5"/>
      <c r="B920" s="6"/>
      <c r="C920" s="3"/>
      <c r="D920" s="3"/>
      <c r="E920" s="7"/>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5"/>
      <c r="B921" s="6"/>
      <c r="C921" s="3"/>
      <c r="D921" s="3"/>
      <c r="E921" s="7"/>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5"/>
      <c r="B922" s="6"/>
      <c r="C922" s="3"/>
      <c r="D922" s="3"/>
      <c r="E922" s="7"/>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5"/>
      <c r="B923" s="6"/>
      <c r="C923" s="3"/>
      <c r="D923" s="3"/>
      <c r="E923" s="7"/>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5"/>
      <c r="B924" s="6"/>
      <c r="C924" s="3"/>
      <c r="D924" s="3"/>
      <c r="E924" s="7"/>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5"/>
      <c r="B925" s="6"/>
      <c r="C925" s="3"/>
      <c r="D925" s="3"/>
      <c r="E925" s="7"/>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5"/>
      <c r="B926" s="6"/>
      <c r="C926" s="3"/>
      <c r="D926" s="3"/>
      <c r="E926" s="7"/>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5"/>
      <c r="B927" s="6"/>
      <c r="C927" s="3"/>
      <c r="D927" s="3"/>
      <c r="E927" s="7"/>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5"/>
      <c r="B928" s="6"/>
      <c r="C928" s="3"/>
      <c r="D928" s="3"/>
      <c r="E928" s="7"/>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5"/>
      <c r="B929" s="6"/>
      <c r="C929" s="3"/>
      <c r="D929" s="3"/>
      <c r="E929" s="7"/>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5"/>
      <c r="B930" s="6"/>
      <c r="C930" s="3"/>
      <c r="D930" s="3"/>
      <c r="E930" s="7"/>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5"/>
      <c r="B931" s="6"/>
      <c r="C931" s="3"/>
      <c r="D931" s="3"/>
      <c r="E931" s="7"/>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5"/>
      <c r="B932" s="6"/>
      <c r="C932" s="3"/>
      <c r="D932" s="3"/>
      <c r="E932" s="7"/>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5"/>
      <c r="B933" s="6"/>
      <c r="C933" s="3"/>
      <c r="D933" s="3"/>
      <c r="E933" s="7"/>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5"/>
      <c r="B934" s="6"/>
      <c r="C934" s="3"/>
      <c r="D934" s="3"/>
      <c r="E934" s="7"/>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5"/>
      <c r="B935" s="6"/>
      <c r="C935" s="3"/>
      <c r="D935" s="3"/>
      <c r="E935" s="7"/>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5"/>
      <c r="B936" s="6"/>
      <c r="C936" s="3"/>
      <c r="D936" s="3"/>
      <c r="E936" s="7"/>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5"/>
      <c r="B937" s="6"/>
      <c r="C937" s="3"/>
      <c r="D937" s="3"/>
      <c r="E937" s="7"/>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5"/>
      <c r="B938" s="6"/>
      <c r="C938" s="3"/>
      <c r="D938" s="3"/>
      <c r="E938" s="7"/>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5"/>
      <c r="B939" s="6"/>
      <c r="C939" s="3"/>
      <c r="D939" s="3"/>
      <c r="E939" s="7"/>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5"/>
      <c r="B940" s="6"/>
      <c r="C940" s="3"/>
      <c r="D940" s="3"/>
      <c r="E940" s="7"/>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5"/>
      <c r="B941" s="6"/>
      <c r="C941" s="3"/>
      <c r="D941" s="3"/>
      <c r="E941" s="7"/>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5"/>
      <c r="B942" s="6"/>
      <c r="C942" s="3"/>
      <c r="D942" s="3"/>
      <c r="E942" s="7"/>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5"/>
      <c r="B943" s="6"/>
      <c r="C943" s="3"/>
      <c r="D943" s="3"/>
      <c r="E943" s="7"/>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5"/>
      <c r="B944" s="6"/>
      <c r="C944" s="3"/>
      <c r="D944" s="3"/>
      <c r="E944" s="7"/>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5"/>
      <c r="B945" s="6"/>
      <c r="C945" s="3"/>
      <c r="D945" s="3"/>
      <c r="E945" s="7"/>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5"/>
      <c r="B946" s="6"/>
      <c r="C946" s="3"/>
      <c r="D946" s="3"/>
      <c r="E946" s="7"/>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5"/>
      <c r="B947" s="6"/>
      <c r="C947" s="3"/>
      <c r="D947" s="3"/>
      <c r="E947" s="7"/>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5"/>
      <c r="B948" s="6"/>
      <c r="C948" s="3"/>
      <c r="D948" s="3"/>
      <c r="E948" s="7"/>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5"/>
      <c r="B949" s="6"/>
      <c r="C949" s="3"/>
      <c r="D949" s="3"/>
      <c r="E949" s="7"/>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5"/>
      <c r="B950" s="6"/>
      <c r="C950" s="3"/>
      <c r="D950" s="3"/>
      <c r="E950" s="7"/>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5"/>
      <c r="B951" s="6"/>
      <c r="C951" s="3"/>
      <c r="D951" s="3"/>
      <c r="E951" s="7"/>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5"/>
      <c r="B952" s="6"/>
      <c r="C952" s="3"/>
      <c r="D952" s="3"/>
      <c r="E952" s="7"/>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5"/>
      <c r="B953" s="6"/>
      <c r="C953" s="3"/>
      <c r="D953" s="3"/>
      <c r="E953" s="7"/>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5"/>
      <c r="B954" s="6"/>
      <c r="C954" s="3"/>
      <c r="D954" s="3"/>
      <c r="E954" s="7"/>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5"/>
      <c r="B955" s="6"/>
      <c r="C955" s="3"/>
      <c r="D955" s="3"/>
      <c r="E955" s="7"/>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5"/>
      <c r="B956" s="6"/>
      <c r="C956" s="3"/>
      <c r="D956" s="3"/>
      <c r="E956" s="7"/>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5"/>
      <c r="B957" s="6"/>
      <c r="C957" s="3"/>
      <c r="D957" s="3"/>
      <c r="E957" s="7"/>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5"/>
      <c r="B958" s="6"/>
      <c r="C958" s="3"/>
      <c r="D958" s="3"/>
      <c r="E958" s="7"/>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5"/>
      <c r="B959" s="6"/>
      <c r="C959" s="3"/>
      <c r="D959" s="3"/>
      <c r="E959" s="7"/>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5"/>
      <c r="B960" s="6"/>
      <c r="C960" s="3"/>
      <c r="D960" s="3"/>
      <c r="E960" s="7"/>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5"/>
      <c r="B961" s="6"/>
      <c r="C961" s="3"/>
      <c r="D961" s="3"/>
      <c r="E961" s="7"/>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5"/>
      <c r="B962" s="6"/>
      <c r="C962" s="3"/>
      <c r="D962" s="3"/>
      <c r="E962" s="7"/>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5"/>
      <c r="B963" s="6"/>
      <c r="C963" s="3"/>
      <c r="D963" s="3"/>
      <c r="E963" s="7"/>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5"/>
      <c r="B964" s="6"/>
      <c r="C964" s="3"/>
      <c r="D964" s="3"/>
      <c r="E964" s="7"/>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5"/>
      <c r="B965" s="6"/>
      <c r="C965" s="3"/>
      <c r="D965" s="3"/>
      <c r="E965" s="7"/>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5"/>
      <c r="B966" s="6"/>
      <c r="C966" s="3"/>
      <c r="D966" s="3"/>
      <c r="E966" s="7"/>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5"/>
      <c r="B967" s="6"/>
      <c r="C967" s="3"/>
      <c r="D967" s="3"/>
      <c r="E967" s="7"/>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5"/>
      <c r="B968" s="6"/>
      <c r="C968" s="3"/>
      <c r="D968" s="3"/>
      <c r="E968" s="7"/>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5"/>
      <c r="B969" s="6"/>
      <c r="C969" s="3"/>
      <c r="D969" s="3"/>
      <c r="E969" s="7"/>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5"/>
      <c r="B970" s="6"/>
      <c r="C970" s="3"/>
      <c r="D970" s="3"/>
      <c r="E970" s="7"/>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5"/>
      <c r="B971" s="6"/>
      <c r="C971" s="3"/>
      <c r="D971" s="3"/>
      <c r="E971" s="7"/>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5"/>
      <c r="B972" s="6"/>
      <c r="C972" s="3"/>
      <c r="D972" s="3"/>
      <c r="E972" s="7"/>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5"/>
      <c r="B973" s="6"/>
      <c r="C973" s="3"/>
      <c r="D973" s="3"/>
      <c r="E973" s="7"/>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5"/>
      <c r="B974" s="6"/>
      <c r="C974" s="3"/>
      <c r="D974" s="3"/>
      <c r="E974" s="7"/>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5"/>
      <c r="B975" s="6"/>
      <c r="C975" s="3"/>
      <c r="D975" s="3"/>
      <c r="E975" s="7"/>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5"/>
      <c r="B976" s="6"/>
      <c r="C976" s="3"/>
      <c r="D976" s="3"/>
      <c r="E976" s="7"/>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5"/>
      <c r="B977" s="6"/>
      <c r="C977" s="3"/>
      <c r="D977" s="3"/>
      <c r="E977" s="7"/>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5"/>
      <c r="B978" s="6"/>
      <c r="C978" s="3"/>
      <c r="D978" s="3"/>
      <c r="E978" s="7"/>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5"/>
      <c r="B979" s="6"/>
      <c r="C979" s="3"/>
      <c r="D979" s="3"/>
      <c r="E979" s="7"/>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5"/>
      <c r="B980" s="6"/>
      <c r="C980" s="3"/>
      <c r="D980" s="3"/>
      <c r="E980" s="7"/>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5"/>
      <c r="B981" s="6"/>
      <c r="C981" s="3"/>
      <c r="D981" s="3"/>
      <c r="E981" s="7"/>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5"/>
      <c r="B982" s="6"/>
      <c r="C982" s="3"/>
      <c r="D982" s="3"/>
      <c r="E982" s="7"/>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5"/>
      <c r="B983" s="6"/>
      <c r="C983" s="3"/>
      <c r="D983" s="3"/>
      <c r="E983" s="7"/>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5"/>
      <c r="B984" s="6"/>
      <c r="C984" s="3"/>
      <c r="D984" s="3"/>
      <c r="E984" s="7"/>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5"/>
      <c r="B985" s="6"/>
      <c r="C985" s="3"/>
      <c r="D985" s="3"/>
      <c r="E985" s="7"/>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5"/>
      <c r="B986" s="6"/>
      <c r="C986" s="3"/>
      <c r="D986" s="3"/>
      <c r="E986" s="7"/>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5"/>
      <c r="B987" s="6"/>
      <c r="C987" s="3"/>
      <c r="D987" s="3"/>
      <c r="E987" s="7"/>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5"/>
      <c r="B988" s="6"/>
      <c r="C988" s="3"/>
      <c r="D988" s="3"/>
      <c r="E988" s="7"/>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5"/>
      <c r="B989" s="6"/>
      <c r="C989" s="3"/>
      <c r="D989" s="3"/>
      <c r="E989" s="7"/>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5"/>
      <c r="B990" s="6"/>
      <c r="C990" s="3"/>
      <c r="D990" s="3"/>
      <c r="E990" s="7"/>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5"/>
      <c r="B991" s="6"/>
      <c r="C991" s="3"/>
      <c r="D991" s="3"/>
      <c r="E991" s="7"/>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5"/>
      <c r="B992" s="6"/>
      <c r="C992" s="3"/>
      <c r="D992" s="3"/>
      <c r="E992" s="7"/>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5"/>
      <c r="B993" s="6"/>
      <c r="C993" s="3"/>
      <c r="D993" s="3"/>
      <c r="E993" s="7"/>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5"/>
      <c r="B994" s="6"/>
      <c r="C994" s="3"/>
      <c r="D994" s="3"/>
      <c r="E994" s="7"/>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5"/>
      <c r="B995" s="6"/>
      <c r="C995" s="3"/>
      <c r="D995" s="3"/>
      <c r="E995" s="7"/>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5"/>
      <c r="B996" s="6"/>
      <c r="C996" s="3"/>
      <c r="D996" s="3"/>
      <c r="E996" s="7"/>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5"/>
      <c r="B997" s="6"/>
      <c r="C997" s="3"/>
      <c r="D997" s="3"/>
      <c r="E997" s="7"/>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5"/>
      <c r="B998" s="6"/>
      <c r="C998" s="3"/>
      <c r="D998" s="3"/>
      <c r="E998" s="7"/>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5"/>
      <c r="B999" s="6"/>
      <c r="C999" s="3"/>
      <c r="D999" s="3"/>
      <c r="E999" s="7"/>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5"/>
      <c r="B1000" s="6"/>
      <c r="C1000" s="3"/>
      <c r="D1000" s="3"/>
      <c r="E1000" s="7"/>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5"/>
      <c r="B1001" s="6"/>
      <c r="C1001" s="3"/>
      <c r="D1001" s="3"/>
      <c r="E1001" s="7"/>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5"/>
      <c r="B1002" s="6"/>
      <c r="C1002" s="3"/>
      <c r="D1002" s="3"/>
      <c r="E1002" s="7"/>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5"/>
      <c r="B1003" s="6"/>
      <c r="C1003" s="3"/>
      <c r="D1003" s="3"/>
      <c r="E1003" s="7"/>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5"/>
      <c r="B1004" s="6"/>
      <c r="C1004" s="3"/>
      <c r="D1004" s="3"/>
      <c r="E1004" s="7"/>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5"/>
      <c r="B1005" s="6"/>
      <c r="C1005" s="3"/>
      <c r="D1005" s="3"/>
      <c r="E1005" s="7"/>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c r="A1006" s="5"/>
      <c r="B1006" s="6"/>
      <c r="C1006" s="3"/>
      <c r="D1006" s="3"/>
      <c r="E1006" s="7"/>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c r="A1007" s="5"/>
      <c r="B1007" s="6"/>
      <c r="C1007" s="3"/>
      <c r="D1007" s="3"/>
      <c r="E1007" s="7"/>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c r="A1008" s="5"/>
      <c r="B1008" s="6"/>
      <c r="C1008" s="3"/>
      <c r="D1008" s="3"/>
      <c r="E1008" s="7"/>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c r="A1009" s="5"/>
      <c r="B1009" s="6"/>
      <c r="C1009" s="3"/>
      <c r="D1009" s="3"/>
      <c r="E1009" s="7"/>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c r="A1010" s="5"/>
      <c r="B1010" s="6"/>
      <c r="C1010" s="3"/>
      <c r="D1010" s="3"/>
      <c r="E1010" s="7"/>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c r="A1011" s="5"/>
      <c r="B1011" s="6"/>
      <c r="C1011" s="3"/>
      <c r="D1011" s="3"/>
      <c r="E1011" s="7"/>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c r="A1012" s="5"/>
      <c r="B1012" s="6"/>
      <c r="C1012" s="3"/>
      <c r="D1012" s="3"/>
      <c r="E1012" s="7"/>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c r="A1013" s="5"/>
      <c r="B1013" s="6"/>
      <c r="C1013" s="3"/>
      <c r="D1013" s="3"/>
      <c r="E1013" s="7"/>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c r="A1014" s="5"/>
      <c r="B1014" s="6"/>
      <c r="C1014" s="3"/>
      <c r="D1014" s="3"/>
      <c r="E1014" s="7"/>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c r="A1015" s="5"/>
      <c r="B1015" s="6"/>
      <c r="C1015" s="3"/>
      <c r="D1015" s="3"/>
      <c r="E1015" s="7"/>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c r="A1016" s="5"/>
      <c r="B1016" s="6"/>
      <c r="C1016" s="3"/>
      <c r="D1016" s="3"/>
      <c r="E1016" s="7"/>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c r="A1017" s="5"/>
      <c r="B1017" s="6"/>
      <c r="C1017" s="3"/>
      <c r="D1017" s="3"/>
      <c r="E1017" s="7"/>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ustomHeight="1">
      <c r="A1018" s="5"/>
      <c r="B1018" s="6"/>
      <c r="C1018" s="3"/>
      <c r="D1018" s="3"/>
      <c r="E1018" s="7"/>
      <c r="F1018" s="1"/>
      <c r="G1018" s="1"/>
      <c r="H1018" s="1"/>
      <c r="I1018" s="1"/>
      <c r="J1018" s="1"/>
      <c r="K1018" s="1"/>
      <c r="L1018" s="1"/>
      <c r="M1018" s="1"/>
      <c r="N1018" s="1"/>
      <c r="O1018" s="1"/>
      <c r="P1018" s="1"/>
      <c r="Q1018" s="1"/>
      <c r="R1018" s="1"/>
      <c r="S1018" s="1"/>
      <c r="T1018" s="1"/>
      <c r="U1018" s="1"/>
      <c r="V1018" s="1"/>
      <c r="W1018" s="1"/>
      <c r="X1018" s="1"/>
      <c r="Y1018" s="1"/>
      <c r="Z1018" s="1"/>
    </row>
    <row r="1019" spans="1:26" ht="12.75" customHeight="1">
      <c r="A1019" s="5"/>
      <c r="B1019" s="6"/>
      <c r="C1019" s="3"/>
      <c r="D1019" s="3"/>
      <c r="E1019" s="7"/>
      <c r="F1019" s="1"/>
      <c r="G1019" s="1"/>
      <c r="H1019" s="1"/>
      <c r="I1019" s="1"/>
      <c r="J1019" s="1"/>
      <c r="K1019" s="1"/>
      <c r="L1019" s="1"/>
      <c r="M1019" s="1"/>
      <c r="N1019" s="1"/>
      <c r="O1019" s="1"/>
      <c r="P1019" s="1"/>
      <c r="Q1019" s="1"/>
      <c r="R1019" s="1"/>
      <c r="S1019" s="1"/>
      <c r="T1019" s="1"/>
      <c r="U1019" s="1"/>
      <c r="V1019" s="1"/>
      <c r="W1019" s="1"/>
      <c r="X1019" s="1"/>
      <c r="Y1019" s="1"/>
      <c r="Z1019" s="1"/>
    </row>
    <row r="1020" spans="1:26" ht="12.75" customHeight="1">
      <c r="A1020" s="5"/>
      <c r="B1020" s="6"/>
      <c r="C1020" s="3"/>
      <c r="D1020" s="3"/>
      <c r="E1020" s="7"/>
      <c r="F1020" s="1"/>
      <c r="G1020" s="1"/>
      <c r="H1020" s="1"/>
      <c r="I1020" s="1"/>
      <c r="J1020" s="1"/>
      <c r="K1020" s="1"/>
      <c r="L1020" s="1"/>
      <c r="M1020" s="1"/>
      <c r="N1020" s="1"/>
      <c r="O1020" s="1"/>
      <c r="P1020" s="1"/>
      <c r="Q1020" s="1"/>
      <c r="R1020" s="1"/>
      <c r="S1020" s="1"/>
      <c r="T1020" s="1"/>
      <c r="U1020" s="1"/>
      <c r="V1020" s="1"/>
      <c r="W1020" s="1"/>
      <c r="X1020" s="1"/>
      <c r="Y1020" s="1"/>
      <c r="Z1020" s="1"/>
    </row>
    <row r="1021" spans="1:26" ht="12.75" customHeight="1">
      <c r="A1021" s="5"/>
      <c r="B1021" s="6"/>
      <c r="C1021" s="3"/>
      <c r="D1021" s="3"/>
      <c r="E1021" s="7"/>
      <c r="F1021" s="1"/>
      <c r="G1021" s="1"/>
      <c r="H1021" s="1"/>
      <c r="I1021" s="1"/>
      <c r="J1021" s="1"/>
      <c r="K1021" s="1"/>
      <c r="L1021" s="1"/>
      <c r="M1021" s="1"/>
      <c r="N1021" s="1"/>
      <c r="O1021" s="1"/>
      <c r="P1021" s="1"/>
      <c r="Q1021" s="1"/>
      <c r="R1021" s="1"/>
      <c r="S1021" s="1"/>
      <c r="T1021" s="1"/>
      <c r="U1021" s="1"/>
      <c r="V1021" s="1"/>
      <c r="W1021" s="1"/>
      <c r="X1021" s="1"/>
      <c r="Y1021" s="1"/>
      <c r="Z1021" s="1"/>
    </row>
  </sheetData>
  <mergeCells count="9">
    <mergeCell ref="B29:B32"/>
    <mergeCell ref="B33:B39"/>
    <mergeCell ref="B40:B44"/>
    <mergeCell ref="B4:B10"/>
    <mergeCell ref="B11:B14"/>
    <mergeCell ref="B15:B19"/>
    <mergeCell ref="B20:B22"/>
    <mergeCell ref="B23:B25"/>
    <mergeCell ref="B26:B28"/>
  </mergeCells>
  <pageMargins left="0.98425196850393704" right="0.15748031496062992" top="0.59055118110236227" bottom="0.74803149606299213" header="0" footer="0"/>
  <pageSetup paperSize="9" orientation="portrait" r:id="rId1"/>
  <headerFooter>
    <oddFooter>&amp;R&amp;P</oddFooter>
  </headerFooter>
  <rowBreaks count="14" manualBreakCount="14">
    <brk id="437" man="1"/>
    <brk id="184" man="1"/>
    <brk id="314" man="1"/>
    <brk id="380" man="1"/>
    <brk id="349" man="1"/>
    <brk id="416" man="1"/>
    <brk id="96" man="1"/>
    <brk id="289" man="1"/>
    <brk id="66" man="1"/>
    <brk id="131" man="1"/>
    <brk id="163" man="1"/>
    <brk id="198" man="1"/>
    <brk id="271" man="1"/>
    <brk id="36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N135"/>
  <sheetViews>
    <sheetView view="pageBreakPreview" zoomScaleNormal="90" zoomScaleSheetLayoutView="100" workbookViewId="0">
      <selection activeCell="D34" sqref="D34"/>
    </sheetView>
  </sheetViews>
  <sheetFormatPr defaultColWidth="4" defaultRowHeight="14.25"/>
  <cols>
    <col min="1" max="3" width="4.28515625" style="97" customWidth="1"/>
    <col min="4" max="4" width="50.42578125" style="97" customWidth="1"/>
    <col min="5" max="5" width="11.28515625" style="97" customWidth="1"/>
    <col min="6" max="6" width="11.28515625" style="96" customWidth="1"/>
    <col min="7" max="7" width="14.28515625" style="96" customWidth="1"/>
    <col min="8" max="8" width="15.7109375" style="96" customWidth="1"/>
    <col min="9" max="9" width="8.42578125" style="96" customWidth="1"/>
    <col min="10" max="10" width="3.42578125" style="96" customWidth="1"/>
    <col min="11" max="11" width="11.28515625" style="96" customWidth="1"/>
    <col min="12" max="12" width="3.42578125" style="96" customWidth="1"/>
    <col min="13" max="13" width="11.28515625" style="96" customWidth="1"/>
    <col min="14" max="14" width="3.42578125" style="96" customWidth="1"/>
    <col min="15" max="15" width="11.28515625" style="96" customWidth="1"/>
    <col min="16" max="16" width="3.42578125" style="96" customWidth="1"/>
    <col min="17" max="17" width="11.28515625" style="96" customWidth="1"/>
    <col min="18" max="18" width="3.42578125" style="96" customWidth="1"/>
    <col min="19" max="19" width="11.28515625" style="96" customWidth="1"/>
    <col min="20" max="20" width="3.42578125" style="96" customWidth="1"/>
    <col min="21" max="21" width="11.28515625" style="96" customWidth="1"/>
    <col min="22" max="22" width="3.42578125" style="96" customWidth="1"/>
    <col min="23" max="23" width="11.28515625" style="96" customWidth="1"/>
    <col min="24" max="24" width="3.42578125" style="96" customWidth="1"/>
    <col min="25" max="25" width="11.28515625" style="96" customWidth="1"/>
    <col min="26" max="26" width="3.42578125" style="96" customWidth="1"/>
    <col min="27" max="27" width="11.28515625" style="96" customWidth="1"/>
    <col min="28" max="28" width="3.42578125" style="96" customWidth="1"/>
    <col min="29" max="29" width="11.28515625" style="96" customWidth="1"/>
    <col min="30" max="30" width="3.42578125" style="96" customWidth="1"/>
    <col min="31" max="31" width="11.28515625" style="96" customWidth="1"/>
    <col min="32" max="32" width="3.42578125" style="96" customWidth="1"/>
    <col min="33" max="33" width="11.28515625" style="96" customWidth="1"/>
    <col min="34" max="34" width="3.42578125" style="96" customWidth="1"/>
    <col min="35" max="35" width="11.28515625" style="96" customWidth="1"/>
    <col min="36" max="36" width="3.42578125" style="96" customWidth="1"/>
    <col min="37" max="37" width="11.28515625" style="96" customWidth="1"/>
    <col min="38" max="38" width="3.42578125" style="96" customWidth="1"/>
    <col min="39" max="39" width="11.28515625" style="96" customWidth="1"/>
    <col min="40" max="40" width="3.42578125" style="96" customWidth="1"/>
    <col min="41" max="41" width="11.28515625" style="96" customWidth="1"/>
    <col min="42" max="42" width="3.42578125" style="96" customWidth="1"/>
    <col min="43" max="43" width="11.28515625" style="96" customWidth="1"/>
    <col min="44" max="44" width="3.42578125" style="96" customWidth="1"/>
    <col min="45" max="45" width="11.28515625" style="96" customWidth="1"/>
    <col min="46" max="46" width="3.42578125" style="96" customWidth="1"/>
    <col min="47" max="47" width="11.28515625" style="96" customWidth="1"/>
    <col min="48" max="48" width="3.42578125" style="96" customWidth="1"/>
    <col min="49" max="49" width="11.28515625" style="96" customWidth="1"/>
    <col min="50" max="50" width="3.42578125" style="96" customWidth="1"/>
    <col min="51" max="51" width="11.28515625" style="96" customWidth="1"/>
    <col min="52" max="52" width="3.42578125" style="96" customWidth="1"/>
    <col min="53" max="53" width="11.28515625" style="96" customWidth="1"/>
    <col min="54" max="54" width="3.42578125" style="96" customWidth="1"/>
    <col min="55" max="55" width="11.28515625" style="96" customWidth="1"/>
    <col min="56" max="56" width="3.42578125" style="96" customWidth="1"/>
    <col min="57" max="57" width="11.28515625" style="96" customWidth="1"/>
    <col min="58" max="58" width="3.42578125" style="96" customWidth="1"/>
    <col min="59" max="59" width="11.28515625" style="96" customWidth="1"/>
    <col min="60" max="60" width="3.42578125" style="96" customWidth="1"/>
    <col min="61" max="61" width="11.28515625" style="96" customWidth="1"/>
    <col min="62" max="62" width="3.42578125" style="96" customWidth="1"/>
    <col min="63" max="63" width="11.28515625" style="96" customWidth="1"/>
    <col min="64" max="64" width="3.42578125" style="96" customWidth="1"/>
    <col min="65" max="65" width="11.28515625" style="96" customWidth="1"/>
    <col min="66" max="66" width="3.42578125" style="96" customWidth="1"/>
    <col min="67" max="67" width="11.28515625" style="96" customWidth="1"/>
    <col min="68" max="68" width="3.42578125" style="96" customWidth="1"/>
    <col min="69" max="69" width="11.28515625" style="96" customWidth="1"/>
    <col min="70" max="70" width="3.42578125" style="96" customWidth="1"/>
    <col min="71" max="71" width="11.28515625" style="96" customWidth="1"/>
    <col min="72" max="72" width="3.42578125" style="96" customWidth="1"/>
    <col min="73" max="73" width="11.28515625" style="96" customWidth="1"/>
    <col min="74" max="74" width="3.42578125" style="96" customWidth="1"/>
    <col min="75" max="75" width="11.28515625" style="96" customWidth="1"/>
    <col min="76" max="76" width="3.42578125" style="96" customWidth="1"/>
    <col min="77" max="77" width="11.28515625" style="96" customWidth="1"/>
    <col min="78" max="78" width="3.42578125" style="96" customWidth="1"/>
    <col min="79" max="79" width="11.28515625" style="96" customWidth="1"/>
    <col min="80" max="80" width="3.42578125" style="96" customWidth="1"/>
    <col min="81" max="81" width="11.28515625" style="96" customWidth="1"/>
    <col min="82" max="82" width="3.42578125" style="96" customWidth="1"/>
    <col min="83" max="83" width="11.28515625" style="96" customWidth="1"/>
    <col min="84" max="84" width="3.42578125" style="96" customWidth="1"/>
    <col min="85" max="85" width="11.28515625" style="96" customWidth="1"/>
    <col min="86" max="86" width="3.42578125" style="96" customWidth="1"/>
    <col min="87" max="87" width="11.28515625" style="96" customWidth="1"/>
    <col min="88" max="88" width="3.42578125" style="96" customWidth="1"/>
    <col min="89" max="89" width="11.28515625" style="96" customWidth="1"/>
    <col min="90" max="90" width="3.42578125" style="96" customWidth="1"/>
    <col min="91" max="91" width="11.28515625" style="96" customWidth="1"/>
    <col min="92" max="92" width="3.42578125" style="96" customWidth="1"/>
    <col min="93" max="93" width="11.28515625" style="96" customWidth="1"/>
    <col min="94" max="94" width="3.42578125" style="96" customWidth="1"/>
    <col min="95" max="95" width="11.28515625" style="96" customWidth="1"/>
    <col min="96" max="96" width="3.42578125" style="96" customWidth="1"/>
    <col min="97" max="97" width="11.28515625" style="96" customWidth="1"/>
    <col min="98" max="98" width="3.42578125" style="96" customWidth="1"/>
    <col min="99" max="99" width="11.28515625" style="96" customWidth="1"/>
    <col min="100" max="100" width="3.42578125" style="96" customWidth="1"/>
    <col min="101" max="101" width="11.28515625" style="96" customWidth="1"/>
    <col min="102" max="102" width="3.42578125" style="96" customWidth="1"/>
    <col min="103" max="103" width="11.28515625" style="96" customWidth="1"/>
    <col min="104" max="104" width="3.42578125" style="96" customWidth="1"/>
    <col min="105" max="105" width="11.28515625" style="96" customWidth="1"/>
    <col min="106" max="106" width="3.42578125" style="96" customWidth="1"/>
    <col min="107" max="107" width="11.28515625" style="96" customWidth="1"/>
    <col min="108" max="108" width="3.42578125" style="96" customWidth="1"/>
    <col min="109" max="109" width="11.28515625" style="96" customWidth="1"/>
    <col min="110" max="110" width="3.42578125" style="96" customWidth="1"/>
    <col min="111" max="111" width="11.28515625" style="96" customWidth="1"/>
    <col min="112" max="112" width="3.42578125" style="96" customWidth="1"/>
    <col min="113" max="113" width="11.28515625" style="96" customWidth="1"/>
    <col min="114" max="114" width="3.42578125" style="96" customWidth="1"/>
    <col min="115" max="115" width="11.28515625" style="96" customWidth="1"/>
    <col min="116" max="116" width="3.42578125" style="96" customWidth="1"/>
    <col min="117" max="117" width="11.28515625" style="96" customWidth="1"/>
    <col min="118" max="118" width="3.42578125" style="96" customWidth="1"/>
    <col min="119" max="119" width="11.28515625" style="96" customWidth="1"/>
    <col min="120" max="120" width="3.42578125" style="96" customWidth="1"/>
    <col min="121" max="121" width="11.28515625" style="96" customWidth="1"/>
    <col min="122" max="16384" width="4" style="98"/>
  </cols>
  <sheetData>
    <row r="1" spans="1:122" s="28" customFormat="1" ht="15.75" customHeight="1">
      <c r="A1" s="752" t="s">
        <v>227</v>
      </c>
      <c r="B1" s="752"/>
      <c r="C1" s="752"/>
      <c r="D1" s="752"/>
      <c r="E1" s="752"/>
      <c r="F1" s="752"/>
      <c r="G1" s="752"/>
      <c r="H1" s="752"/>
    </row>
    <row r="2" spans="1:122" s="28" customFormat="1" ht="15" customHeight="1" thickBot="1">
      <c r="A2" s="753"/>
      <c r="B2" s="753"/>
      <c r="C2" s="753"/>
      <c r="D2" s="753"/>
      <c r="E2" s="753"/>
      <c r="F2" s="753"/>
      <c r="G2" s="753"/>
      <c r="H2" s="753"/>
    </row>
    <row r="3" spans="1:122" s="28" customFormat="1" ht="15.75" customHeight="1">
      <c r="A3" s="29"/>
      <c r="B3" s="29"/>
      <c r="C3" s="29"/>
      <c r="D3" s="29"/>
      <c r="E3" s="29"/>
    </row>
    <row r="4" spans="1:122" s="32" customFormat="1" ht="13.5" customHeight="1">
      <c r="A4" s="754" t="s">
        <v>228</v>
      </c>
      <c r="B4" s="754"/>
      <c r="C4" s="754"/>
      <c r="D4" s="754"/>
      <c r="E4" s="754"/>
      <c r="F4" s="754"/>
      <c r="G4" s="754"/>
      <c r="H4" s="754"/>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row>
    <row r="5" spans="1:122" s="32" customFormat="1" ht="15">
      <c r="A5" s="33"/>
      <c r="B5" s="34"/>
      <c r="C5" s="35"/>
      <c r="D5" s="35"/>
      <c r="E5" s="35"/>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row>
    <row r="6" spans="1:122" s="32" customFormat="1" ht="132.75" customHeight="1">
      <c r="A6" s="755" t="s">
        <v>229</v>
      </c>
      <c r="B6" s="755"/>
      <c r="C6" s="755"/>
      <c r="D6" s="755"/>
      <c r="E6" s="755"/>
      <c r="F6" s="755"/>
      <c r="G6" s="755"/>
      <c r="H6" s="755"/>
      <c r="I6" s="30"/>
      <c r="J6" s="30"/>
      <c r="K6" s="30"/>
      <c r="L6" s="30"/>
      <c r="M6" s="756"/>
      <c r="N6" s="756"/>
      <c r="O6" s="756"/>
      <c r="P6" s="756"/>
      <c r="Q6" s="756"/>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row>
    <row r="7" spans="1:122" s="32" customFormat="1" ht="19.5" customHeight="1">
      <c r="A7" s="35"/>
      <c r="B7" s="35"/>
      <c r="C7" s="35"/>
      <c r="D7" s="35"/>
      <c r="E7" s="35"/>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row>
    <row r="8" spans="1:122" s="42" customFormat="1" ht="13.5" thickBot="1">
      <c r="A8" s="36" t="s">
        <v>63</v>
      </c>
      <c r="B8" s="37" t="s">
        <v>65</v>
      </c>
      <c r="C8" s="37"/>
      <c r="D8" s="38" t="s">
        <v>66</v>
      </c>
      <c r="E8" s="39" t="s">
        <v>230</v>
      </c>
      <c r="F8" s="39" t="s">
        <v>231</v>
      </c>
      <c r="G8" s="39" t="s">
        <v>861</v>
      </c>
      <c r="H8" s="40" t="s">
        <v>862</v>
      </c>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row>
    <row r="9" spans="1:122" s="42" customFormat="1" ht="12.75">
      <c r="A9" s="43"/>
      <c r="B9" s="44"/>
      <c r="C9" s="45"/>
      <c r="E9" s="46"/>
      <c r="F9" s="46"/>
      <c r="G9" s="46"/>
      <c r="H9" s="47"/>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row>
    <row r="10" spans="1:122" s="42" customFormat="1" ht="25.5">
      <c r="A10" s="48" t="s">
        <v>63</v>
      </c>
      <c r="B10" s="49" t="s">
        <v>10</v>
      </c>
      <c r="C10" s="50">
        <f>MAX(C9:C9)+1</f>
        <v>1</v>
      </c>
      <c r="D10" s="51" t="s">
        <v>232</v>
      </c>
      <c r="E10" s="52"/>
      <c r="F10" s="53"/>
      <c r="G10" s="54"/>
      <c r="H10" s="53"/>
      <c r="I10" s="41"/>
      <c r="J10" s="41"/>
      <c r="K10" s="41"/>
      <c r="L10" s="41"/>
      <c r="M10" s="41"/>
      <c r="N10" s="41"/>
      <c r="O10" s="55"/>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row>
    <row r="11" spans="1:122" s="42" customFormat="1" ht="12.75">
      <c r="A11" s="56"/>
      <c r="B11" s="57"/>
      <c r="C11" s="58"/>
      <c r="D11" s="59"/>
      <c r="E11" s="60" t="s">
        <v>233</v>
      </c>
      <c r="F11" s="61">
        <v>1</v>
      </c>
      <c r="G11" s="62"/>
      <c r="H11" s="63">
        <f>F11*G11</f>
        <v>0</v>
      </c>
      <c r="I11" s="64"/>
      <c r="J11" s="65"/>
      <c r="K11" s="64"/>
      <c r="L11" s="41"/>
      <c r="M11" s="66"/>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row>
    <row r="12" spans="1:122" s="42" customFormat="1" ht="12.75">
      <c r="A12" s="67"/>
      <c r="B12" s="49"/>
      <c r="C12" s="50"/>
      <c r="D12" s="68"/>
      <c r="E12" s="52"/>
      <c r="F12" s="53"/>
      <c r="G12" s="54"/>
      <c r="H12" s="53"/>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row>
    <row r="13" spans="1:122" s="42" customFormat="1" ht="38.25">
      <c r="A13" s="48" t="s">
        <v>63</v>
      </c>
      <c r="B13" s="49" t="s">
        <v>10</v>
      </c>
      <c r="C13" s="50">
        <f>MAX(C8:C12)+1</f>
        <v>2</v>
      </c>
      <c r="D13" s="51" t="s">
        <v>234</v>
      </c>
      <c r="E13" s="52"/>
      <c r="F13" s="53"/>
      <c r="G13" s="54"/>
      <c r="H13" s="53"/>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row>
    <row r="14" spans="1:122" s="42" customFormat="1" ht="12.75">
      <c r="A14" s="56"/>
      <c r="B14" s="57"/>
      <c r="C14" s="58"/>
      <c r="D14" s="59"/>
      <c r="E14" s="60" t="s">
        <v>233</v>
      </c>
      <c r="F14" s="61">
        <v>1</v>
      </c>
      <c r="G14" s="62"/>
      <c r="H14" s="63">
        <f>F14*G14</f>
        <v>0</v>
      </c>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row>
    <row r="15" spans="1:122" s="42" customFormat="1" ht="12.75">
      <c r="A15" s="67"/>
      <c r="B15" s="49"/>
      <c r="C15" s="50"/>
      <c r="D15" s="68"/>
      <c r="E15" s="52"/>
      <c r="F15" s="53"/>
      <c r="G15" s="54"/>
      <c r="H15" s="53"/>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row>
    <row r="16" spans="1:122" s="42" customFormat="1" ht="51">
      <c r="A16" s="48" t="s">
        <v>63</v>
      </c>
      <c r="B16" s="49" t="s">
        <v>10</v>
      </c>
      <c r="C16" s="50">
        <f>MAX(C11:C15)+1</f>
        <v>3</v>
      </c>
      <c r="D16" s="51" t="s">
        <v>235</v>
      </c>
      <c r="E16" s="52"/>
      <c r="F16" s="53"/>
      <c r="G16" s="54"/>
      <c r="H16" s="53"/>
      <c r="I16" s="41"/>
      <c r="J16" s="41"/>
      <c r="K16" s="41"/>
      <c r="L16" s="41"/>
      <c r="M16" s="41"/>
      <c r="N16" s="41"/>
      <c r="O16" s="55"/>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row>
    <row r="17" spans="1:222" s="42" customFormat="1" ht="12.75">
      <c r="A17" s="56"/>
      <c r="B17" s="57"/>
      <c r="C17" s="58"/>
      <c r="D17" s="59"/>
      <c r="E17" s="60" t="s">
        <v>233</v>
      </c>
      <c r="F17" s="61">
        <v>1</v>
      </c>
      <c r="G17" s="62"/>
      <c r="H17" s="63">
        <f>F17*G17</f>
        <v>0</v>
      </c>
      <c r="I17" s="64"/>
      <c r="J17" s="65"/>
      <c r="K17" s="64"/>
      <c r="L17" s="41"/>
      <c r="M17" s="55"/>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row>
    <row r="18" spans="1:222" s="42" customFormat="1" ht="12.75">
      <c r="A18" s="67"/>
      <c r="B18" s="49"/>
      <c r="C18" s="50"/>
      <c r="D18" s="68"/>
      <c r="E18" s="52"/>
      <c r="F18" s="53"/>
      <c r="G18" s="54"/>
      <c r="H18" s="53"/>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row>
    <row r="19" spans="1:222" s="42" customFormat="1" ht="63.75">
      <c r="A19" s="48" t="s">
        <v>63</v>
      </c>
      <c r="B19" s="49" t="s">
        <v>10</v>
      </c>
      <c r="C19" s="50">
        <v>4</v>
      </c>
      <c r="D19" s="51" t="s">
        <v>236</v>
      </c>
      <c r="E19" s="52"/>
      <c r="F19" s="53"/>
      <c r="G19" s="54"/>
      <c r="H19" s="53"/>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row>
    <row r="20" spans="1:222" s="42" customFormat="1" ht="12.75">
      <c r="A20" s="56"/>
      <c r="B20" s="57"/>
      <c r="C20" s="58"/>
      <c r="D20" s="59"/>
      <c r="E20" s="60" t="s">
        <v>233</v>
      </c>
      <c r="F20" s="61">
        <v>1</v>
      </c>
      <c r="G20" s="62"/>
      <c r="H20" s="63">
        <f>F20*G20</f>
        <v>0</v>
      </c>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row>
    <row r="21" spans="1:222" s="77" customFormat="1" ht="12.75">
      <c r="A21" s="69"/>
      <c r="B21" s="70"/>
      <c r="C21" s="71"/>
      <c r="D21" s="72"/>
      <c r="E21" s="73"/>
      <c r="F21" s="74"/>
      <c r="G21" s="75"/>
      <c r="H21" s="76"/>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c r="HL21" s="78"/>
      <c r="HM21" s="78"/>
      <c r="HN21" s="78"/>
    </row>
    <row r="22" spans="1:222" s="42" customFormat="1" ht="25.5" customHeight="1">
      <c r="A22" s="48" t="s">
        <v>63</v>
      </c>
      <c r="B22" s="49" t="s">
        <v>10</v>
      </c>
      <c r="C22" s="50">
        <v>5</v>
      </c>
      <c r="D22" s="79" t="s">
        <v>881</v>
      </c>
      <c r="E22" s="52"/>
      <c r="F22" s="80"/>
      <c r="G22" s="81"/>
      <c r="H22" s="53"/>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row>
    <row r="23" spans="1:222" s="42" customFormat="1" ht="12.75">
      <c r="A23" s="56"/>
      <c r="B23" s="57"/>
      <c r="C23" s="58"/>
      <c r="D23" s="428" t="s">
        <v>237</v>
      </c>
      <c r="E23" s="60" t="s">
        <v>26</v>
      </c>
      <c r="F23" s="82">
        <v>1</v>
      </c>
      <c r="G23" s="83"/>
      <c r="H23" s="63">
        <f>F23*G23</f>
        <v>0</v>
      </c>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row>
    <row r="24" spans="1:222" s="77" customFormat="1" ht="12.75">
      <c r="A24" s="69"/>
      <c r="B24" s="70"/>
      <c r="C24" s="71"/>
      <c r="D24" s="72"/>
      <c r="E24" s="73"/>
      <c r="F24" s="74"/>
      <c r="G24" s="75"/>
      <c r="H24" s="76"/>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c r="HL24" s="78"/>
      <c r="HM24" s="78"/>
      <c r="HN24" s="78"/>
    </row>
    <row r="25" spans="1:222" s="42" customFormat="1" ht="51" customHeight="1">
      <c r="A25" s="48" t="s">
        <v>63</v>
      </c>
      <c r="B25" s="49" t="s">
        <v>10</v>
      </c>
      <c r="C25" s="50">
        <v>6</v>
      </c>
      <c r="D25" s="79" t="s">
        <v>882</v>
      </c>
      <c r="E25" s="52"/>
      <c r="F25" s="80"/>
      <c r="G25" s="81"/>
      <c r="H25" s="53"/>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row>
    <row r="26" spans="1:222" s="42" customFormat="1" ht="12.75">
      <c r="A26" s="56"/>
      <c r="B26" s="57"/>
      <c r="C26" s="58"/>
      <c r="D26" s="428" t="s">
        <v>238</v>
      </c>
      <c r="E26" s="60" t="s">
        <v>26</v>
      </c>
      <c r="F26" s="82">
        <v>4</v>
      </c>
      <c r="G26" s="83"/>
      <c r="H26" s="63">
        <f t="shared" ref="H26:H29" si="0">F26*G26</f>
        <v>0</v>
      </c>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row>
    <row r="27" spans="1:222" s="42" customFormat="1" ht="12.75">
      <c r="A27" s="56"/>
      <c r="B27" s="57"/>
      <c r="C27" s="84"/>
      <c r="D27" s="428" t="s">
        <v>239</v>
      </c>
      <c r="E27" s="60" t="s">
        <v>26</v>
      </c>
      <c r="F27" s="82">
        <v>2</v>
      </c>
      <c r="G27" s="83"/>
      <c r="H27" s="63">
        <f t="shared" si="0"/>
        <v>0</v>
      </c>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row>
    <row r="28" spans="1:222" s="42" customFormat="1" ht="12.75">
      <c r="A28" s="56"/>
      <c r="B28" s="57"/>
      <c r="C28" s="84"/>
      <c r="D28" s="428" t="s">
        <v>240</v>
      </c>
      <c r="E28" s="60" t="s">
        <v>26</v>
      </c>
      <c r="F28" s="82">
        <v>2</v>
      </c>
      <c r="G28" s="83"/>
      <c r="H28" s="63">
        <f t="shared" si="0"/>
        <v>0</v>
      </c>
      <c r="I28" s="41"/>
      <c r="J28" s="41"/>
      <c r="K28" s="41"/>
      <c r="L28" s="41" t="s">
        <v>34</v>
      </c>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row>
    <row r="29" spans="1:222" s="42" customFormat="1" ht="12.75">
      <c r="A29" s="56"/>
      <c r="B29" s="57"/>
      <c r="C29" s="84"/>
      <c r="D29" s="428" t="s">
        <v>241</v>
      </c>
      <c r="E29" s="60" t="s">
        <v>26</v>
      </c>
      <c r="F29" s="82">
        <v>1</v>
      </c>
      <c r="G29" s="83"/>
      <c r="H29" s="63">
        <f t="shared" si="0"/>
        <v>0</v>
      </c>
      <c r="I29" s="41"/>
      <c r="J29" s="41"/>
      <c r="K29" s="41"/>
      <c r="L29" s="41" t="s">
        <v>34</v>
      </c>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row>
    <row r="30" spans="1:222" s="77" customFormat="1" ht="12.75">
      <c r="A30" s="69"/>
      <c r="B30" s="70"/>
      <c r="C30" s="71"/>
      <c r="D30" s="72"/>
      <c r="E30" s="73"/>
      <c r="F30" s="74"/>
      <c r="G30" s="75"/>
      <c r="H30" s="76"/>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c r="HL30" s="78"/>
      <c r="HM30" s="78"/>
      <c r="HN30" s="78"/>
    </row>
    <row r="31" spans="1:222" s="42" customFormat="1" ht="51" customHeight="1">
      <c r="A31" s="48" t="s">
        <v>63</v>
      </c>
      <c r="B31" s="49" t="s">
        <v>10</v>
      </c>
      <c r="C31" s="50">
        <v>7</v>
      </c>
      <c r="D31" s="79" t="s">
        <v>746</v>
      </c>
      <c r="E31" s="52"/>
      <c r="F31" s="80"/>
      <c r="G31" s="81"/>
      <c r="H31" s="53"/>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row>
    <row r="32" spans="1:222" s="42" customFormat="1" ht="12.75">
      <c r="A32" s="56"/>
      <c r="B32" s="57"/>
      <c r="C32" s="58"/>
      <c r="D32" s="428" t="s">
        <v>238</v>
      </c>
      <c r="E32" s="60" t="s">
        <v>26</v>
      </c>
      <c r="F32" s="82">
        <v>4</v>
      </c>
      <c r="G32" s="83"/>
      <c r="H32" s="63">
        <f t="shared" ref="H32:H36" si="1">F32*G32</f>
        <v>0</v>
      </c>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row>
    <row r="33" spans="1:99" s="42" customFormat="1" ht="12.75">
      <c r="A33" s="56"/>
      <c r="B33" s="57"/>
      <c r="C33" s="84"/>
      <c r="D33" s="428" t="s">
        <v>239</v>
      </c>
      <c r="E33" s="60" t="s">
        <v>26</v>
      </c>
      <c r="F33" s="82">
        <v>2</v>
      </c>
      <c r="G33" s="83"/>
      <c r="H33" s="63">
        <f t="shared" si="1"/>
        <v>0</v>
      </c>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row>
    <row r="34" spans="1:99" s="42" customFormat="1" ht="12.75">
      <c r="A34" s="56"/>
      <c r="B34" s="57"/>
      <c r="C34" s="84"/>
      <c r="D34" s="428" t="s">
        <v>240</v>
      </c>
      <c r="E34" s="60" t="s">
        <v>26</v>
      </c>
      <c r="F34" s="82">
        <v>2</v>
      </c>
      <c r="G34" s="83"/>
      <c r="H34" s="63">
        <f t="shared" si="1"/>
        <v>0</v>
      </c>
      <c r="I34" s="41"/>
      <c r="J34" s="41"/>
      <c r="K34" s="41"/>
      <c r="L34" s="41" t="s">
        <v>34</v>
      </c>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row>
    <row r="35" spans="1:99" s="42" customFormat="1" ht="12.75">
      <c r="A35" s="56"/>
      <c r="B35" s="57"/>
      <c r="C35" s="84"/>
      <c r="D35" s="428" t="s">
        <v>242</v>
      </c>
      <c r="E35" s="60" t="s">
        <v>26</v>
      </c>
      <c r="F35" s="82">
        <v>1</v>
      </c>
      <c r="G35" s="83"/>
      <c r="H35" s="63">
        <f t="shared" si="1"/>
        <v>0</v>
      </c>
      <c r="I35" s="41"/>
      <c r="J35" s="41"/>
      <c r="K35" s="41"/>
      <c r="L35" s="41" t="s">
        <v>34</v>
      </c>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row>
    <row r="36" spans="1:99" s="42" customFormat="1" ht="12.75">
      <c r="A36" s="56"/>
      <c r="B36" s="57"/>
      <c r="C36" s="84"/>
      <c r="D36" s="428" t="s">
        <v>241</v>
      </c>
      <c r="E36" s="60" t="s">
        <v>26</v>
      </c>
      <c r="F36" s="82">
        <v>1</v>
      </c>
      <c r="G36" s="83"/>
      <c r="H36" s="63">
        <f t="shared" si="1"/>
        <v>0</v>
      </c>
      <c r="I36" s="41"/>
      <c r="J36" s="41"/>
      <c r="K36" s="41"/>
      <c r="L36" s="41" t="s">
        <v>34</v>
      </c>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row>
    <row r="37" spans="1:99" s="41" customFormat="1" ht="12.75">
      <c r="A37" s="67"/>
      <c r="B37" s="49"/>
      <c r="C37" s="50"/>
      <c r="D37" s="68"/>
      <c r="E37" s="52"/>
      <c r="F37" s="53"/>
      <c r="G37" s="54"/>
      <c r="H37" s="54"/>
    </row>
    <row r="38" spans="1:99" s="42" customFormat="1" ht="102">
      <c r="A38" s="48" t="s">
        <v>63</v>
      </c>
      <c r="B38" s="49" t="s">
        <v>10</v>
      </c>
      <c r="C38" s="50">
        <v>8</v>
      </c>
      <c r="D38" s="79" t="s">
        <v>893</v>
      </c>
      <c r="E38" s="52"/>
      <c r="F38" s="80"/>
      <c r="G38" s="81"/>
      <c r="H38" s="53"/>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row>
    <row r="39" spans="1:99" s="42" customFormat="1" ht="25.5">
      <c r="A39" s="56"/>
      <c r="B39" s="57"/>
      <c r="C39" s="58"/>
      <c r="D39" s="428" t="s">
        <v>892</v>
      </c>
      <c r="E39" s="60" t="s">
        <v>233</v>
      </c>
      <c r="F39" s="82">
        <v>1</v>
      </c>
      <c r="G39" s="83"/>
      <c r="H39" s="63">
        <f t="shared" ref="H39" si="2">F39*G39</f>
        <v>0</v>
      </c>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row>
    <row r="40" spans="1:99" s="41" customFormat="1" ht="12.75">
      <c r="A40" s="67"/>
      <c r="B40" s="49"/>
      <c r="C40" s="50"/>
      <c r="D40" s="68"/>
      <c r="E40" s="52"/>
      <c r="F40" s="53"/>
      <c r="G40" s="54"/>
      <c r="H40" s="54"/>
    </row>
    <row r="41" spans="1:99" s="41" customFormat="1" ht="12.75">
      <c r="A41" s="67"/>
      <c r="B41" s="49"/>
      <c r="C41" s="50"/>
      <c r="D41" s="68"/>
      <c r="E41" s="52"/>
      <c r="F41" s="53"/>
      <c r="G41" s="54"/>
      <c r="H41" s="54"/>
    </row>
    <row r="42" spans="1:99" s="41" customFormat="1" ht="13.5" thickBot="1">
      <c r="A42" s="85" t="s">
        <v>63</v>
      </c>
      <c r="B42" s="37" t="s">
        <v>65</v>
      </c>
      <c r="C42" s="86"/>
      <c r="D42" s="87" t="s">
        <v>243</v>
      </c>
      <c r="E42" s="88"/>
      <c r="F42" s="89"/>
      <c r="G42" s="90"/>
      <c r="H42" s="90">
        <f>SUM(H11:H39)</f>
        <v>0</v>
      </c>
    </row>
    <row r="43" spans="1:99" s="41" customFormat="1" ht="12.75">
      <c r="A43" s="67"/>
      <c r="B43" s="91"/>
      <c r="C43" s="92"/>
      <c r="D43" s="93"/>
      <c r="E43" s="81"/>
      <c r="F43" s="53"/>
      <c r="G43" s="94"/>
      <c r="H43" s="94"/>
    </row>
    <row r="44" spans="1:99" s="96" customFormat="1">
      <c r="A44" s="95"/>
      <c r="B44" s="95"/>
      <c r="C44" s="95"/>
      <c r="D44" s="95"/>
      <c r="E44" s="95"/>
    </row>
    <row r="45" spans="1:99" s="96" customFormat="1">
      <c r="A45" s="95"/>
      <c r="B45" s="95"/>
      <c r="C45" s="95"/>
      <c r="D45" s="95"/>
      <c r="E45" s="95"/>
    </row>
    <row r="46" spans="1:99" s="96" customFormat="1">
      <c r="A46" s="95"/>
      <c r="B46" s="95"/>
      <c r="C46" s="95"/>
      <c r="D46" s="95"/>
      <c r="E46" s="95"/>
    </row>
    <row r="47" spans="1:99" s="96" customFormat="1">
      <c r="A47" s="95"/>
      <c r="B47" s="95"/>
      <c r="C47" s="95"/>
      <c r="D47" s="95"/>
      <c r="E47" s="95"/>
    </row>
    <row r="48" spans="1:99" s="96" customFormat="1">
      <c r="A48" s="95"/>
      <c r="B48" s="95"/>
      <c r="C48" s="95"/>
      <c r="D48" s="95"/>
      <c r="E48" s="95"/>
    </row>
    <row r="49" spans="1:5" s="96" customFormat="1">
      <c r="A49" s="95"/>
      <c r="B49" s="95"/>
      <c r="C49" s="95"/>
      <c r="D49" s="95"/>
      <c r="E49" s="95"/>
    </row>
    <row r="50" spans="1:5" s="96" customFormat="1">
      <c r="A50" s="95"/>
      <c r="B50" s="95"/>
      <c r="C50" s="95"/>
      <c r="D50" s="95"/>
      <c r="E50" s="95"/>
    </row>
    <row r="51" spans="1:5" s="96" customFormat="1">
      <c r="A51" s="95"/>
      <c r="B51" s="95"/>
      <c r="C51" s="95"/>
      <c r="D51" s="95"/>
      <c r="E51" s="95"/>
    </row>
    <row r="52" spans="1:5" s="96" customFormat="1">
      <c r="A52" s="95"/>
      <c r="B52" s="95"/>
      <c r="C52" s="95"/>
      <c r="D52" s="95"/>
      <c r="E52" s="95"/>
    </row>
    <row r="53" spans="1:5" s="96" customFormat="1">
      <c r="A53" s="95"/>
      <c r="B53" s="95"/>
      <c r="C53" s="95"/>
      <c r="D53" s="95"/>
      <c r="E53" s="95"/>
    </row>
    <row r="54" spans="1:5" s="96" customFormat="1">
      <c r="A54" s="95"/>
      <c r="B54" s="95"/>
      <c r="C54" s="95"/>
      <c r="D54" s="95"/>
      <c r="E54" s="95"/>
    </row>
    <row r="55" spans="1:5" s="96" customFormat="1">
      <c r="A55" s="95"/>
      <c r="B55" s="95"/>
      <c r="C55" s="95"/>
      <c r="D55" s="95"/>
      <c r="E55" s="95"/>
    </row>
    <row r="56" spans="1:5" s="96" customFormat="1">
      <c r="A56" s="95"/>
      <c r="B56" s="95"/>
      <c r="C56" s="95"/>
      <c r="D56" s="95"/>
      <c r="E56" s="95"/>
    </row>
    <row r="57" spans="1:5" s="96" customFormat="1">
      <c r="A57" s="95"/>
      <c r="B57" s="95"/>
      <c r="C57" s="95"/>
      <c r="D57" s="95"/>
      <c r="E57" s="95"/>
    </row>
    <row r="58" spans="1:5" s="96" customFormat="1">
      <c r="A58" s="95"/>
      <c r="B58" s="95"/>
      <c r="C58" s="95"/>
      <c r="D58" s="95"/>
      <c r="E58" s="95"/>
    </row>
    <row r="59" spans="1:5" s="96" customFormat="1">
      <c r="A59" s="95"/>
      <c r="B59" s="95"/>
      <c r="C59" s="95"/>
      <c r="D59" s="95"/>
      <c r="E59" s="95"/>
    </row>
    <row r="60" spans="1:5" s="96" customFormat="1">
      <c r="A60" s="95"/>
      <c r="B60" s="95"/>
      <c r="C60" s="95"/>
      <c r="D60" s="95"/>
      <c r="E60" s="95"/>
    </row>
    <row r="61" spans="1:5" s="96" customFormat="1">
      <c r="A61" s="95"/>
      <c r="B61" s="95"/>
      <c r="C61" s="95"/>
      <c r="D61" s="95"/>
      <c r="E61" s="95"/>
    </row>
    <row r="62" spans="1:5" s="96" customFormat="1">
      <c r="A62" s="95"/>
      <c r="B62" s="95"/>
      <c r="C62" s="95"/>
      <c r="D62" s="95"/>
      <c r="E62" s="95"/>
    </row>
    <row r="63" spans="1:5" s="96" customFormat="1">
      <c r="A63" s="95"/>
      <c r="B63" s="95"/>
      <c r="C63" s="95"/>
      <c r="D63" s="95"/>
      <c r="E63" s="95"/>
    </row>
    <row r="64" spans="1:5" s="96" customFormat="1">
      <c r="A64" s="95"/>
      <c r="B64" s="95"/>
      <c r="C64" s="95"/>
      <c r="D64" s="95"/>
      <c r="E64" s="95"/>
    </row>
    <row r="65" spans="1:5" s="96" customFormat="1">
      <c r="A65" s="95"/>
      <c r="B65" s="95"/>
      <c r="C65" s="95"/>
      <c r="D65" s="95"/>
      <c r="E65" s="95"/>
    </row>
    <row r="66" spans="1:5" s="96" customFormat="1">
      <c r="A66" s="95"/>
      <c r="B66" s="95"/>
      <c r="C66" s="95"/>
      <c r="D66" s="95"/>
      <c r="E66" s="95"/>
    </row>
    <row r="67" spans="1:5" s="96" customFormat="1">
      <c r="A67" s="95"/>
      <c r="B67" s="95"/>
      <c r="C67" s="95"/>
      <c r="D67" s="95"/>
      <c r="E67" s="95"/>
    </row>
    <row r="68" spans="1:5" s="96" customFormat="1">
      <c r="A68" s="95"/>
      <c r="B68" s="95"/>
      <c r="C68" s="95"/>
      <c r="D68" s="95"/>
      <c r="E68" s="95"/>
    </row>
    <row r="69" spans="1:5" s="96" customFormat="1">
      <c r="A69" s="95"/>
      <c r="B69" s="95"/>
      <c r="C69" s="95"/>
      <c r="D69" s="95"/>
      <c r="E69" s="95"/>
    </row>
    <row r="70" spans="1:5" s="96" customFormat="1">
      <c r="A70" s="95"/>
      <c r="B70" s="95"/>
      <c r="C70" s="95"/>
      <c r="D70" s="95"/>
      <c r="E70" s="95"/>
    </row>
    <row r="71" spans="1:5" s="96" customFormat="1">
      <c r="A71" s="95"/>
      <c r="B71" s="95"/>
      <c r="C71" s="95"/>
      <c r="D71" s="95"/>
      <c r="E71" s="95"/>
    </row>
    <row r="72" spans="1:5" s="96" customFormat="1">
      <c r="A72" s="95"/>
      <c r="B72" s="95"/>
      <c r="C72" s="95"/>
      <c r="D72" s="95"/>
      <c r="E72" s="95"/>
    </row>
    <row r="73" spans="1:5" s="96" customFormat="1">
      <c r="A73" s="95"/>
      <c r="B73" s="95"/>
      <c r="C73" s="95"/>
      <c r="D73" s="95"/>
      <c r="E73" s="95"/>
    </row>
    <row r="74" spans="1:5" s="96" customFormat="1">
      <c r="A74" s="95"/>
      <c r="B74" s="95"/>
      <c r="C74" s="95"/>
      <c r="D74" s="95"/>
      <c r="E74" s="95"/>
    </row>
    <row r="75" spans="1:5" s="96" customFormat="1">
      <c r="A75" s="95"/>
      <c r="B75" s="95"/>
      <c r="C75" s="95"/>
      <c r="D75" s="95"/>
      <c r="E75" s="95"/>
    </row>
    <row r="76" spans="1:5" s="96" customFormat="1">
      <c r="A76" s="95"/>
      <c r="B76" s="95"/>
      <c r="C76" s="95"/>
      <c r="D76" s="95"/>
      <c r="E76" s="95"/>
    </row>
    <row r="77" spans="1:5" s="96" customFormat="1">
      <c r="A77" s="95"/>
      <c r="B77" s="95"/>
      <c r="C77" s="95"/>
      <c r="D77" s="95"/>
      <c r="E77" s="95"/>
    </row>
    <row r="78" spans="1:5" s="96" customFormat="1">
      <c r="A78" s="95"/>
      <c r="B78" s="95"/>
      <c r="C78" s="95"/>
      <c r="D78" s="95"/>
      <c r="E78" s="95"/>
    </row>
    <row r="79" spans="1:5" s="96" customFormat="1">
      <c r="A79" s="95"/>
      <c r="B79" s="95"/>
      <c r="C79" s="95"/>
      <c r="D79" s="95"/>
      <c r="E79" s="95"/>
    </row>
    <row r="80" spans="1:5" s="96" customFormat="1">
      <c r="A80" s="95"/>
      <c r="B80" s="95"/>
      <c r="C80" s="95"/>
      <c r="D80" s="95"/>
      <c r="E80" s="95"/>
    </row>
    <row r="81" spans="1:5" s="96" customFormat="1">
      <c r="A81" s="95"/>
      <c r="B81" s="95"/>
      <c r="C81" s="95"/>
      <c r="D81" s="95"/>
      <c r="E81" s="95"/>
    </row>
    <row r="82" spans="1:5" s="96" customFormat="1">
      <c r="A82" s="95"/>
      <c r="B82" s="95"/>
      <c r="C82" s="95"/>
      <c r="D82" s="95"/>
      <c r="E82" s="95"/>
    </row>
    <row r="83" spans="1:5" s="96" customFormat="1">
      <c r="A83" s="95"/>
      <c r="B83" s="95"/>
      <c r="C83" s="95"/>
      <c r="D83" s="95"/>
      <c r="E83" s="95"/>
    </row>
    <row r="84" spans="1:5" s="96" customFormat="1">
      <c r="A84" s="95"/>
      <c r="B84" s="95"/>
      <c r="C84" s="95"/>
      <c r="D84" s="95"/>
      <c r="E84" s="95"/>
    </row>
    <row r="85" spans="1:5" s="96" customFormat="1">
      <c r="A85" s="95"/>
      <c r="B85" s="95"/>
      <c r="C85" s="95"/>
      <c r="D85" s="95"/>
      <c r="E85" s="95"/>
    </row>
    <row r="86" spans="1:5" s="96" customFormat="1">
      <c r="A86" s="95"/>
      <c r="B86" s="95"/>
      <c r="C86" s="95"/>
      <c r="D86" s="95"/>
      <c r="E86" s="95"/>
    </row>
    <row r="87" spans="1:5" s="96" customFormat="1">
      <c r="A87" s="95"/>
      <c r="B87" s="95"/>
      <c r="C87" s="95"/>
      <c r="D87" s="95"/>
      <c r="E87" s="95"/>
    </row>
    <row r="88" spans="1:5" s="96" customFormat="1">
      <c r="A88" s="95"/>
      <c r="B88" s="95"/>
      <c r="C88" s="95"/>
      <c r="D88" s="95"/>
      <c r="E88" s="95"/>
    </row>
    <row r="89" spans="1:5" s="96" customFormat="1">
      <c r="A89" s="95"/>
      <c r="B89" s="95"/>
      <c r="C89" s="95"/>
      <c r="D89" s="95"/>
      <c r="E89" s="95"/>
    </row>
    <row r="90" spans="1:5" s="96" customFormat="1">
      <c r="A90" s="95"/>
      <c r="B90" s="95"/>
      <c r="C90" s="95"/>
      <c r="D90" s="95"/>
      <c r="E90" s="95"/>
    </row>
    <row r="91" spans="1:5" s="96" customFormat="1">
      <c r="A91" s="95"/>
      <c r="B91" s="95"/>
      <c r="C91" s="95"/>
      <c r="D91" s="95"/>
      <c r="E91" s="95"/>
    </row>
    <row r="92" spans="1:5" s="96" customFormat="1">
      <c r="A92" s="95"/>
      <c r="B92" s="95"/>
      <c r="C92" s="95"/>
      <c r="D92" s="95"/>
      <c r="E92" s="95"/>
    </row>
    <row r="93" spans="1:5" s="96" customFormat="1">
      <c r="A93" s="95"/>
      <c r="B93" s="95"/>
      <c r="C93" s="95"/>
      <c r="D93" s="95"/>
      <c r="E93" s="95"/>
    </row>
    <row r="94" spans="1:5" s="96" customFormat="1">
      <c r="A94" s="95"/>
      <c r="B94" s="95"/>
      <c r="C94" s="95"/>
      <c r="D94" s="95"/>
      <c r="E94" s="95"/>
    </row>
    <row r="95" spans="1:5" s="96" customFormat="1">
      <c r="A95" s="95"/>
      <c r="B95" s="95"/>
      <c r="C95" s="95"/>
      <c r="D95" s="95"/>
      <c r="E95" s="95"/>
    </row>
    <row r="96" spans="1:5" s="96" customFormat="1">
      <c r="A96" s="95"/>
      <c r="B96" s="95"/>
      <c r="C96" s="95"/>
      <c r="D96" s="95"/>
      <c r="E96" s="95"/>
    </row>
    <row r="97" spans="1:5" s="96" customFormat="1">
      <c r="A97" s="95"/>
      <c r="B97" s="95"/>
      <c r="C97" s="95"/>
      <c r="D97" s="95"/>
      <c r="E97" s="95"/>
    </row>
    <row r="98" spans="1:5" s="96" customFormat="1">
      <c r="A98" s="95"/>
      <c r="B98" s="95"/>
      <c r="C98" s="95"/>
      <c r="D98" s="95"/>
      <c r="E98" s="95"/>
    </row>
    <row r="99" spans="1:5" s="96" customFormat="1">
      <c r="A99" s="95"/>
      <c r="B99" s="95"/>
      <c r="C99" s="95"/>
      <c r="D99" s="95"/>
      <c r="E99" s="95"/>
    </row>
    <row r="100" spans="1:5" s="96" customFormat="1">
      <c r="A100" s="95"/>
      <c r="B100" s="95"/>
      <c r="C100" s="95"/>
      <c r="D100" s="95"/>
      <c r="E100" s="95"/>
    </row>
    <row r="101" spans="1:5" s="96" customFormat="1">
      <c r="A101" s="95"/>
      <c r="B101" s="95"/>
      <c r="C101" s="95"/>
      <c r="D101" s="95"/>
      <c r="E101" s="95"/>
    </row>
    <row r="102" spans="1:5" s="96" customFormat="1">
      <c r="A102" s="95"/>
      <c r="B102" s="95"/>
      <c r="C102" s="95"/>
      <c r="D102" s="95"/>
      <c r="E102" s="95"/>
    </row>
    <row r="103" spans="1:5" s="96" customFormat="1">
      <c r="A103" s="95"/>
      <c r="B103" s="95"/>
      <c r="C103" s="95"/>
      <c r="D103" s="95"/>
      <c r="E103" s="95"/>
    </row>
    <row r="104" spans="1:5" s="96" customFormat="1">
      <c r="A104" s="95"/>
      <c r="B104" s="95"/>
      <c r="C104" s="95"/>
      <c r="D104" s="95"/>
      <c r="E104" s="95"/>
    </row>
    <row r="105" spans="1:5" s="96" customFormat="1">
      <c r="A105" s="95"/>
      <c r="B105" s="95"/>
      <c r="C105" s="95"/>
      <c r="D105" s="95"/>
      <c r="E105" s="95"/>
    </row>
    <row r="106" spans="1:5" s="96" customFormat="1">
      <c r="A106" s="95"/>
      <c r="B106" s="95"/>
      <c r="C106" s="95"/>
      <c r="D106" s="95"/>
      <c r="E106" s="95"/>
    </row>
    <row r="107" spans="1:5" s="96" customFormat="1">
      <c r="A107" s="95"/>
      <c r="B107" s="95"/>
      <c r="C107" s="95"/>
      <c r="D107" s="95"/>
      <c r="E107" s="95"/>
    </row>
    <row r="108" spans="1:5" s="96" customFormat="1">
      <c r="A108" s="95"/>
      <c r="B108" s="95"/>
      <c r="C108" s="95"/>
      <c r="D108" s="95"/>
      <c r="E108" s="95"/>
    </row>
    <row r="109" spans="1:5" s="96" customFormat="1">
      <c r="A109" s="95"/>
      <c r="B109" s="95"/>
      <c r="C109" s="95"/>
      <c r="D109" s="95"/>
      <c r="E109" s="95"/>
    </row>
    <row r="110" spans="1:5" s="96" customFormat="1">
      <c r="A110" s="95"/>
      <c r="B110" s="95"/>
      <c r="C110" s="95"/>
      <c r="D110" s="95"/>
      <c r="E110" s="95"/>
    </row>
    <row r="111" spans="1:5" s="96" customFormat="1">
      <c r="A111" s="95"/>
      <c r="B111" s="95"/>
      <c r="C111" s="95"/>
      <c r="D111" s="95"/>
      <c r="E111" s="95"/>
    </row>
    <row r="112" spans="1:5" s="96" customFormat="1">
      <c r="A112" s="95"/>
      <c r="B112" s="95"/>
      <c r="C112" s="95"/>
      <c r="D112" s="95"/>
      <c r="E112" s="95"/>
    </row>
    <row r="113" spans="1:5" s="96" customFormat="1">
      <c r="A113" s="95"/>
      <c r="B113" s="95"/>
      <c r="C113" s="95"/>
      <c r="D113" s="95"/>
      <c r="E113" s="95"/>
    </row>
    <row r="114" spans="1:5" s="96" customFormat="1">
      <c r="A114" s="95"/>
      <c r="B114" s="95"/>
      <c r="C114" s="95"/>
      <c r="D114" s="95"/>
      <c r="E114" s="95"/>
    </row>
    <row r="115" spans="1:5" s="96" customFormat="1">
      <c r="A115" s="95"/>
      <c r="B115" s="95"/>
      <c r="C115" s="95"/>
      <c r="D115" s="95"/>
      <c r="E115" s="95"/>
    </row>
    <row r="116" spans="1:5" s="96" customFormat="1">
      <c r="A116" s="95"/>
      <c r="B116" s="95"/>
      <c r="C116" s="95"/>
      <c r="D116" s="95"/>
      <c r="E116" s="95"/>
    </row>
    <row r="117" spans="1:5" s="96" customFormat="1">
      <c r="A117" s="95"/>
      <c r="B117" s="95"/>
      <c r="C117" s="95"/>
      <c r="D117" s="95"/>
      <c r="E117" s="95"/>
    </row>
    <row r="118" spans="1:5" s="96" customFormat="1">
      <c r="A118" s="95"/>
      <c r="B118" s="95"/>
      <c r="C118" s="95"/>
      <c r="D118" s="95"/>
      <c r="E118" s="95"/>
    </row>
    <row r="119" spans="1:5" s="96" customFormat="1">
      <c r="A119" s="95"/>
      <c r="B119" s="95"/>
      <c r="C119" s="95"/>
      <c r="D119" s="95"/>
      <c r="E119" s="95"/>
    </row>
    <row r="120" spans="1:5" s="96" customFormat="1">
      <c r="A120" s="95"/>
      <c r="B120" s="95"/>
      <c r="C120" s="95"/>
      <c r="D120" s="95"/>
      <c r="E120" s="95"/>
    </row>
    <row r="121" spans="1:5" s="96" customFormat="1">
      <c r="A121" s="95"/>
      <c r="B121" s="95"/>
      <c r="C121" s="95"/>
      <c r="D121" s="95"/>
      <c r="E121" s="95"/>
    </row>
    <row r="122" spans="1:5" s="96" customFormat="1">
      <c r="A122" s="95"/>
      <c r="B122" s="95"/>
      <c r="C122" s="95"/>
      <c r="D122" s="95"/>
      <c r="E122" s="95"/>
    </row>
    <row r="123" spans="1:5" s="96" customFormat="1">
      <c r="A123" s="95"/>
      <c r="B123" s="95"/>
      <c r="C123" s="95"/>
      <c r="D123" s="95"/>
      <c r="E123" s="95"/>
    </row>
    <row r="124" spans="1:5" s="96" customFormat="1">
      <c r="A124" s="95"/>
      <c r="B124" s="95"/>
      <c r="C124" s="95"/>
      <c r="D124" s="95"/>
      <c r="E124" s="95"/>
    </row>
    <row r="125" spans="1:5" s="96" customFormat="1">
      <c r="A125" s="95"/>
      <c r="B125" s="95"/>
      <c r="C125" s="95"/>
      <c r="D125" s="95"/>
      <c r="E125" s="95"/>
    </row>
    <row r="126" spans="1:5" s="96" customFormat="1">
      <c r="A126" s="95"/>
      <c r="B126" s="95"/>
      <c r="C126" s="95"/>
      <c r="D126" s="95"/>
      <c r="E126" s="95"/>
    </row>
    <row r="127" spans="1:5" s="96" customFormat="1">
      <c r="A127" s="95"/>
      <c r="B127" s="95"/>
      <c r="C127" s="95"/>
      <c r="D127" s="95"/>
      <c r="E127" s="95"/>
    </row>
    <row r="128" spans="1:5" s="96" customFormat="1">
      <c r="A128" s="95"/>
      <c r="B128" s="95"/>
      <c r="C128" s="95"/>
      <c r="D128" s="95"/>
      <c r="E128" s="95"/>
    </row>
    <row r="129" spans="1:5" s="96" customFormat="1">
      <c r="A129" s="95"/>
      <c r="B129" s="95"/>
      <c r="C129" s="95"/>
      <c r="D129" s="95"/>
      <c r="E129" s="95"/>
    </row>
    <row r="130" spans="1:5" s="96" customFormat="1">
      <c r="A130" s="95"/>
      <c r="B130" s="95"/>
      <c r="C130" s="95"/>
      <c r="D130" s="95"/>
      <c r="E130" s="95"/>
    </row>
    <row r="131" spans="1:5" s="96" customFormat="1">
      <c r="A131" s="95"/>
      <c r="B131" s="95"/>
      <c r="C131" s="95"/>
      <c r="D131" s="95"/>
      <c r="E131" s="95"/>
    </row>
    <row r="132" spans="1:5" s="96" customFormat="1">
      <c r="A132" s="95"/>
      <c r="B132" s="95"/>
      <c r="C132" s="95"/>
      <c r="D132" s="95"/>
      <c r="E132" s="95"/>
    </row>
    <row r="133" spans="1:5" s="96" customFormat="1">
      <c r="A133" s="95"/>
      <c r="B133" s="95"/>
      <c r="C133" s="95"/>
      <c r="D133" s="95"/>
      <c r="E133" s="95"/>
    </row>
    <row r="134" spans="1:5" s="96" customFormat="1">
      <c r="A134" s="95"/>
      <c r="B134" s="95"/>
      <c r="C134" s="95"/>
      <c r="D134" s="95"/>
      <c r="E134" s="95"/>
    </row>
    <row r="135" spans="1:5" s="96" customFormat="1">
      <c r="A135" s="95"/>
      <c r="B135" s="95"/>
      <c r="C135" s="95"/>
      <c r="D135" s="95"/>
      <c r="E135" s="95"/>
    </row>
  </sheetData>
  <mergeCells count="4">
    <mergeCell ref="A1:H2"/>
    <mergeCell ref="A4:H4"/>
    <mergeCell ref="A6:H6"/>
    <mergeCell ref="M6:Q6"/>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1" manualBreakCount="1">
    <brk id="44" max="7" man="1"/>
  </rowBreaks>
  <colBreaks count="1" manualBreakCount="1">
    <brk id="8" min="7" max="2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DR159"/>
  <sheetViews>
    <sheetView view="pageBreakPreview" zoomScaleNormal="90" zoomScaleSheetLayoutView="100" workbookViewId="0">
      <selection activeCell="D49" sqref="D49"/>
    </sheetView>
  </sheetViews>
  <sheetFormatPr defaultColWidth="12.42578125" defaultRowHeight="15"/>
  <cols>
    <col min="1" max="1" width="3.42578125" style="130" customWidth="1"/>
    <col min="2" max="3" width="3.42578125" style="131" customWidth="1"/>
    <col min="4" max="4" width="50.42578125" style="131" customWidth="1"/>
    <col min="5" max="5" width="6.140625" style="131" customWidth="1"/>
    <col min="6" max="6" width="14.140625" style="30" customWidth="1"/>
    <col min="7" max="7" width="12.7109375" style="30" customWidth="1"/>
    <col min="8" max="8" width="15.140625" style="30" customWidth="1"/>
    <col min="9" max="9" width="3.42578125" style="30" customWidth="1"/>
    <col min="10" max="10" width="11.28515625" style="30" customWidth="1"/>
    <col min="11" max="11" width="3.42578125" style="30" customWidth="1"/>
    <col min="12" max="12" width="11.28515625" style="30" customWidth="1"/>
    <col min="13" max="13" width="3.42578125" style="30" customWidth="1"/>
    <col min="14" max="14" width="11.28515625" style="30" customWidth="1"/>
    <col min="15" max="15" width="3.42578125" style="30" customWidth="1"/>
    <col min="16" max="16" width="11.28515625" style="30" customWidth="1"/>
    <col min="17" max="17" width="3.42578125" style="30" customWidth="1"/>
    <col min="18" max="18" width="11.28515625" style="30" customWidth="1"/>
    <col min="19" max="19" width="3.42578125" style="30" customWidth="1"/>
    <col min="20" max="20" width="11.28515625" style="30" customWidth="1"/>
    <col min="21" max="21" width="3.42578125" style="30" customWidth="1"/>
    <col min="22" max="22" width="11.28515625" style="30" customWidth="1"/>
    <col min="23" max="23" width="3.42578125" style="30" customWidth="1"/>
    <col min="24" max="24" width="11.28515625" style="30" customWidth="1"/>
    <col min="25" max="25" width="3.42578125" style="30" customWidth="1"/>
    <col min="26" max="26" width="11.28515625" style="30" customWidth="1"/>
    <col min="27" max="27" width="3.42578125" style="30" customWidth="1"/>
    <col min="28" max="28" width="11.28515625" style="30" customWidth="1"/>
    <col min="29" max="29" width="3.42578125" style="30" customWidth="1"/>
    <col min="30" max="30" width="11.28515625" style="30" customWidth="1"/>
    <col min="31" max="31" width="3.42578125" style="30" customWidth="1"/>
    <col min="32" max="32" width="11.28515625" style="30" customWidth="1"/>
    <col min="33" max="33" width="3.42578125" style="30" customWidth="1"/>
    <col min="34" max="34" width="11.28515625" style="30" customWidth="1"/>
    <col min="35" max="35" width="3.42578125" style="30" customWidth="1"/>
    <col min="36" max="36" width="11.28515625" style="30" customWidth="1"/>
    <col min="37" max="37" width="3.42578125" style="30" customWidth="1"/>
    <col min="38" max="38" width="11.28515625" style="30" customWidth="1"/>
    <col min="39" max="39" width="3.42578125" style="30" customWidth="1"/>
    <col min="40" max="40" width="11.28515625" style="30" customWidth="1"/>
    <col min="41" max="41" width="3.42578125" style="30" customWidth="1"/>
    <col min="42" max="42" width="11.28515625" style="30" customWidth="1"/>
    <col min="43" max="43" width="3.42578125" style="30" customWidth="1"/>
    <col min="44" max="44" width="11.28515625" style="30" customWidth="1"/>
    <col min="45" max="45" width="3.42578125" style="30" customWidth="1"/>
    <col min="46" max="46" width="11.28515625" style="30" customWidth="1"/>
    <col min="47" max="47" width="3.42578125" style="30" customWidth="1"/>
    <col min="48" max="48" width="11.28515625" style="30" customWidth="1"/>
    <col min="49" max="49" width="3.42578125" style="30" customWidth="1"/>
    <col min="50" max="50" width="11.28515625" style="30" customWidth="1"/>
    <col min="51" max="51" width="3.42578125" style="30" customWidth="1"/>
    <col min="52" max="52" width="11.28515625" style="30" customWidth="1"/>
    <col min="53" max="53" width="3.42578125" style="30" customWidth="1"/>
    <col min="54" max="54" width="11.28515625" style="30" customWidth="1"/>
    <col min="55" max="55" width="3.42578125" style="31" customWidth="1"/>
    <col min="56" max="56" width="11.28515625" style="31" customWidth="1"/>
    <col min="57" max="57" width="3.42578125" style="31" customWidth="1"/>
    <col min="58" max="58" width="11.28515625" style="31" customWidth="1"/>
    <col min="59" max="59" width="3.42578125" style="31" customWidth="1"/>
    <col min="60" max="60" width="11.28515625" style="31" customWidth="1"/>
    <col min="61" max="61" width="3.42578125" style="31" customWidth="1"/>
    <col min="62" max="62" width="11.28515625" style="31" customWidth="1"/>
    <col min="63" max="63" width="3.42578125" style="31" customWidth="1"/>
    <col min="64" max="64" width="11.28515625" style="31" customWidth="1"/>
    <col min="65" max="65" width="3.42578125" style="31" customWidth="1"/>
    <col min="66" max="66" width="11.28515625" style="31" customWidth="1"/>
    <col min="67" max="67" width="3.42578125" style="31" customWidth="1"/>
    <col min="68" max="68" width="11.28515625" style="31" customWidth="1"/>
    <col min="69" max="69" width="3.42578125" style="31" customWidth="1"/>
    <col min="70" max="70" width="11.28515625" style="31" customWidth="1"/>
    <col min="71" max="71" width="3.42578125" style="31" customWidth="1"/>
    <col min="72" max="72" width="11.28515625" style="31" customWidth="1"/>
    <col min="73" max="73" width="3.42578125" style="31" customWidth="1"/>
    <col min="74" max="74" width="11.28515625" style="31" customWidth="1"/>
    <col min="75" max="75" width="3.42578125" style="31" customWidth="1"/>
    <col min="76" max="76" width="11.28515625" style="31" customWidth="1"/>
    <col min="77" max="77" width="3.42578125" style="31" customWidth="1"/>
    <col min="78" max="78" width="11.28515625" style="31" customWidth="1"/>
    <col min="79" max="79" width="3.42578125" style="31" customWidth="1"/>
    <col min="80" max="80" width="11.28515625" style="31" customWidth="1"/>
    <col min="81" max="81" width="3.42578125" style="31" customWidth="1"/>
    <col min="82" max="82" width="11.28515625" style="31" customWidth="1"/>
    <col min="83" max="83" width="3.42578125" style="31" customWidth="1"/>
    <col min="84" max="84" width="11.28515625" style="31" customWidth="1"/>
    <col min="85" max="85" width="3.42578125" style="31" customWidth="1"/>
    <col min="86" max="86" width="11.28515625" style="31" customWidth="1"/>
    <col min="87" max="87" width="3.42578125" style="31" customWidth="1"/>
    <col min="88" max="88" width="11.28515625" style="31" customWidth="1"/>
    <col min="89" max="89" width="3.42578125" style="31" customWidth="1"/>
    <col min="90" max="90" width="11.28515625" style="31" customWidth="1"/>
    <col min="91" max="91" width="3.42578125" style="31" customWidth="1"/>
    <col min="92" max="92" width="11.28515625" style="31" customWidth="1"/>
    <col min="93" max="93" width="3.42578125" style="31" customWidth="1"/>
    <col min="94" max="94" width="11.28515625" style="31" customWidth="1"/>
    <col min="95" max="95" width="3.42578125" style="31" customWidth="1"/>
    <col min="96" max="96" width="11.28515625" style="31" customWidth="1"/>
    <col min="97" max="97" width="3.42578125" style="31" customWidth="1"/>
    <col min="98" max="98" width="11.28515625" style="31" customWidth="1"/>
    <col min="99" max="99" width="3.42578125" style="31" customWidth="1"/>
    <col min="100" max="100" width="11.28515625" style="31" customWidth="1"/>
    <col min="101" max="101" width="3.42578125" style="31" customWidth="1"/>
    <col min="102" max="102" width="11.28515625" style="31" customWidth="1"/>
    <col min="103" max="103" width="3.42578125" style="31" customWidth="1"/>
    <col min="104" max="104" width="11.28515625" style="31" customWidth="1"/>
    <col min="105" max="105" width="3.42578125" style="31" customWidth="1"/>
    <col min="106" max="106" width="11.28515625" style="31" customWidth="1"/>
    <col min="107" max="107" width="3.42578125" style="31" customWidth="1"/>
    <col min="108" max="108" width="11.28515625" style="31" customWidth="1"/>
    <col min="109" max="109" width="3.42578125" style="31" customWidth="1"/>
    <col min="110" max="110" width="11.28515625" style="31" customWidth="1"/>
    <col min="111" max="111" width="3.42578125" style="31" customWidth="1"/>
    <col min="112" max="112" width="11.28515625" style="31" customWidth="1"/>
    <col min="113" max="113" width="3.42578125" style="31" customWidth="1"/>
    <col min="114" max="114" width="11.28515625" style="31" customWidth="1"/>
    <col min="115" max="115" width="3.42578125" style="31" customWidth="1"/>
    <col min="116" max="116" width="11.28515625" style="31" customWidth="1"/>
    <col min="117" max="117" width="3.42578125" style="31" customWidth="1"/>
    <col min="118" max="118" width="11.28515625" style="31" customWidth="1"/>
    <col min="119" max="119" width="3.42578125" style="31" customWidth="1"/>
    <col min="120" max="120" width="11.28515625" style="31" customWidth="1"/>
    <col min="121" max="121" width="3.42578125" style="31" customWidth="1"/>
    <col min="122" max="122" width="11.28515625" style="31" customWidth="1"/>
    <col min="123" max="16384" width="12.42578125" style="32"/>
  </cols>
  <sheetData>
    <row r="1" spans="1:17" s="28" customFormat="1" ht="15.75" customHeight="1">
      <c r="A1" s="752" t="s">
        <v>244</v>
      </c>
      <c r="B1" s="752"/>
      <c r="C1" s="752"/>
      <c r="D1" s="752"/>
      <c r="E1" s="752"/>
      <c r="F1" s="752"/>
      <c r="G1" s="752"/>
      <c r="H1" s="752"/>
    </row>
    <row r="2" spans="1:17" s="28" customFormat="1" ht="15.75" customHeight="1" thickBot="1">
      <c r="A2" s="753"/>
      <c r="B2" s="753"/>
      <c r="C2" s="753"/>
      <c r="D2" s="753"/>
      <c r="E2" s="753"/>
      <c r="F2" s="753"/>
      <c r="G2" s="753"/>
      <c r="H2" s="753"/>
    </row>
    <row r="3" spans="1:17">
      <c r="A3" s="33"/>
      <c r="B3" s="34"/>
      <c r="C3" s="35"/>
      <c r="D3" s="35"/>
      <c r="E3" s="35"/>
    </row>
    <row r="4" spans="1:17" ht="25.5" customHeight="1">
      <c r="A4" s="757" t="s">
        <v>245</v>
      </c>
      <c r="B4" s="758"/>
      <c r="C4" s="758"/>
      <c r="D4" s="758"/>
      <c r="E4" s="758"/>
      <c r="F4" s="758"/>
      <c r="G4" s="758"/>
      <c r="H4" s="758"/>
    </row>
    <row r="5" spans="1:17" ht="60" customHeight="1">
      <c r="A5" s="757" t="s">
        <v>246</v>
      </c>
      <c r="B5" s="757"/>
      <c r="C5" s="757"/>
      <c r="D5" s="757"/>
      <c r="E5" s="757"/>
      <c r="F5" s="757"/>
      <c r="G5" s="757"/>
      <c r="H5" s="757"/>
    </row>
    <row r="6" spans="1:17" ht="140.25" customHeight="1">
      <c r="A6" s="755" t="s">
        <v>229</v>
      </c>
      <c r="B6" s="755"/>
      <c r="C6" s="755"/>
      <c r="D6" s="755"/>
      <c r="E6" s="755"/>
      <c r="F6" s="755"/>
      <c r="G6" s="755"/>
      <c r="H6" s="755"/>
      <c r="M6" s="756"/>
      <c r="N6" s="756"/>
      <c r="O6" s="756"/>
      <c r="P6" s="756"/>
      <c r="Q6" s="756"/>
    </row>
    <row r="7" spans="1:17" ht="25.5" customHeight="1">
      <c r="A7" s="757" t="s">
        <v>247</v>
      </c>
      <c r="B7" s="757"/>
      <c r="C7" s="757"/>
      <c r="D7" s="757"/>
      <c r="E7" s="757"/>
      <c r="F7" s="757"/>
      <c r="G7" s="757"/>
      <c r="H7" s="757"/>
    </row>
    <row r="8" spans="1:17" ht="15" customHeight="1">
      <c r="A8" s="757" t="s">
        <v>248</v>
      </c>
      <c r="B8" s="757"/>
      <c r="C8" s="757"/>
      <c r="D8" s="757"/>
      <c r="E8" s="757"/>
      <c r="F8" s="757"/>
      <c r="G8" s="757"/>
      <c r="H8" s="757"/>
    </row>
    <row r="9" spans="1:17" ht="32.25" customHeight="1">
      <c r="A9" s="757" t="s">
        <v>249</v>
      </c>
      <c r="B9" s="757"/>
      <c r="C9" s="757"/>
      <c r="D9" s="757"/>
      <c r="E9" s="757"/>
      <c r="F9" s="757"/>
      <c r="G9" s="757"/>
      <c r="H9" s="757"/>
    </row>
    <row r="10" spans="1:17" ht="39.75" customHeight="1">
      <c r="A10" s="757" t="s">
        <v>250</v>
      </c>
      <c r="B10" s="757"/>
      <c r="C10" s="757"/>
      <c r="D10" s="757"/>
      <c r="E10" s="757"/>
      <c r="F10" s="757"/>
      <c r="G10" s="757"/>
      <c r="H10" s="757"/>
    </row>
    <row r="11" spans="1:17" ht="41.25" customHeight="1">
      <c r="A11" s="757" t="s">
        <v>251</v>
      </c>
      <c r="B11" s="757"/>
      <c r="C11" s="757"/>
      <c r="D11" s="757"/>
      <c r="E11" s="757"/>
      <c r="F11" s="757"/>
      <c r="G11" s="757"/>
      <c r="H11" s="757"/>
    </row>
    <row r="12" spans="1:17" ht="38.25" customHeight="1">
      <c r="A12" s="757" t="s">
        <v>252</v>
      </c>
      <c r="B12" s="757"/>
      <c r="C12" s="757"/>
      <c r="D12" s="757"/>
      <c r="E12" s="757"/>
      <c r="F12" s="757"/>
      <c r="G12" s="757"/>
      <c r="H12" s="757"/>
    </row>
    <row r="13" spans="1:17" ht="25.5" customHeight="1">
      <c r="A13" s="757" t="s">
        <v>253</v>
      </c>
      <c r="B13" s="757"/>
      <c r="C13" s="757"/>
      <c r="D13" s="757"/>
      <c r="E13" s="757"/>
      <c r="F13" s="757"/>
      <c r="G13" s="757"/>
      <c r="H13" s="757"/>
    </row>
    <row r="14" spans="1:17" ht="38.25" customHeight="1">
      <c r="A14" s="757" t="s">
        <v>254</v>
      </c>
      <c r="B14" s="758"/>
      <c r="C14" s="758"/>
      <c r="D14" s="758"/>
      <c r="E14" s="758"/>
      <c r="F14" s="758"/>
      <c r="G14" s="758"/>
      <c r="H14" s="758"/>
    </row>
    <row r="15" spans="1:17" ht="38.25" customHeight="1">
      <c r="A15" s="757" t="s">
        <v>255</v>
      </c>
      <c r="B15" s="757"/>
      <c r="C15" s="757"/>
      <c r="D15" s="757"/>
      <c r="E15" s="757"/>
      <c r="F15" s="757"/>
      <c r="G15" s="757"/>
      <c r="H15" s="757"/>
    </row>
    <row r="16" spans="1:17" ht="38.25" customHeight="1">
      <c r="A16" s="757" t="s">
        <v>256</v>
      </c>
      <c r="B16" s="757"/>
      <c r="C16" s="757"/>
      <c r="D16" s="757"/>
      <c r="E16" s="757"/>
      <c r="F16" s="757"/>
      <c r="G16" s="757"/>
      <c r="H16" s="757"/>
    </row>
    <row r="17" spans="1:8" ht="15" customHeight="1">
      <c r="A17" s="757" t="s">
        <v>257</v>
      </c>
      <c r="B17" s="757"/>
      <c r="C17" s="757"/>
      <c r="D17" s="757"/>
      <c r="E17" s="757"/>
      <c r="F17" s="757"/>
      <c r="G17" s="757"/>
      <c r="H17" s="757"/>
    </row>
    <row r="18" spans="1:8" ht="25.5" customHeight="1">
      <c r="A18" s="757" t="s">
        <v>258</v>
      </c>
      <c r="B18" s="757"/>
      <c r="C18" s="757"/>
      <c r="D18" s="757"/>
      <c r="E18" s="757"/>
      <c r="F18" s="757"/>
      <c r="G18" s="757"/>
      <c r="H18" s="757"/>
    </row>
    <row r="19" spans="1:8" ht="38.25" customHeight="1">
      <c r="A19" s="757" t="s">
        <v>259</v>
      </c>
      <c r="B19" s="757"/>
      <c r="C19" s="757"/>
      <c r="D19" s="757"/>
      <c r="E19" s="757"/>
      <c r="F19" s="757"/>
      <c r="G19" s="757"/>
      <c r="H19" s="757"/>
    </row>
    <row r="20" spans="1:8" ht="51" customHeight="1">
      <c r="A20" s="757" t="s">
        <v>260</v>
      </c>
      <c r="B20" s="757"/>
      <c r="C20" s="757"/>
      <c r="D20" s="757"/>
      <c r="E20" s="757"/>
      <c r="F20" s="757"/>
      <c r="G20" s="757"/>
      <c r="H20" s="757"/>
    </row>
    <row r="21" spans="1:8" ht="25.5" customHeight="1">
      <c r="A21" s="757" t="s">
        <v>261</v>
      </c>
      <c r="B21" s="757"/>
      <c r="C21" s="757"/>
      <c r="D21" s="757"/>
      <c r="E21" s="757"/>
      <c r="F21" s="757"/>
      <c r="G21" s="757"/>
      <c r="H21" s="757"/>
    </row>
    <row r="22" spans="1:8" ht="38.25" customHeight="1">
      <c r="A22" s="757" t="s">
        <v>262</v>
      </c>
      <c r="B22" s="757"/>
      <c r="C22" s="757"/>
      <c r="D22" s="757"/>
      <c r="E22" s="757"/>
      <c r="F22" s="757"/>
      <c r="G22" s="757"/>
      <c r="H22" s="757"/>
    </row>
    <row r="23" spans="1:8" ht="25.5" customHeight="1">
      <c r="A23" s="757" t="s">
        <v>263</v>
      </c>
      <c r="B23" s="757"/>
      <c r="C23" s="757"/>
      <c r="D23" s="757"/>
      <c r="E23" s="757"/>
      <c r="F23" s="757"/>
      <c r="G23" s="757"/>
      <c r="H23" s="757"/>
    </row>
    <row r="24" spans="1:8" ht="15" customHeight="1">
      <c r="A24" s="757" t="s">
        <v>264</v>
      </c>
      <c r="B24" s="757"/>
      <c r="C24" s="757"/>
      <c r="D24" s="757"/>
      <c r="E24" s="757"/>
      <c r="F24" s="757"/>
      <c r="G24" s="757"/>
      <c r="H24" s="757"/>
    </row>
    <row r="25" spans="1:8" ht="15" customHeight="1">
      <c r="A25" s="757" t="s">
        <v>265</v>
      </c>
      <c r="B25" s="757"/>
      <c r="C25" s="757"/>
      <c r="D25" s="757"/>
      <c r="E25" s="757"/>
      <c r="F25" s="757"/>
      <c r="G25" s="757"/>
      <c r="H25" s="757"/>
    </row>
    <row r="26" spans="1:8" ht="15" customHeight="1">
      <c r="A26" s="757" t="s">
        <v>266</v>
      </c>
      <c r="B26" s="757"/>
      <c r="C26" s="757"/>
      <c r="D26" s="757"/>
      <c r="E26" s="757"/>
      <c r="F26" s="757"/>
      <c r="G26" s="757"/>
      <c r="H26" s="757"/>
    </row>
    <row r="27" spans="1:8" ht="15.75" customHeight="1">
      <c r="A27" s="99" t="s">
        <v>267</v>
      </c>
      <c r="B27" s="760" t="s">
        <v>839</v>
      </c>
      <c r="C27" s="760"/>
      <c r="D27" s="760"/>
      <c r="E27" s="760"/>
    </row>
    <row r="28" spans="1:8" ht="15.75" customHeight="1">
      <c r="A28" s="99" t="s">
        <v>267</v>
      </c>
      <c r="B28" s="760" t="s">
        <v>840</v>
      </c>
      <c r="C28" s="760"/>
      <c r="D28" s="760"/>
      <c r="E28" s="760"/>
    </row>
    <row r="29" spans="1:8" ht="15.75" customHeight="1">
      <c r="A29" s="99" t="s">
        <v>267</v>
      </c>
      <c r="B29" s="760" t="s">
        <v>841</v>
      </c>
      <c r="C29" s="760"/>
      <c r="D29" s="760"/>
      <c r="E29" s="760"/>
    </row>
    <row r="30" spans="1:8" ht="15.75" customHeight="1">
      <c r="A30" s="99" t="s">
        <v>267</v>
      </c>
      <c r="B30" s="760" t="s">
        <v>842</v>
      </c>
      <c r="C30" s="760"/>
      <c r="D30" s="760"/>
      <c r="E30" s="760"/>
    </row>
    <row r="31" spans="1:8" ht="15.75" customHeight="1">
      <c r="A31" s="99" t="s">
        <v>267</v>
      </c>
      <c r="B31" s="760" t="s">
        <v>843</v>
      </c>
      <c r="C31" s="760"/>
      <c r="D31" s="760"/>
      <c r="E31" s="760"/>
    </row>
    <row r="32" spans="1:8" ht="15.75" customHeight="1">
      <c r="A32" s="99" t="s">
        <v>267</v>
      </c>
      <c r="B32" s="760" t="s">
        <v>844</v>
      </c>
      <c r="C32" s="760"/>
      <c r="D32" s="760"/>
      <c r="E32" s="760"/>
    </row>
    <row r="33" spans="1:122" ht="24" customHeight="1">
      <c r="A33" s="99" t="s">
        <v>267</v>
      </c>
      <c r="B33" s="760" t="s">
        <v>845</v>
      </c>
      <c r="C33" s="760"/>
      <c r="D33" s="760"/>
      <c r="E33" s="760"/>
    </row>
    <row r="34" spans="1:122" ht="15.75" customHeight="1">
      <c r="A34" s="99" t="s">
        <v>267</v>
      </c>
      <c r="B34" s="760" t="s">
        <v>846</v>
      </c>
      <c r="C34" s="760"/>
      <c r="D34" s="760"/>
      <c r="E34" s="760"/>
    </row>
    <row r="35" spans="1:122" ht="30.75" customHeight="1">
      <c r="A35" s="99" t="s">
        <v>267</v>
      </c>
      <c r="B35" s="760" t="s">
        <v>847</v>
      </c>
      <c r="C35" s="760"/>
      <c r="D35" s="760"/>
      <c r="E35" s="760"/>
    </row>
    <row r="36" spans="1:122" ht="15.75" customHeight="1">
      <c r="A36" s="99" t="s">
        <v>267</v>
      </c>
      <c r="B36" s="760" t="s">
        <v>848</v>
      </c>
      <c r="C36" s="760"/>
      <c r="D36" s="760"/>
      <c r="E36" s="760"/>
    </row>
    <row r="37" spans="1:122" ht="21.75" customHeight="1">
      <c r="A37" s="100"/>
      <c r="B37" s="100"/>
      <c r="C37" s="101"/>
      <c r="D37" s="102"/>
      <c r="E37" s="103"/>
    </row>
    <row r="38" spans="1:122" s="42" customFormat="1" ht="31.5" customHeight="1" thickBot="1">
      <c r="A38" s="36" t="s">
        <v>63</v>
      </c>
      <c r="B38" s="37" t="s">
        <v>67</v>
      </c>
      <c r="C38" s="86"/>
      <c r="D38" s="38" t="s">
        <v>68</v>
      </c>
      <c r="E38" s="104" t="s">
        <v>230</v>
      </c>
      <c r="F38" s="104" t="s">
        <v>231</v>
      </c>
      <c r="G38" s="104" t="s">
        <v>861</v>
      </c>
      <c r="H38" s="105" t="s">
        <v>862</v>
      </c>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row>
    <row r="39" spans="1:122" s="42" customFormat="1" ht="12.75">
      <c r="A39" s="49"/>
      <c r="B39" s="49"/>
      <c r="C39" s="50"/>
      <c r="D39" s="68"/>
      <c r="E39" s="52"/>
      <c r="F39" s="53"/>
      <c r="G39" s="54"/>
      <c r="H39" s="53"/>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row>
    <row r="40" spans="1:122" s="42" customFormat="1" ht="63.75">
      <c r="A40" s="57" t="s">
        <v>63</v>
      </c>
      <c r="B40" s="57" t="s">
        <v>11</v>
      </c>
      <c r="C40" s="106">
        <v>1</v>
      </c>
      <c r="D40" s="107" t="s">
        <v>268</v>
      </c>
      <c r="E40" s="108" t="s">
        <v>30</v>
      </c>
      <c r="F40" s="109">
        <v>800</v>
      </c>
      <c r="G40" s="110"/>
      <c r="H40" s="63">
        <f>F40*G40</f>
        <v>0</v>
      </c>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row>
    <row r="41" spans="1:122" s="42" customFormat="1" ht="12.75">
      <c r="A41" s="49"/>
      <c r="B41" s="49"/>
      <c r="C41" s="50"/>
      <c r="D41" s="68"/>
      <c r="E41" s="52"/>
      <c r="F41" s="53"/>
      <c r="G41" s="54"/>
      <c r="H41" s="53"/>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row>
    <row r="42" spans="1:122" s="42" customFormat="1" ht="64.5" customHeight="1">
      <c r="A42" s="57" t="s">
        <v>63</v>
      </c>
      <c r="B42" s="57" t="s">
        <v>11</v>
      </c>
      <c r="C42" s="106">
        <v>2</v>
      </c>
      <c r="D42" s="111" t="s">
        <v>269</v>
      </c>
      <c r="E42" s="108" t="s">
        <v>270</v>
      </c>
      <c r="F42" s="109">
        <v>1150</v>
      </c>
      <c r="G42" s="110"/>
      <c r="H42" s="63">
        <f>F42*G42</f>
        <v>0</v>
      </c>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row>
    <row r="43" spans="1:122" s="78" customFormat="1" ht="12.75">
      <c r="A43" s="70"/>
      <c r="B43" s="70"/>
      <c r="C43" s="112"/>
      <c r="D43" s="72"/>
      <c r="E43" s="73"/>
      <c r="F43" s="76"/>
      <c r="G43" s="113"/>
      <c r="H43" s="76"/>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row>
    <row r="44" spans="1:122" s="42" customFormat="1" ht="92.25" customHeight="1">
      <c r="A44" s="49" t="s">
        <v>63</v>
      </c>
      <c r="B44" s="49" t="s">
        <v>11</v>
      </c>
      <c r="C44" s="50">
        <v>3</v>
      </c>
      <c r="D44" s="79" t="s">
        <v>271</v>
      </c>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row>
    <row r="45" spans="1:122" s="42" customFormat="1" ht="12.75" customHeight="1">
      <c r="A45" s="49"/>
      <c r="B45" s="49"/>
      <c r="C45" s="50"/>
      <c r="D45" s="115" t="s">
        <v>272</v>
      </c>
      <c r="E45" s="52" t="s">
        <v>270</v>
      </c>
      <c r="F45" s="80">
        <v>450</v>
      </c>
      <c r="G45" s="54"/>
      <c r="H45" s="63">
        <f>F45*G45</f>
        <v>0</v>
      </c>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row>
    <row r="46" spans="1:122" s="42" customFormat="1" ht="12.75" customHeight="1">
      <c r="A46" s="49"/>
      <c r="B46" s="49"/>
      <c r="C46" s="116"/>
      <c r="D46" s="68"/>
      <c r="E46" s="52"/>
      <c r="F46" s="53"/>
      <c r="G46" s="54"/>
      <c r="H46" s="53"/>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row>
    <row r="47" spans="1:122" s="42" customFormat="1" ht="38.25">
      <c r="A47" s="49" t="s">
        <v>63</v>
      </c>
      <c r="B47" s="49" t="s">
        <v>11</v>
      </c>
      <c r="C47" s="50">
        <v>4</v>
      </c>
      <c r="D47" s="117" t="s">
        <v>273</v>
      </c>
      <c r="E47" s="52"/>
      <c r="F47" s="53"/>
      <c r="G47" s="54"/>
      <c r="H47" s="53"/>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row>
    <row r="48" spans="1:122" s="42" customFormat="1" ht="25.5" customHeight="1">
      <c r="A48" s="49"/>
      <c r="B48" s="49"/>
      <c r="C48" s="50"/>
      <c r="D48" s="68" t="s">
        <v>274</v>
      </c>
      <c r="E48" s="52"/>
      <c r="F48" s="53"/>
      <c r="G48" s="54"/>
      <c r="H48" s="53"/>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row>
    <row r="49" spans="1:122" s="42" customFormat="1" ht="12.75">
      <c r="A49" s="57"/>
      <c r="B49" s="57"/>
      <c r="C49" s="58"/>
      <c r="D49" s="59" t="s">
        <v>275</v>
      </c>
      <c r="E49" s="60" t="s">
        <v>270</v>
      </c>
      <c r="F49" s="82">
        <v>160</v>
      </c>
      <c r="G49" s="83"/>
      <c r="H49" s="63">
        <f>F49*G49</f>
        <v>0</v>
      </c>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row>
    <row r="50" spans="1:122" s="42" customFormat="1" ht="12.75">
      <c r="A50" s="49"/>
      <c r="B50" s="49"/>
      <c r="C50" s="50"/>
      <c r="D50" s="118"/>
      <c r="E50" s="52"/>
      <c r="F50" s="53"/>
      <c r="G50" s="119"/>
      <c r="H50" s="53"/>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row>
    <row r="51" spans="1:122" s="42" customFormat="1" ht="12.75">
      <c r="A51" s="49" t="s">
        <v>63</v>
      </c>
      <c r="B51" s="49" t="s">
        <v>11</v>
      </c>
      <c r="C51" s="50">
        <f>MAX(C47:C50)+1</f>
        <v>5</v>
      </c>
      <c r="D51" s="120" t="s">
        <v>276</v>
      </c>
      <c r="E51" s="52"/>
      <c r="F51" s="53"/>
      <c r="G51" s="54"/>
      <c r="H51" s="53"/>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row>
    <row r="52" spans="1:122" s="42" customFormat="1" ht="12.75">
      <c r="A52" s="57"/>
      <c r="B52" s="57"/>
      <c r="C52" s="58"/>
      <c r="D52" s="59" t="s">
        <v>275</v>
      </c>
      <c r="E52" s="60" t="s">
        <v>270</v>
      </c>
      <c r="F52" s="82">
        <v>700</v>
      </c>
      <c r="G52" s="83"/>
      <c r="H52" s="63">
        <f>F52*G52</f>
        <v>0</v>
      </c>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row>
    <row r="53" spans="1:122" s="42" customFormat="1" ht="12.75">
      <c r="A53" s="49"/>
      <c r="B53" s="49"/>
      <c r="C53" s="50"/>
      <c r="D53" s="68"/>
      <c r="E53" s="52"/>
      <c r="F53" s="53"/>
      <c r="G53" s="54"/>
      <c r="H53" s="54"/>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row>
    <row r="54" spans="1:122" s="42" customFormat="1" ht="13.5" thickBot="1">
      <c r="A54" s="121" t="s">
        <v>63</v>
      </c>
      <c r="B54" s="37" t="s">
        <v>67</v>
      </c>
      <c r="C54" s="86"/>
      <c r="D54" s="87" t="s">
        <v>277</v>
      </c>
      <c r="E54" s="88"/>
      <c r="F54" s="89"/>
      <c r="G54" s="759">
        <f>SUM(H40:H52)</f>
        <v>0</v>
      </c>
      <c r="H54" s="759"/>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row>
    <row r="55" spans="1:122">
      <c r="A55" s="100"/>
      <c r="B55" s="100"/>
      <c r="C55" s="122"/>
      <c r="D55" s="123"/>
      <c r="E55" s="124"/>
    </row>
    <row r="56" spans="1:122" ht="15.75">
      <c r="A56" s="125"/>
      <c r="B56" s="125"/>
      <c r="C56" s="126"/>
      <c r="D56" s="126"/>
      <c r="E56" s="127"/>
    </row>
    <row r="57" spans="1:122" ht="15.75">
      <c r="A57" s="125"/>
      <c r="B57" s="125"/>
      <c r="C57" s="126"/>
      <c r="D57" s="126"/>
      <c r="E57" s="127"/>
    </row>
    <row r="58" spans="1:122">
      <c r="A58" s="128"/>
      <c r="B58" s="129"/>
      <c r="C58" s="129"/>
      <c r="D58" s="129"/>
      <c r="E58" s="129"/>
    </row>
    <row r="59" spans="1:122">
      <c r="A59" s="128"/>
      <c r="B59" s="129"/>
      <c r="C59" s="129"/>
      <c r="D59" s="129"/>
      <c r="E59" s="129"/>
    </row>
    <row r="60" spans="1:122">
      <c r="A60" s="128"/>
      <c r="B60" s="129"/>
      <c r="C60" s="129"/>
      <c r="D60" s="129"/>
      <c r="E60" s="129"/>
    </row>
    <row r="61" spans="1:122" s="30" customFormat="1">
      <c r="A61" s="128"/>
      <c r="B61" s="129"/>
      <c r="C61" s="129"/>
      <c r="D61" s="129"/>
      <c r="E61" s="129"/>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row>
    <row r="62" spans="1:122" s="30" customFormat="1">
      <c r="A62" s="128"/>
      <c r="B62" s="129"/>
      <c r="C62" s="129"/>
      <c r="D62" s="129"/>
      <c r="E62" s="129"/>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row>
    <row r="63" spans="1:122" s="30" customFormat="1">
      <c r="A63" s="128"/>
      <c r="B63" s="129"/>
      <c r="C63" s="129"/>
      <c r="D63" s="129"/>
      <c r="E63" s="129"/>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row>
    <row r="64" spans="1:122" s="30" customFormat="1">
      <c r="A64" s="128"/>
      <c r="B64" s="129"/>
      <c r="C64" s="129"/>
      <c r="D64" s="129"/>
      <c r="E64" s="129"/>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row>
    <row r="65" spans="1:122" s="30" customFormat="1">
      <c r="A65" s="128"/>
      <c r="B65" s="129"/>
      <c r="C65" s="129"/>
      <c r="D65" s="129"/>
      <c r="E65" s="129"/>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row>
    <row r="66" spans="1:122" s="30" customFormat="1">
      <c r="A66" s="128"/>
      <c r="B66" s="129"/>
      <c r="C66" s="129"/>
      <c r="D66" s="129"/>
      <c r="E66" s="129"/>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row>
    <row r="67" spans="1:122" s="30" customFormat="1">
      <c r="A67" s="128"/>
      <c r="B67" s="129"/>
      <c r="C67" s="129"/>
      <c r="D67" s="129"/>
      <c r="E67" s="129"/>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row>
    <row r="68" spans="1:122" s="30" customFormat="1">
      <c r="A68" s="128"/>
      <c r="B68" s="129"/>
      <c r="C68" s="129"/>
      <c r="D68" s="129"/>
      <c r="E68" s="129"/>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row>
    <row r="69" spans="1:122" s="30" customFormat="1">
      <c r="A69" s="128"/>
      <c r="B69" s="129"/>
      <c r="C69" s="129"/>
      <c r="D69" s="129"/>
      <c r="E69" s="129"/>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row>
    <row r="70" spans="1:122" s="30" customFormat="1">
      <c r="A70" s="128"/>
      <c r="B70" s="129"/>
      <c r="C70" s="129"/>
      <c r="D70" s="129"/>
      <c r="E70" s="129"/>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row>
    <row r="71" spans="1:122" s="30" customFormat="1">
      <c r="A71" s="128"/>
      <c r="B71" s="129"/>
      <c r="C71" s="129"/>
      <c r="D71" s="129"/>
      <c r="E71" s="129"/>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row>
    <row r="72" spans="1:122" s="30" customFormat="1">
      <c r="A72" s="128"/>
      <c r="B72" s="129"/>
      <c r="C72" s="129"/>
      <c r="D72" s="129"/>
      <c r="E72" s="129"/>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row>
    <row r="73" spans="1:122" s="30" customFormat="1">
      <c r="A73" s="128"/>
      <c r="B73" s="129"/>
      <c r="C73" s="129"/>
      <c r="D73" s="129"/>
      <c r="E73" s="129"/>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row>
    <row r="74" spans="1:122" s="30" customFormat="1">
      <c r="A74" s="128"/>
      <c r="B74" s="129"/>
      <c r="C74" s="129"/>
      <c r="D74" s="129"/>
      <c r="E74" s="129"/>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row>
    <row r="75" spans="1:122" s="30" customFormat="1">
      <c r="A75" s="128"/>
      <c r="B75" s="129"/>
      <c r="C75" s="129"/>
      <c r="D75" s="129"/>
      <c r="E75" s="129"/>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row>
    <row r="76" spans="1:122" s="30" customFormat="1">
      <c r="A76" s="128"/>
      <c r="B76" s="129"/>
      <c r="C76" s="129"/>
      <c r="D76" s="129"/>
      <c r="E76" s="129"/>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row>
    <row r="77" spans="1:122" s="30" customFormat="1">
      <c r="A77" s="128"/>
      <c r="B77" s="129"/>
      <c r="C77" s="129"/>
      <c r="D77" s="129"/>
      <c r="E77" s="129"/>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row>
    <row r="78" spans="1:122" s="30" customFormat="1">
      <c r="A78" s="128"/>
      <c r="B78" s="129"/>
      <c r="C78" s="129"/>
      <c r="D78" s="129"/>
      <c r="E78" s="129"/>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row>
    <row r="79" spans="1:122" s="30" customFormat="1">
      <c r="A79" s="128"/>
      <c r="B79" s="129"/>
      <c r="C79" s="129"/>
      <c r="D79" s="129"/>
      <c r="E79" s="129"/>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row>
    <row r="80" spans="1:122" s="30" customFormat="1">
      <c r="A80" s="128"/>
      <c r="B80" s="129"/>
      <c r="C80" s="129"/>
      <c r="D80" s="129"/>
      <c r="E80" s="129"/>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row>
    <row r="81" spans="1:122" s="30" customFormat="1">
      <c r="A81" s="128"/>
      <c r="B81" s="129"/>
      <c r="C81" s="129"/>
      <c r="D81" s="129"/>
      <c r="E81" s="129"/>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row>
    <row r="82" spans="1:122" s="30" customFormat="1">
      <c r="A82" s="128"/>
      <c r="B82" s="129"/>
      <c r="C82" s="129"/>
      <c r="D82" s="129"/>
      <c r="E82" s="129"/>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row>
    <row r="83" spans="1:122" s="30" customFormat="1">
      <c r="A83" s="128"/>
      <c r="B83" s="129"/>
      <c r="C83" s="129"/>
      <c r="D83" s="129"/>
      <c r="E83" s="129"/>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row>
    <row r="84" spans="1:122" s="30" customFormat="1">
      <c r="A84" s="128"/>
      <c r="B84" s="129"/>
      <c r="C84" s="129"/>
      <c r="D84" s="129"/>
      <c r="E84" s="129"/>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row>
    <row r="85" spans="1:122" s="30" customFormat="1">
      <c r="A85" s="128"/>
      <c r="B85" s="129"/>
      <c r="C85" s="129"/>
      <c r="D85" s="129"/>
      <c r="E85" s="129"/>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row>
    <row r="86" spans="1:122" s="30" customFormat="1">
      <c r="A86" s="128"/>
      <c r="B86" s="129"/>
      <c r="C86" s="129"/>
      <c r="D86" s="129"/>
      <c r="E86" s="129"/>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row>
    <row r="87" spans="1:122" s="30" customFormat="1">
      <c r="A87" s="128"/>
      <c r="B87" s="129"/>
      <c r="C87" s="129"/>
      <c r="D87" s="129"/>
      <c r="E87" s="129"/>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row>
    <row r="88" spans="1:122" s="30" customFormat="1">
      <c r="A88" s="128"/>
      <c r="B88" s="129"/>
      <c r="C88" s="129"/>
      <c r="D88" s="129"/>
      <c r="E88" s="129"/>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row>
    <row r="89" spans="1:122" s="30" customFormat="1">
      <c r="A89" s="128"/>
      <c r="B89" s="129"/>
      <c r="C89" s="129"/>
      <c r="D89" s="129"/>
      <c r="E89" s="129"/>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row>
    <row r="90" spans="1:122" s="30" customFormat="1">
      <c r="A90" s="128"/>
      <c r="B90" s="129"/>
      <c r="C90" s="129"/>
      <c r="D90" s="129"/>
      <c r="E90" s="129"/>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row>
    <row r="91" spans="1:122" s="30" customFormat="1">
      <c r="A91" s="128"/>
      <c r="B91" s="129"/>
      <c r="C91" s="129"/>
      <c r="D91" s="129"/>
      <c r="E91" s="129"/>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row>
    <row r="92" spans="1:122" s="30" customFormat="1">
      <c r="A92" s="128"/>
      <c r="B92" s="129"/>
      <c r="C92" s="129"/>
      <c r="D92" s="129"/>
      <c r="E92" s="129"/>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row>
    <row r="93" spans="1:122" s="30" customFormat="1">
      <c r="A93" s="128"/>
      <c r="B93" s="129"/>
      <c r="C93" s="129"/>
      <c r="D93" s="129"/>
      <c r="E93" s="129"/>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row>
    <row r="94" spans="1:122" s="30" customFormat="1">
      <c r="A94" s="128"/>
      <c r="B94" s="129"/>
      <c r="C94" s="129"/>
      <c r="D94" s="129"/>
      <c r="E94" s="129"/>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row>
    <row r="95" spans="1:122" s="30" customFormat="1">
      <c r="A95" s="128"/>
      <c r="B95" s="129"/>
      <c r="C95" s="129"/>
      <c r="D95" s="129"/>
      <c r="E95" s="129"/>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row>
    <row r="96" spans="1:122" s="30" customFormat="1">
      <c r="A96" s="128"/>
      <c r="B96" s="129"/>
      <c r="C96" s="129"/>
      <c r="D96" s="129"/>
      <c r="E96" s="129"/>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row>
    <row r="97" spans="1:122" s="30" customFormat="1">
      <c r="A97" s="128"/>
      <c r="B97" s="129"/>
      <c r="C97" s="129"/>
      <c r="D97" s="129"/>
      <c r="E97" s="129"/>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row>
    <row r="98" spans="1:122" s="30" customFormat="1">
      <c r="A98" s="128"/>
      <c r="B98" s="129"/>
      <c r="C98" s="129"/>
      <c r="D98" s="129"/>
      <c r="E98" s="129"/>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row>
    <row r="99" spans="1:122" s="30" customFormat="1">
      <c r="A99" s="128"/>
      <c r="B99" s="129"/>
      <c r="C99" s="129"/>
      <c r="D99" s="129"/>
      <c r="E99" s="129"/>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row>
    <row r="100" spans="1:122" s="30" customFormat="1">
      <c r="A100" s="128"/>
      <c r="B100" s="129"/>
      <c r="C100" s="129"/>
      <c r="D100" s="129"/>
      <c r="E100" s="129"/>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row>
    <row r="101" spans="1:122" s="30" customFormat="1">
      <c r="A101" s="128"/>
      <c r="B101" s="129"/>
      <c r="C101" s="129"/>
      <c r="D101" s="129"/>
      <c r="E101" s="129"/>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row>
    <row r="102" spans="1:122" s="30" customFormat="1">
      <c r="A102" s="128"/>
      <c r="B102" s="129"/>
      <c r="C102" s="129"/>
      <c r="D102" s="129"/>
      <c r="E102" s="129"/>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row>
    <row r="103" spans="1:122" s="30" customFormat="1">
      <c r="A103" s="128"/>
      <c r="B103" s="129"/>
      <c r="C103" s="129"/>
      <c r="D103" s="129"/>
      <c r="E103" s="129"/>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row>
    <row r="104" spans="1:122" s="30" customFormat="1">
      <c r="A104" s="128"/>
      <c r="B104" s="129"/>
      <c r="C104" s="129"/>
      <c r="D104" s="129"/>
      <c r="E104" s="129"/>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row>
    <row r="105" spans="1:122" s="30" customFormat="1">
      <c r="A105" s="128"/>
      <c r="B105" s="129"/>
      <c r="C105" s="129"/>
      <c r="D105" s="129"/>
      <c r="E105" s="129"/>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row>
    <row r="106" spans="1:122" s="30" customFormat="1">
      <c r="A106" s="128"/>
      <c r="B106" s="129"/>
      <c r="C106" s="129"/>
      <c r="D106" s="129"/>
      <c r="E106" s="129"/>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row>
    <row r="107" spans="1:122" s="30" customFormat="1">
      <c r="A107" s="128"/>
      <c r="B107" s="129"/>
      <c r="C107" s="129"/>
      <c r="D107" s="129"/>
      <c r="E107" s="129"/>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row>
    <row r="108" spans="1:122" s="30" customFormat="1">
      <c r="A108" s="128"/>
      <c r="B108" s="129"/>
      <c r="C108" s="129"/>
      <c r="D108" s="129"/>
      <c r="E108" s="129"/>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row>
    <row r="109" spans="1:122" s="30" customFormat="1">
      <c r="A109" s="128"/>
      <c r="B109" s="129"/>
      <c r="C109" s="129"/>
      <c r="D109" s="129"/>
      <c r="E109" s="129"/>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row>
    <row r="110" spans="1:122" s="30" customFormat="1">
      <c r="A110" s="128"/>
      <c r="B110" s="129"/>
      <c r="C110" s="129"/>
      <c r="D110" s="129"/>
      <c r="E110" s="129"/>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row>
    <row r="111" spans="1:122" s="30" customFormat="1">
      <c r="A111" s="128"/>
      <c r="B111" s="129"/>
      <c r="C111" s="129"/>
      <c r="D111" s="129"/>
      <c r="E111" s="129"/>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row>
    <row r="112" spans="1:122" s="30" customFormat="1">
      <c r="A112" s="128"/>
      <c r="B112" s="129"/>
      <c r="C112" s="129"/>
      <c r="D112" s="129"/>
      <c r="E112" s="129"/>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row>
    <row r="113" spans="1:122" s="30" customFormat="1">
      <c r="A113" s="128"/>
      <c r="B113" s="129"/>
      <c r="C113" s="129"/>
      <c r="D113" s="129"/>
      <c r="E113" s="129"/>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row>
    <row r="114" spans="1:122" s="30" customFormat="1">
      <c r="A114" s="128"/>
      <c r="B114" s="129"/>
      <c r="C114" s="129"/>
      <c r="D114" s="129"/>
      <c r="E114" s="129"/>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row>
    <row r="115" spans="1:122" s="30" customFormat="1">
      <c r="A115" s="128"/>
      <c r="B115" s="129"/>
      <c r="C115" s="129"/>
      <c r="D115" s="129"/>
      <c r="E115" s="129"/>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row>
    <row r="116" spans="1:122" s="30" customFormat="1">
      <c r="A116" s="128"/>
      <c r="B116" s="129"/>
      <c r="C116" s="129"/>
      <c r="D116" s="129"/>
      <c r="E116" s="129"/>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row>
    <row r="117" spans="1:122" s="30" customFormat="1">
      <c r="A117" s="128"/>
      <c r="B117" s="129"/>
      <c r="C117" s="129"/>
      <c r="D117" s="129"/>
      <c r="E117" s="129"/>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row>
    <row r="118" spans="1:122" s="30" customFormat="1">
      <c r="A118" s="128"/>
      <c r="B118" s="129"/>
      <c r="C118" s="129"/>
      <c r="D118" s="129"/>
      <c r="E118" s="129"/>
      <c r="BC118" s="31"/>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row>
    <row r="119" spans="1:122" s="30" customFormat="1">
      <c r="A119" s="128"/>
      <c r="B119" s="129"/>
      <c r="C119" s="129"/>
      <c r="D119" s="129"/>
      <c r="E119" s="129"/>
      <c r="BC119" s="31"/>
      <c r="BD119" s="31"/>
      <c r="BE119" s="31"/>
      <c r="BF119" s="31"/>
      <c r="BG119" s="31"/>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c r="CH119" s="31"/>
      <c r="CI119" s="31"/>
      <c r="CJ119" s="31"/>
      <c r="CK119" s="31"/>
      <c r="CL119" s="31"/>
      <c r="CM119" s="31"/>
      <c r="CN119" s="31"/>
      <c r="CO119" s="31"/>
      <c r="CP119" s="31"/>
      <c r="CQ119" s="31"/>
      <c r="CR119" s="31"/>
      <c r="CS119" s="31"/>
      <c r="CT119" s="31"/>
      <c r="CU119" s="31"/>
      <c r="CV119" s="31"/>
      <c r="CW119" s="31"/>
      <c r="CX119" s="31"/>
      <c r="CY119" s="31"/>
      <c r="CZ119" s="31"/>
      <c r="DA119" s="31"/>
      <c r="DB119" s="31"/>
      <c r="DC119" s="31"/>
      <c r="DD119" s="31"/>
      <c r="DE119" s="31"/>
      <c r="DF119" s="31"/>
      <c r="DG119" s="31"/>
      <c r="DH119" s="31"/>
      <c r="DI119" s="31"/>
      <c r="DJ119" s="31"/>
      <c r="DK119" s="31"/>
      <c r="DL119" s="31"/>
      <c r="DM119" s="31"/>
      <c r="DN119" s="31"/>
      <c r="DO119" s="31"/>
      <c r="DP119" s="31"/>
      <c r="DQ119" s="31"/>
      <c r="DR119" s="31"/>
    </row>
    <row r="120" spans="1:122" s="30" customFormat="1">
      <c r="A120" s="128"/>
      <c r="B120" s="129"/>
      <c r="C120" s="129"/>
      <c r="D120" s="129"/>
      <c r="E120" s="129"/>
      <c r="BC120" s="31"/>
      <c r="BD120" s="31"/>
      <c r="BE120" s="31"/>
      <c r="BF120" s="31"/>
      <c r="BG120" s="31"/>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c r="CH120" s="31"/>
      <c r="CI120" s="31"/>
      <c r="CJ120" s="31"/>
      <c r="CK120" s="31"/>
      <c r="CL120" s="31"/>
      <c r="CM120" s="31"/>
      <c r="CN120" s="31"/>
      <c r="CO120" s="31"/>
      <c r="CP120" s="31"/>
      <c r="CQ120" s="31"/>
      <c r="CR120" s="31"/>
      <c r="CS120" s="31"/>
      <c r="CT120" s="31"/>
      <c r="CU120" s="31"/>
      <c r="CV120" s="31"/>
      <c r="CW120" s="31"/>
      <c r="CX120" s="31"/>
      <c r="CY120" s="31"/>
      <c r="CZ120" s="31"/>
      <c r="DA120" s="31"/>
      <c r="DB120" s="31"/>
      <c r="DC120" s="31"/>
      <c r="DD120" s="31"/>
      <c r="DE120" s="31"/>
      <c r="DF120" s="31"/>
      <c r="DG120" s="31"/>
      <c r="DH120" s="31"/>
      <c r="DI120" s="31"/>
      <c r="DJ120" s="31"/>
      <c r="DK120" s="31"/>
      <c r="DL120" s="31"/>
      <c r="DM120" s="31"/>
      <c r="DN120" s="31"/>
      <c r="DO120" s="31"/>
      <c r="DP120" s="31"/>
      <c r="DQ120" s="31"/>
      <c r="DR120" s="31"/>
    </row>
    <row r="121" spans="1:122" s="30" customFormat="1">
      <c r="A121" s="128"/>
      <c r="B121" s="129"/>
      <c r="C121" s="129"/>
      <c r="D121" s="129"/>
      <c r="E121" s="129"/>
      <c r="BC121" s="31"/>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row>
    <row r="122" spans="1:122" s="30" customFormat="1">
      <c r="A122" s="128"/>
      <c r="B122" s="129"/>
      <c r="C122" s="129"/>
      <c r="D122" s="129"/>
      <c r="E122" s="129"/>
      <c r="BC122" s="31"/>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c r="CH122" s="31"/>
      <c r="CI122" s="31"/>
      <c r="CJ122" s="31"/>
      <c r="CK122" s="31"/>
      <c r="CL122" s="31"/>
      <c r="CM122" s="31"/>
      <c r="CN122" s="31"/>
      <c r="CO122" s="31"/>
      <c r="CP122" s="31"/>
      <c r="CQ122" s="31"/>
      <c r="CR122" s="31"/>
      <c r="CS122" s="31"/>
      <c r="CT122" s="31"/>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31"/>
      <c r="DQ122" s="31"/>
      <c r="DR122" s="31"/>
    </row>
    <row r="123" spans="1:122" s="30" customFormat="1">
      <c r="A123" s="128"/>
      <c r="B123" s="129"/>
      <c r="C123" s="129"/>
      <c r="D123" s="129"/>
      <c r="E123" s="129"/>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row>
    <row r="124" spans="1:122" s="30" customFormat="1">
      <c r="A124" s="128"/>
      <c r="B124" s="129"/>
      <c r="C124" s="129"/>
      <c r="D124" s="129"/>
      <c r="E124" s="129"/>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row>
    <row r="125" spans="1:122" s="30" customFormat="1">
      <c r="A125" s="128"/>
      <c r="B125" s="129"/>
      <c r="C125" s="129"/>
      <c r="D125" s="129"/>
      <c r="E125" s="129"/>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row>
    <row r="126" spans="1:122" s="30" customFormat="1">
      <c r="A126" s="128"/>
      <c r="B126" s="129"/>
      <c r="C126" s="129"/>
      <c r="D126" s="129"/>
      <c r="E126" s="129"/>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row>
    <row r="127" spans="1:122" s="30" customFormat="1">
      <c r="A127" s="128"/>
      <c r="B127" s="129"/>
      <c r="C127" s="129"/>
      <c r="D127" s="129"/>
      <c r="E127" s="129"/>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row>
    <row r="128" spans="1:122" s="30" customFormat="1">
      <c r="A128" s="128"/>
      <c r="B128" s="129"/>
      <c r="C128" s="129"/>
      <c r="D128" s="129"/>
      <c r="E128" s="129"/>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row>
    <row r="129" spans="1:122" s="30" customFormat="1">
      <c r="A129" s="128"/>
      <c r="B129" s="129"/>
      <c r="C129" s="129"/>
      <c r="D129" s="129"/>
      <c r="E129" s="129"/>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row>
    <row r="130" spans="1:122" s="30" customFormat="1">
      <c r="A130" s="128"/>
      <c r="B130" s="129"/>
      <c r="C130" s="129"/>
      <c r="D130" s="129"/>
      <c r="E130" s="129"/>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row>
    <row r="131" spans="1:122" s="30" customFormat="1">
      <c r="A131" s="128"/>
      <c r="B131" s="129"/>
      <c r="C131" s="129"/>
      <c r="D131" s="129"/>
      <c r="E131" s="129"/>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row>
    <row r="132" spans="1:122" s="30" customFormat="1">
      <c r="A132" s="128"/>
      <c r="B132" s="129"/>
      <c r="C132" s="129"/>
      <c r="D132" s="129"/>
      <c r="E132" s="129"/>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row>
    <row r="133" spans="1:122" s="30" customFormat="1">
      <c r="A133" s="128"/>
      <c r="B133" s="129"/>
      <c r="C133" s="129"/>
      <c r="D133" s="129"/>
      <c r="E133" s="129"/>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row>
    <row r="134" spans="1:122" s="30" customFormat="1">
      <c r="A134" s="128"/>
      <c r="B134" s="129"/>
      <c r="C134" s="129"/>
      <c r="D134" s="129"/>
      <c r="E134" s="129"/>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row>
    <row r="135" spans="1:122" s="30" customFormat="1">
      <c r="A135" s="128"/>
      <c r="B135" s="129"/>
      <c r="C135" s="129"/>
      <c r="D135" s="129"/>
      <c r="E135" s="129"/>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row>
    <row r="136" spans="1:122" s="30" customFormat="1">
      <c r="A136" s="128"/>
      <c r="B136" s="129"/>
      <c r="C136" s="129"/>
      <c r="D136" s="129"/>
      <c r="E136" s="129"/>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row>
    <row r="137" spans="1:122" s="30" customFormat="1">
      <c r="A137" s="128"/>
      <c r="B137" s="129"/>
      <c r="C137" s="129"/>
      <c r="D137" s="129"/>
      <c r="E137" s="129"/>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row>
    <row r="138" spans="1:122" s="30" customFormat="1">
      <c r="A138" s="128"/>
      <c r="B138" s="129"/>
      <c r="C138" s="129"/>
      <c r="D138" s="129"/>
      <c r="E138" s="129"/>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row>
    <row r="139" spans="1:122" s="30" customFormat="1">
      <c r="A139" s="128"/>
      <c r="B139" s="129"/>
      <c r="C139" s="129"/>
      <c r="D139" s="129"/>
      <c r="E139" s="129"/>
      <c r="BC139" s="31"/>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row>
    <row r="140" spans="1:122" s="30" customFormat="1">
      <c r="A140" s="128"/>
      <c r="B140" s="129"/>
      <c r="C140" s="129"/>
      <c r="D140" s="129"/>
      <c r="E140" s="129"/>
      <c r="BC140" s="31"/>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row>
    <row r="141" spans="1:122" s="30" customFormat="1">
      <c r="A141" s="128"/>
      <c r="B141" s="129"/>
      <c r="C141" s="129"/>
      <c r="D141" s="129"/>
      <c r="E141" s="129"/>
      <c r="BC141" s="31"/>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row>
    <row r="142" spans="1:122" s="30" customFormat="1">
      <c r="A142" s="128"/>
      <c r="B142" s="129"/>
      <c r="C142" s="129"/>
      <c r="D142" s="129"/>
      <c r="E142" s="129"/>
      <c r="BC142" s="31"/>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row>
    <row r="143" spans="1:122" s="30" customFormat="1">
      <c r="A143" s="128"/>
      <c r="B143" s="129"/>
      <c r="C143" s="129"/>
      <c r="D143" s="129"/>
      <c r="E143" s="129"/>
      <c r="BC143" s="31"/>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row>
    <row r="144" spans="1:122" s="30" customFormat="1">
      <c r="A144" s="128"/>
      <c r="B144" s="129"/>
      <c r="C144" s="129"/>
      <c r="D144" s="129"/>
      <c r="E144" s="129"/>
      <c r="BC144" s="31"/>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row>
    <row r="145" spans="1:122" s="30" customFormat="1">
      <c r="A145" s="128"/>
      <c r="B145" s="129"/>
      <c r="C145" s="129"/>
      <c r="D145" s="129"/>
      <c r="E145" s="129"/>
      <c r="BC145" s="31"/>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row>
    <row r="146" spans="1:122" s="30" customFormat="1">
      <c r="A146" s="128"/>
      <c r="B146" s="129"/>
      <c r="C146" s="129"/>
      <c r="D146" s="129"/>
      <c r="E146" s="129"/>
      <c r="BC146" s="31"/>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row>
    <row r="147" spans="1:122" s="30" customFormat="1">
      <c r="A147" s="128"/>
      <c r="B147" s="129"/>
      <c r="C147" s="129"/>
      <c r="D147" s="129"/>
      <c r="E147" s="129"/>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row>
    <row r="148" spans="1:122" s="30" customFormat="1">
      <c r="A148" s="128"/>
      <c r="B148" s="129"/>
      <c r="C148" s="129"/>
      <c r="D148" s="129"/>
      <c r="E148" s="129"/>
      <c r="BC148" s="31"/>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row>
    <row r="149" spans="1:122" s="30" customFormat="1">
      <c r="A149" s="128"/>
      <c r="B149" s="129"/>
      <c r="C149" s="129"/>
      <c r="D149" s="129"/>
      <c r="E149" s="129"/>
      <c r="BC149" s="31"/>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row>
    <row r="150" spans="1:122" s="30" customFormat="1">
      <c r="A150" s="128"/>
      <c r="B150" s="129"/>
      <c r="C150" s="129"/>
      <c r="D150" s="129"/>
      <c r="E150" s="129"/>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row>
    <row r="151" spans="1:122" s="30" customFormat="1">
      <c r="A151" s="128"/>
      <c r="B151" s="129"/>
      <c r="C151" s="129"/>
      <c r="D151" s="129"/>
      <c r="E151" s="129"/>
      <c r="BC151" s="31"/>
      <c r="BD151" s="31"/>
      <c r="BE151" s="31"/>
      <c r="BF151" s="31"/>
      <c r="BG151" s="31"/>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c r="CH151" s="31"/>
      <c r="CI151" s="31"/>
      <c r="CJ151" s="31"/>
      <c r="CK151" s="31"/>
      <c r="CL151" s="31"/>
      <c r="CM151" s="31"/>
      <c r="CN151" s="31"/>
      <c r="CO151" s="31"/>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31"/>
      <c r="DQ151" s="31"/>
      <c r="DR151" s="31"/>
    </row>
    <row r="152" spans="1:122" s="30" customFormat="1">
      <c r="A152" s="128"/>
      <c r="B152" s="129"/>
      <c r="C152" s="129"/>
      <c r="D152" s="129"/>
      <c r="E152" s="129"/>
      <c r="BC152" s="31"/>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row>
    <row r="153" spans="1:122" s="30" customFormat="1">
      <c r="A153" s="128"/>
      <c r="B153" s="129"/>
      <c r="C153" s="129"/>
      <c r="D153" s="129"/>
      <c r="E153" s="129"/>
      <c r="BC153" s="31"/>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row>
    <row r="154" spans="1:122" s="30" customFormat="1">
      <c r="A154" s="128"/>
      <c r="B154" s="129"/>
      <c r="C154" s="129"/>
      <c r="D154" s="129"/>
      <c r="E154" s="129"/>
      <c r="BC154" s="31"/>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row>
    <row r="155" spans="1:122" s="30" customFormat="1">
      <c r="A155" s="128"/>
      <c r="B155" s="129"/>
      <c r="C155" s="129"/>
      <c r="D155" s="129"/>
      <c r="E155" s="129"/>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row>
    <row r="156" spans="1:122" s="30" customFormat="1">
      <c r="A156" s="128"/>
      <c r="B156" s="129"/>
      <c r="C156" s="129"/>
      <c r="D156" s="129"/>
      <c r="E156" s="129"/>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row>
    <row r="157" spans="1:122" s="30" customFormat="1">
      <c r="A157" s="128"/>
      <c r="B157" s="129"/>
      <c r="C157" s="129"/>
      <c r="D157" s="129"/>
      <c r="E157" s="129"/>
      <c r="BC157" s="31"/>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row>
    <row r="158" spans="1:122" s="30" customFormat="1">
      <c r="A158" s="128"/>
      <c r="B158" s="129"/>
      <c r="C158" s="129"/>
      <c r="D158" s="129"/>
      <c r="E158" s="129"/>
      <c r="BC158" s="31"/>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row>
    <row r="159" spans="1:122" s="30" customFormat="1">
      <c r="A159" s="128"/>
      <c r="B159" s="129"/>
      <c r="C159" s="129"/>
      <c r="D159" s="129"/>
      <c r="E159" s="129"/>
      <c r="BC159" s="31"/>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row>
  </sheetData>
  <mergeCells count="36">
    <mergeCell ref="G54:H54"/>
    <mergeCell ref="A26:H26"/>
    <mergeCell ref="B27:E27"/>
    <mergeCell ref="B28:E28"/>
    <mergeCell ref="B29:E29"/>
    <mergeCell ref="B30:E30"/>
    <mergeCell ref="B31:E31"/>
    <mergeCell ref="B32:E32"/>
    <mergeCell ref="B33:E33"/>
    <mergeCell ref="B34:E34"/>
    <mergeCell ref="B35:E35"/>
    <mergeCell ref="B36:E36"/>
    <mergeCell ref="A25:H25"/>
    <mergeCell ref="A14:H14"/>
    <mergeCell ref="A15:H15"/>
    <mergeCell ref="A16:H16"/>
    <mergeCell ref="A17:H17"/>
    <mergeCell ref="A18:H18"/>
    <mergeCell ref="A19:H19"/>
    <mergeCell ref="A20:H20"/>
    <mergeCell ref="A21:H21"/>
    <mergeCell ref="A22:H22"/>
    <mergeCell ref="A23:H23"/>
    <mergeCell ref="A24:H24"/>
    <mergeCell ref="M6:Q6"/>
    <mergeCell ref="A7:H7"/>
    <mergeCell ref="A13:H13"/>
    <mergeCell ref="A1:H2"/>
    <mergeCell ref="A4:H4"/>
    <mergeCell ref="A5:H5"/>
    <mergeCell ref="A6:H6"/>
    <mergeCell ref="A8:H8"/>
    <mergeCell ref="A9:H9"/>
    <mergeCell ref="A10:H10"/>
    <mergeCell ref="A11:H11"/>
    <mergeCell ref="A12:H12"/>
  </mergeCells>
  <printOptions horizontalCentered="1"/>
  <pageMargins left="0.98425196850393704" right="0.39370078740157483" top="0.59055118110236227" bottom="0.59055118110236227" header="0.31496062992125984" footer="0.31496062992125984"/>
  <pageSetup paperSize="9" scale="80"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5" manualBreakCount="5">
    <brk id="19" max="7" man="1"/>
    <brk id="36" max="16383" man="1"/>
    <brk id="55" max="7" man="1"/>
    <brk id="56" max="7" man="1"/>
    <brk id="68"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HN485"/>
  <sheetViews>
    <sheetView view="pageBreakPreview" zoomScaleNormal="90" zoomScaleSheetLayoutView="100" workbookViewId="0">
      <selection activeCell="A146" sqref="A1:XFD1048576"/>
    </sheetView>
  </sheetViews>
  <sheetFormatPr defaultColWidth="12.42578125" defaultRowHeight="12.75"/>
  <cols>
    <col min="1" max="3" width="4.28515625" style="803" customWidth="1"/>
    <col min="4" max="4" width="51.28515625" style="803" customWidth="1"/>
    <col min="5" max="5" width="11.28515625" style="803" customWidth="1"/>
    <col min="6" max="6" width="11.28515625" style="41" customWidth="1"/>
    <col min="7" max="7" width="12.85546875" style="41" customWidth="1"/>
    <col min="8" max="8" width="14.42578125" style="41" customWidth="1"/>
    <col min="9" max="9" width="20.7109375" style="41" customWidth="1"/>
    <col min="10" max="10" width="3.42578125" style="41" customWidth="1"/>
    <col min="11" max="11" width="11.28515625" style="41" customWidth="1"/>
    <col min="12" max="12" width="3.42578125" style="41" customWidth="1"/>
    <col min="13" max="13" width="11.28515625" style="41" customWidth="1"/>
    <col min="14" max="14" width="3.42578125" style="41" customWidth="1"/>
    <col min="15" max="15" width="11.28515625" style="41" customWidth="1"/>
    <col min="16" max="16" width="3.42578125" style="41" customWidth="1"/>
    <col min="17" max="17" width="11.28515625" style="41" customWidth="1"/>
    <col min="18" max="18" width="3.42578125" style="41" customWidth="1"/>
    <col min="19" max="19" width="11.28515625" style="41" customWidth="1"/>
    <col min="20" max="20" width="3.42578125" style="41" customWidth="1"/>
    <col min="21" max="21" width="11.28515625" style="41" customWidth="1"/>
    <col min="22" max="22" width="3.42578125" style="41" customWidth="1"/>
    <col min="23" max="23" width="11.28515625" style="41" customWidth="1"/>
    <col min="24" max="24" width="3.42578125" style="41" customWidth="1"/>
    <col min="25" max="25" width="11.28515625" style="41" customWidth="1"/>
    <col min="26" max="26" width="3.42578125" style="41" customWidth="1"/>
    <col min="27" max="27" width="11.28515625" style="41" customWidth="1"/>
    <col min="28" max="28" width="3.42578125" style="41" customWidth="1"/>
    <col min="29" max="29" width="11.28515625" style="41" customWidth="1"/>
    <col min="30" max="30" width="3.42578125" style="41" customWidth="1"/>
    <col min="31" max="31" width="11.28515625" style="41" customWidth="1"/>
    <col min="32" max="32" width="3.42578125" style="41" customWidth="1"/>
    <col min="33" max="33" width="11.28515625" style="41" customWidth="1"/>
    <col min="34" max="34" width="3.42578125" style="41" customWidth="1"/>
    <col min="35" max="35" width="11.28515625" style="41" customWidth="1"/>
    <col min="36" max="36" width="3.42578125" style="41" customWidth="1"/>
    <col min="37" max="37" width="11.28515625" style="41" customWidth="1"/>
    <col min="38" max="38" width="3.42578125" style="41" customWidth="1"/>
    <col min="39" max="39" width="11.28515625" style="41" customWidth="1"/>
    <col min="40" max="40" width="3.42578125" style="41" customWidth="1"/>
    <col min="41" max="41" width="11.28515625" style="41" customWidth="1"/>
    <col min="42" max="42" width="3.42578125" style="41" customWidth="1"/>
    <col min="43" max="43" width="11.28515625" style="41" customWidth="1"/>
    <col min="44" max="44" width="3.42578125" style="41" customWidth="1"/>
    <col min="45" max="45" width="11.28515625" style="41" customWidth="1"/>
    <col min="46" max="46" width="3.42578125" style="41" customWidth="1"/>
    <col min="47" max="47" width="11.28515625" style="41" customWidth="1"/>
    <col min="48" max="48" width="3.42578125" style="41" customWidth="1"/>
    <col min="49" max="49" width="11.28515625" style="41" customWidth="1"/>
    <col min="50" max="50" width="3.42578125" style="41" customWidth="1"/>
    <col min="51" max="51" width="11.28515625" style="41" customWidth="1"/>
    <col min="52" max="52" width="3.42578125" style="41" customWidth="1"/>
    <col min="53" max="53" width="11.28515625" style="41" customWidth="1"/>
    <col min="54" max="54" width="3.42578125" style="41" customWidth="1"/>
    <col min="55" max="55" width="11.28515625" style="41" customWidth="1"/>
    <col min="56" max="56" width="3.42578125" style="41" customWidth="1"/>
    <col min="57" max="57" width="11.28515625" style="41" customWidth="1"/>
    <col min="58" max="58" width="3.42578125" style="41" customWidth="1"/>
    <col min="59" max="59" width="11.28515625" style="41" customWidth="1"/>
    <col min="60" max="60" width="3.42578125" style="41" customWidth="1"/>
    <col min="61" max="61" width="11.28515625" style="41" customWidth="1"/>
    <col min="62" max="62" width="3.42578125" style="41" customWidth="1"/>
    <col min="63" max="63" width="11.28515625" style="41" customWidth="1"/>
    <col min="64" max="64" width="3.42578125" style="41" customWidth="1"/>
    <col min="65" max="65" width="11.28515625" style="41" customWidth="1"/>
    <col min="66" max="66" width="3.42578125" style="41" customWidth="1"/>
    <col min="67" max="67" width="11.28515625" style="41" customWidth="1"/>
    <col min="68" max="68" width="3.42578125" style="41" customWidth="1"/>
    <col min="69" max="69" width="11.28515625" style="41" customWidth="1"/>
    <col min="70" max="70" width="3.42578125" style="41" customWidth="1"/>
    <col min="71" max="71" width="11.28515625" style="41" customWidth="1"/>
    <col min="72" max="72" width="3.42578125" style="41" customWidth="1"/>
    <col min="73" max="73" width="11.28515625" style="41" customWidth="1"/>
    <col min="74" max="74" width="3.42578125" style="41" customWidth="1"/>
    <col min="75" max="75" width="11.28515625" style="41" customWidth="1"/>
    <col min="76" max="76" width="3.42578125" style="41" customWidth="1"/>
    <col min="77" max="77" width="11.28515625" style="41" customWidth="1"/>
    <col min="78" max="78" width="3.42578125" style="41" customWidth="1"/>
    <col min="79" max="79" width="11.28515625" style="41" customWidth="1"/>
    <col min="80" max="80" width="3.42578125" style="41" customWidth="1"/>
    <col min="81" max="81" width="11.28515625" style="41" customWidth="1"/>
    <col min="82" max="82" width="3.42578125" style="41" customWidth="1"/>
    <col min="83" max="83" width="11.28515625" style="41" customWidth="1"/>
    <col min="84" max="84" width="3.42578125" style="41" customWidth="1"/>
    <col min="85" max="85" width="11.28515625" style="41" customWidth="1"/>
    <col min="86" max="86" width="3.42578125" style="41" customWidth="1"/>
    <col min="87" max="87" width="11.28515625" style="41" customWidth="1"/>
    <col min="88" max="88" width="3.42578125" style="41" customWidth="1"/>
    <col min="89" max="89" width="11.28515625" style="41" customWidth="1"/>
    <col min="90" max="90" width="3.42578125" style="41" customWidth="1"/>
    <col min="91" max="91" width="11.28515625" style="41" customWidth="1"/>
    <col min="92" max="92" width="3.42578125" style="41" customWidth="1"/>
    <col min="93" max="93" width="11.28515625" style="41" customWidth="1"/>
    <col min="94" max="94" width="3.42578125" style="41" customWidth="1"/>
    <col min="95" max="95" width="11.28515625" style="41" customWidth="1"/>
    <col min="96" max="96" width="3.42578125" style="41" customWidth="1"/>
    <col min="97" max="97" width="11.28515625" style="41" customWidth="1"/>
    <col min="98" max="98" width="3.42578125" style="41" customWidth="1"/>
    <col min="99" max="99" width="11.28515625" style="41" customWidth="1"/>
    <col min="100" max="16384" width="12.42578125" style="42"/>
  </cols>
  <sheetData>
    <row r="1" spans="1:99" ht="15.75" customHeight="1">
      <c r="A1" s="762" t="s">
        <v>278</v>
      </c>
      <c r="B1" s="762"/>
      <c r="C1" s="762"/>
      <c r="D1" s="762"/>
      <c r="E1" s="762"/>
      <c r="F1" s="762"/>
      <c r="G1" s="762"/>
      <c r="H1" s="76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row>
    <row r="2" spans="1:99" ht="15.75" customHeight="1" thickBot="1">
      <c r="A2" s="763"/>
      <c r="B2" s="763"/>
      <c r="C2" s="763"/>
      <c r="D2" s="763"/>
      <c r="E2" s="763"/>
      <c r="F2" s="763"/>
      <c r="G2" s="763"/>
      <c r="H2" s="763"/>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row>
    <row r="3" spans="1:99">
      <c r="A3" s="132"/>
      <c r="B3" s="132"/>
      <c r="C3" s="132"/>
      <c r="D3" s="132"/>
      <c r="E3" s="13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row>
    <row r="4" spans="1:99" s="68" customFormat="1" ht="42.75" customHeight="1">
      <c r="A4" s="761" t="s">
        <v>829</v>
      </c>
      <c r="B4" s="761"/>
      <c r="C4" s="761"/>
      <c r="D4" s="761"/>
      <c r="E4" s="761"/>
      <c r="F4" s="761"/>
      <c r="G4" s="761"/>
      <c r="H4" s="761"/>
    </row>
    <row r="5" spans="1:99" s="68" customFormat="1">
      <c r="A5" s="133"/>
      <c r="B5" s="133"/>
      <c r="C5" s="133"/>
      <c r="D5" s="133"/>
      <c r="E5" s="133"/>
      <c r="F5" s="45"/>
      <c r="G5" s="45"/>
      <c r="H5" s="45"/>
    </row>
    <row r="6" spans="1:99" ht="133.5" customHeight="1">
      <c r="A6" s="764" t="s">
        <v>229</v>
      </c>
      <c r="B6" s="800"/>
      <c r="C6" s="800"/>
      <c r="D6" s="800"/>
      <c r="E6" s="800"/>
      <c r="F6" s="800"/>
      <c r="G6" s="800"/>
      <c r="H6" s="800"/>
      <c r="I6" s="42"/>
      <c r="J6" s="42"/>
      <c r="K6" s="42"/>
      <c r="L6" s="42"/>
      <c r="M6" s="765"/>
      <c r="N6" s="765"/>
      <c r="O6" s="765"/>
      <c r="P6" s="765"/>
      <c r="Q6" s="765"/>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row>
    <row r="7" spans="1:99">
      <c r="A7" s="133"/>
      <c r="B7" s="133"/>
      <c r="C7" s="133"/>
      <c r="D7" s="133"/>
      <c r="E7" s="133"/>
      <c r="F7" s="45"/>
      <c r="G7" s="45"/>
      <c r="H7" s="45"/>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row>
    <row r="8" spans="1:99" ht="40.5" customHeight="1">
      <c r="A8" s="761" t="s">
        <v>279</v>
      </c>
      <c r="B8" s="761"/>
      <c r="C8" s="761"/>
      <c r="D8" s="761"/>
      <c r="E8" s="761"/>
      <c r="F8" s="761"/>
      <c r="G8" s="761"/>
      <c r="H8" s="761"/>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row>
    <row r="9" spans="1:99">
      <c r="A9" s="133"/>
      <c r="B9" s="133"/>
      <c r="C9" s="133"/>
      <c r="D9" s="133"/>
      <c r="E9" s="133"/>
      <c r="F9" s="45"/>
      <c r="G9" s="45"/>
      <c r="H9" s="45"/>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row>
    <row r="10" spans="1:99" ht="38.25" customHeight="1">
      <c r="A10" s="761" t="s">
        <v>280</v>
      </c>
      <c r="B10" s="761"/>
      <c r="C10" s="761"/>
      <c r="D10" s="761"/>
      <c r="E10" s="761"/>
      <c r="F10" s="761"/>
      <c r="G10" s="761"/>
      <c r="H10" s="761"/>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row>
    <row r="11" spans="1:99">
      <c r="A11" s="133"/>
      <c r="B11" s="133"/>
      <c r="C11" s="133"/>
      <c r="D11" s="133"/>
      <c r="E11" s="133"/>
      <c r="F11" s="45"/>
      <c r="G11" s="45"/>
      <c r="H11" s="45"/>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row>
    <row r="12" spans="1:99" ht="12.75" customHeight="1">
      <c r="A12" s="761" t="s">
        <v>281</v>
      </c>
      <c r="B12" s="761"/>
      <c r="C12" s="761"/>
      <c r="D12" s="761"/>
      <c r="E12" s="761"/>
      <c r="F12" s="761"/>
      <c r="G12" s="761"/>
      <c r="H12" s="761"/>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row>
    <row r="13" spans="1:99" ht="25.5" customHeight="1">
      <c r="A13" s="134" t="s">
        <v>267</v>
      </c>
      <c r="B13" s="761" t="s">
        <v>282</v>
      </c>
      <c r="C13" s="761"/>
      <c r="D13" s="761"/>
      <c r="E13" s="761"/>
      <c r="F13" s="45"/>
      <c r="G13" s="45"/>
      <c r="H13" s="45"/>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row>
    <row r="14" spans="1:99" ht="12.75" customHeight="1">
      <c r="A14" s="134" t="s">
        <v>267</v>
      </c>
      <c r="B14" s="766" t="s">
        <v>283</v>
      </c>
      <c r="C14" s="800"/>
      <c r="D14" s="800"/>
      <c r="E14" s="800"/>
      <c r="F14" s="45"/>
      <c r="G14" s="45"/>
      <c r="H14" s="45"/>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row>
    <row r="15" spans="1:99" ht="38.25" customHeight="1">
      <c r="A15" s="134" t="s">
        <v>267</v>
      </c>
      <c r="B15" s="766" t="s">
        <v>284</v>
      </c>
      <c r="C15" s="800"/>
      <c r="D15" s="800"/>
      <c r="E15" s="800"/>
      <c r="F15" s="45"/>
      <c r="G15" s="45"/>
      <c r="H15" s="45"/>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row>
    <row r="16" spans="1:99">
      <c r="A16" s="133"/>
      <c r="B16" s="133"/>
      <c r="C16" s="133"/>
      <c r="D16" s="133"/>
      <c r="E16" s="133"/>
      <c r="F16" s="45"/>
      <c r="G16" s="45"/>
      <c r="H16" s="45"/>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row>
    <row r="17" spans="1:99" ht="27" customHeight="1">
      <c r="A17" s="761" t="s">
        <v>285</v>
      </c>
      <c r="B17" s="761"/>
      <c r="C17" s="761"/>
      <c r="D17" s="761"/>
      <c r="E17" s="761"/>
      <c r="F17" s="761"/>
      <c r="G17" s="761"/>
      <c r="H17" s="761"/>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row>
    <row r="18" spans="1:99">
      <c r="A18" s="133"/>
      <c r="B18" s="133"/>
      <c r="C18" s="133"/>
      <c r="D18" s="133"/>
      <c r="E18" s="133"/>
      <c r="F18" s="45"/>
      <c r="G18" s="45"/>
      <c r="H18" s="45"/>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row>
    <row r="19" spans="1:99" ht="27.75" customHeight="1">
      <c r="A19" s="761" t="s">
        <v>286</v>
      </c>
      <c r="B19" s="761"/>
      <c r="C19" s="761"/>
      <c r="D19" s="761"/>
      <c r="E19" s="761"/>
      <c r="F19" s="761"/>
      <c r="G19" s="761"/>
      <c r="H19" s="761"/>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row>
    <row r="20" spans="1:99">
      <c r="A20" s="133"/>
      <c r="B20" s="133"/>
      <c r="C20" s="133"/>
      <c r="D20" s="133"/>
      <c r="E20" s="133"/>
      <c r="F20" s="45"/>
      <c r="G20" s="45"/>
      <c r="H20" s="45"/>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row>
    <row r="21" spans="1:99" ht="38.25" customHeight="1">
      <c r="A21" s="761" t="s">
        <v>287</v>
      </c>
      <c r="B21" s="761"/>
      <c r="C21" s="761"/>
      <c r="D21" s="761"/>
      <c r="E21" s="761"/>
      <c r="F21" s="761"/>
      <c r="G21" s="761"/>
      <c r="H21" s="761"/>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row>
    <row r="22" spans="1:99">
      <c r="A22" s="133"/>
      <c r="B22" s="133"/>
      <c r="C22" s="133"/>
      <c r="D22" s="133"/>
      <c r="E22" s="133"/>
      <c r="F22" s="45"/>
      <c r="G22" s="45"/>
      <c r="H22" s="45"/>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row>
    <row r="23" spans="1:99" ht="25.5" customHeight="1">
      <c r="A23" s="761" t="s">
        <v>828</v>
      </c>
      <c r="B23" s="761"/>
      <c r="C23" s="761"/>
      <c r="D23" s="761"/>
      <c r="E23" s="761"/>
      <c r="F23" s="761"/>
      <c r="G23" s="761"/>
      <c r="H23" s="761"/>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row>
    <row r="24" spans="1:99">
      <c r="A24" s="135"/>
      <c r="B24" s="135"/>
      <c r="C24" s="135"/>
      <c r="D24" s="135"/>
      <c r="E24" s="135"/>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row>
    <row r="25" spans="1:99" ht="12.75" customHeight="1">
      <c r="A25" s="767" t="s">
        <v>288</v>
      </c>
      <c r="B25" s="767"/>
      <c r="C25" s="767"/>
      <c r="D25" s="767"/>
      <c r="E25" s="767"/>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row>
    <row r="26" spans="1:99">
      <c r="A26" s="135"/>
      <c r="B26" s="135"/>
      <c r="C26" s="135"/>
      <c r="D26" s="135"/>
      <c r="E26" s="135"/>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row>
    <row r="27" spans="1:99" ht="25.5" customHeight="1">
      <c r="A27" s="761" t="s">
        <v>830</v>
      </c>
      <c r="B27" s="761"/>
      <c r="C27" s="761"/>
      <c r="D27" s="761"/>
      <c r="E27" s="761"/>
      <c r="F27" s="761"/>
      <c r="G27" s="761"/>
      <c r="H27" s="761"/>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row>
    <row r="28" spans="1:99">
      <c r="A28" s="133"/>
      <c r="B28" s="133"/>
      <c r="C28" s="133"/>
      <c r="D28" s="133"/>
      <c r="E28" s="133"/>
      <c r="F28" s="45"/>
      <c r="G28" s="45"/>
      <c r="H28" s="45"/>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row>
    <row r="29" spans="1:99" ht="38.25" customHeight="1">
      <c r="A29" s="761" t="s">
        <v>289</v>
      </c>
      <c r="B29" s="761"/>
      <c r="C29" s="761"/>
      <c r="D29" s="761"/>
      <c r="E29" s="761"/>
      <c r="F29" s="761"/>
      <c r="G29" s="761"/>
      <c r="H29" s="761"/>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row>
    <row r="30" spans="1:99">
      <c r="A30" s="133"/>
      <c r="B30" s="133"/>
      <c r="C30" s="133"/>
      <c r="D30" s="133"/>
      <c r="E30" s="133"/>
      <c r="F30" s="45"/>
      <c r="G30" s="45"/>
      <c r="H30" s="45"/>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c r="CT30" s="42"/>
      <c r="CU30" s="42"/>
    </row>
    <row r="31" spans="1:99" ht="12.75" customHeight="1">
      <c r="A31" s="761" t="s">
        <v>290</v>
      </c>
      <c r="B31" s="761"/>
      <c r="C31" s="761"/>
      <c r="D31" s="761"/>
      <c r="E31" s="761"/>
      <c r="F31" s="761"/>
      <c r="G31" s="761"/>
      <c r="H31" s="761"/>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row>
    <row r="32" spans="1:99" ht="12.75" customHeight="1">
      <c r="A32" s="761" t="s">
        <v>291</v>
      </c>
      <c r="B32" s="761"/>
      <c r="C32" s="761"/>
      <c r="D32" s="761"/>
      <c r="E32" s="761"/>
      <c r="F32" s="761"/>
      <c r="G32" s="761"/>
      <c r="H32" s="761"/>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row>
    <row r="33" spans="1:99">
      <c r="A33" s="133"/>
      <c r="B33" s="133"/>
      <c r="C33" s="133"/>
      <c r="D33" s="133"/>
      <c r="E33" s="133"/>
      <c r="F33" s="45"/>
      <c r="G33" s="45"/>
      <c r="H33" s="45"/>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row>
    <row r="34" spans="1:99" ht="25.5" customHeight="1">
      <c r="A34" s="761" t="s">
        <v>292</v>
      </c>
      <c r="B34" s="761"/>
      <c r="C34" s="761"/>
      <c r="D34" s="761"/>
      <c r="E34" s="761"/>
      <c r="F34" s="761"/>
      <c r="G34" s="761"/>
      <c r="H34" s="761"/>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row>
    <row r="35" spans="1:99">
      <c r="A35" s="133"/>
      <c r="B35" s="133"/>
      <c r="C35" s="133"/>
      <c r="D35" s="133"/>
      <c r="E35" s="133"/>
      <c r="F35" s="45"/>
      <c r="G35" s="45"/>
      <c r="H35" s="45"/>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row>
    <row r="36" spans="1:99" ht="38.25" customHeight="1">
      <c r="A36" s="761" t="s">
        <v>293</v>
      </c>
      <c r="B36" s="761"/>
      <c r="C36" s="761"/>
      <c r="D36" s="761"/>
      <c r="E36" s="761"/>
      <c r="F36" s="761"/>
      <c r="G36" s="761"/>
      <c r="H36" s="761"/>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row>
    <row r="37" spans="1:99">
      <c r="A37" s="133"/>
      <c r="B37" s="133"/>
      <c r="C37" s="133"/>
      <c r="D37" s="133"/>
      <c r="E37" s="133"/>
      <c r="F37" s="45"/>
      <c r="G37" s="45"/>
      <c r="H37" s="45"/>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row>
    <row r="38" spans="1:99" ht="25.5" customHeight="1">
      <c r="A38" s="761" t="s">
        <v>294</v>
      </c>
      <c r="B38" s="761"/>
      <c r="C38" s="761"/>
      <c r="D38" s="761"/>
      <c r="E38" s="761"/>
      <c r="F38" s="761"/>
      <c r="G38" s="761"/>
      <c r="H38" s="761"/>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row>
    <row r="39" spans="1:99">
      <c r="A39" s="133"/>
      <c r="B39" s="133"/>
      <c r="C39" s="133"/>
      <c r="D39" s="133"/>
      <c r="E39" s="133"/>
      <c r="F39" s="45"/>
      <c r="G39" s="45"/>
      <c r="H39" s="45"/>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row>
    <row r="40" spans="1:99" ht="38.25" customHeight="1">
      <c r="A40" s="761" t="s">
        <v>295</v>
      </c>
      <c r="B40" s="761"/>
      <c r="C40" s="761"/>
      <c r="D40" s="761"/>
      <c r="E40" s="761"/>
      <c r="F40" s="761"/>
      <c r="G40" s="761"/>
      <c r="H40" s="761"/>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row>
    <row r="41" spans="1:99">
      <c r="A41" s="133"/>
      <c r="B41" s="133"/>
      <c r="C41" s="133"/>
      <c r="D41" s="133"/>
      <c r="E41" s="133"/>
      <c r="F41" s="45"/>
      <c r="G41" s="45"/>
      <c r="H41" s="45"/>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row>
    <row r="42" spans="1:99" ht="25.5" customHeight="1">
      <c r="A42" s="761" t="s">
        <v>831</v>
      </c>
      <c r="B42" s="761"/>
      <c r="C42" s="761"/>
      <c r="D42" s="761"/>
      <c r="E42" s="761"/>
      <c r="F42" s="761"/>
      <c r="G42" s="761"/>
      <c r="H42" s="761"/>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row>
    <row r="43" spans="1:99">
      <c r="A43" s="133"/>
      <c r="B43" s="133"/>
      <c r="C43" s="133"/>
      <c r="D43" s="133"/>
      <c r="E43" s="133"/>
      <c r="F43" s="45"/>
      <c r="G43" s="45"/>
      <c r="H43" s="45"/>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row>
    <row r="44" spans="1:99" ht="12.75" customHeight="1">
      <c r="A44" s="761" t="s">
        <v>296</v>
      </c>
      <c r="B44" s="761"/>
      <c r="C44" s="761"/>
      <c r="D44" s="761"/>
      <c r="E44" s="761"/>
      <c r="F44" s="45"/>
      <c r="G44" s="45"/>
      <c r="H44" s="45"/>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row>
    <row r="45" spans="1:99" ht="12.75" customHeight="1">
      <c r="A45" s="134" t="s">
        <v>267</v>
      </c>
      <c r="B45" s="761" t="s">
        <v>297</v>
      </c>
      <c r="C45" s="761"/>
      <c r="D45" s="761"/>
      <c r="E45" s="761"/>
      <c r="F45" s="45"/>
      <c r="G45" s="45"/>
      <c r="H45" s="45"/>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row>
    <row r="46" spans="1:99" ht="12.75" customHeight="1">
      <c r="A46" s="134" t="s">
        <v>267</v>
      </c>
      <c r="B46" s="761" t="s">
        <v>298</v>
      </c>
      <c r="C46" s="761"/>
      <c r="D46" s="761"/>
      <c r="E46" s="761"/>
      <c r="F46" s="45"/>
      <c r="G46" s="45"/>
      <c r="H46" s="45"/>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row>
    <row r="47" spans="1:99" ht="12.75" customHeight="1">
      <c r="A47" s="134" t="s">
        <v>267</v>
      </c>
      <c r="B47" s="761" t="s">
        <v>299</v>
      </c>
      <c r="C47" s="761"/>
      <c r="D47" s="761"/>
      <c r="E47" s="761"/>
      <c r="F47" s="45"/>
      <c r="G47" s="45"/>
      <c r="H47" s="45"/>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row>
    <row r="48" spans="1:99" ht="12.75" customHeight="1">
      <c r="A48" s="761" t="s">
        <v>300</v>
      </c>
      <c r="B48" s="761"/>
      <c r="C48" s="761"/>
      <c r="D48" s="761"/>
      <c r="E48" s="761"/>
      <c r="F48" s="45"/>
      <c r="G48" s="45"/>
      <c r="H48" s="45"/>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row>
    <row r="49" spans="1:99">
      <c r="A49" s="135"/>
      <c r="B49" s="135"/>
      <c r="C49" s="135"/>
      <c r="D49" s="135"/>
      <c r="E49" s="135"/>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row>
    <row r="50" spans="1:99" ht="12.75" customHeight="1">
      <c r="A50" s="768" t="s">
        <v>301</v>
      </c>
      <c r="B50" s="768"/>
      <c r="C50" s="768"/>
      <c r="D50" s="768"/>
      <c r="E50" s="768"/>
      <c r="F50" s="45"/>
      <c r="G50" s="45"/>
      <c r="H50" s="45"/>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row>
    <row r="51" spans="1:99">
      <c r="A51" s="133"/>
      <c r="B51" s="133"/>
      <c r="C51" s="133"/>
      <c r="D51" s="133"/>
      <c r="E51" s="133"/>
      <c r="F51" s="45"/>
      <c r="G51" s="45"/>
      <c r="H51" s="45"/>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row>
    <row r="52" spans="1:99" ht="25.5" customHeight="1">
      <c r="A52" s="761" t="s">
        <v>833</v>
      </c>
      <c r="B52" s="761"/>
      <c r="C52" s="761"/>
      <c r="D52" s="761"/>
      <c r="E52" s="761"/>
      <c r="F52" s="761"/>
      <c r="G52" s="761"/>
      <c r="H52" s="761"/>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row>
    <row r="53" spans="1:99">
      <c r="A53" s="133"/>
      <c r="B53" s="133"/>
      <c r="C53" s="133"/>
      <c r="D53" s="133"/>
      <c r="E53" s="133"/>
      <c r="F53" s="45"/>
      <c r="G53" s="45"/>
      <c r="H53" s="45"/>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row>
    <row r="54" spans="1:99" ht="12.75" customHeight="1">
      <c r="A54" s="761" t="s">
        <v>302</v>
      </c>
      <c r="B54" s="761"/>
      <c r="C54" s="761"/>
      <c r="D54" s="761"/>
      <c r="E54" s="761"/>
      <c r="F54" s="45"/>
      <c r="G54" s="45"/>
      <c r="H54" s="45"/>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row>
    <row r="55" spans="1:99">
      <c r="A55" s="133"/>
      <c r="B55" s="133"/>
      <c r="C55" s="133"/>
      <c r="D55" s="133"/>
      <c r="E55" s="133"/>
      <c r="F55" s="45"/>
      <c r="G55" s="45"/>
      <c r="H55" s="4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row>
    <row r="56" spans="1:99" ht="25.5" customHeight="1">
      <c r="A56" s="761" t="s">
        <v>795</v>
      </c>
      <c r="B56" s="761"/>
      <c r="C56" s="761"/>
      <c r="D56" s="761"/>
      <c r="E56" s="761"/>
      <c r="F56" s="761"/>
      <c r="G56" s="761"/>
      <c r="H56" s="761"/>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row>
    <row r="57" spans="1:99">
      <c r="A57" s="133"/>
      <c r="B57" s="133"/>
      <c r="C57" s="133"/>
      <c r="D57" s="133"/>
      <c r="E57" s="133"/>
      <c r="F57" s="45"/>
      <c r="G57" s="45"/>
      <c r="H57" s="45"/>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row>
    <row r="58" spans="1:99" ht="38.25" customHeight="1">
      <c r="A58" s="761" t="s">
        <v>303</v>
      </c>
      <c r="B58" s="761"/>
      <c r="C58" s="761"/>
      <c r="D58" s="761"/>
      <c r="E58" s="761"/>
      <c r="F58" s="761"/>
      <c r="G58" s="761"/>
      <c r="H58" s="761"/>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row>
    <row r="59" spans="1:99">
      <c r="A59" s="133"/>
      <c r="B59" s="133"/>
      <c r="C59" s="133"/>
      <c r="D59" s="133"/>
      <c r="E59" s="133"/>
      <c r="F59" s="45"/>
      <c r="G59" s="45"/>
      <c r="H59" s="45"/>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row>
    <row r="60" spans="1:99" ht="38.25" customHeight="1">
      <c r="A60" s="761" t="s">
        <v>304</v>
      </c>
      <c r="B60" s="761"/>
      <c r="C60" s="761"/>
      <c r="D60" s="761"/>
      <c r="E60" s="761"/>
      <c r="F60" s="761"/>
      <c r="G60" s="761"/>
      <c r="H60" s="761"/>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row>
    <row r="61" spans="1:99">
      <c r="A61" s="133"/>
      <c r="B61" s="133"/>
      <c r="C61" s="133"/>
      <c r="D61" s="133"/>
      <c r="E61" s="133"/>
      <c r="F61" s="45"/>
      <c r="G61" s="45"/>
      <c r="H61" s="45"/>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row>
    <row r="62" spans="1:99" ht="38.25" customHeight="1">
      <c r="A62" s="761" t="s">
        <v>305</v>
      </c>
      <c r="B62" s="761"/>
      <c r="C62" s="761"/>
      <c r="D62" s="761"/>
      <c r="E62" s="761"/>
      <c r="F62" s="761"/>
      <c r="G62" s="761"/>
      <c r="H62" s="761"/>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row>
    <row r="63" spans="1:99">
      <c r="A63" s="133"/>
      <c r="B63" s="133"/>
      <c r="C63" s="133"/>
      <c r="D63" s="133"/>
      <c r="E63" s="133"/>
      <c r="F63" s="45"/>
      <c r="G63" s="45"/>
      <c r="H63" s="45"/>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row>
    <row r="64" spans="1:99" ht="51" customHeight="1">
      <c r="A64" s="761" t="s">
        <v>306</v>
      </c>
      <c r="B64" s="761"/>
      <c r="C64" s="761"/>
      <c r="D64" s="761"/>
      <c r="E64" s="761"/>
      <c r="F64" s="761"/>
      <c r="G64" s="761"/>
      <c r="H64" s="761"/>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row>
    <row r="65" spans="1:99">
      <c r="A65" s="133"/>
      <c r="B65" s="133"/>
      <c r="C65" s="133"/>
      <c r="D65" s="133"/>
      <c r="E65" s="133"/>
      <c r="F65" s="45"/>
      <c r="G65" s="45"/>
      <c r="H65" s="45"/>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row>
    <row r="66" spans="1:99" ht="38.25" customHeight="1">
      <c r="A66" s="761" t="s">
        <v>307</v>
      </c>
      <c r="B66" s="761"/>
      <c r="C66" s="761"/>
      <c r="D66" s="761"/>
      <c r="E66" s="761"/>
      <c r="F66" s="761"/>
      <c r="G66" s="761"/>
      <c r="H66" s="761"/>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row>
    <row r="67" spans="1:99">
      <c r="A67" s="133"/>
      <c r="B67" s="133"/>
      <c r="C67" s="133"/>
      <c r="D67" s="133"/>
      <c r="E67" s="133"/>
      <c r="F67" s="45"/>
      <c r="G67" s="45"/>
      <c r="H67" s="45"/>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row>
    <row r="68" spans="1:99" ht="12.75" customHeight="1">
      <c r="A68" s="761" t="s">
        <v>308</v>
      </c>
      <c r="B68" s="761"/>
      <c r="C68" s="761"/>
      <c r="D68" s="761"/>
      <c r="E68" s="761"/>
      <c r="F68" s="45"/>
      <c r="G68" s="45"/>
      <c r="H68" s="45"/>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row>
    <row r="69" spans="1:99">
      <c r="A69" s="133"/>
      <c r="B69" s="133"/>
      <c r="C69" s="133"/>
      <c r="D69" s="133"/>
      <c r="E69" s="133"/>
      <c r="F69" s="45"/>
      <c r="G69" s="45"/>
      <c r="H69" s="45"/>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row>
    <row r="70" spans="1:99" ht="12.75" customHeight="1">
      <c r="A70" s="761" t="s">
        <v>309</v>
      </c>
      <c r="B70" s="761"/>
      <c r="C70" s="761"/>
      <c r="D70" s="761"/>
      <c r="E70" s="761"/>
      <c r="F70" s="761"/>
      <c r="G70" s="761"/>
      <c r="H70" s="761"/>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row>
    <row r="71" spans="1:99">
      <c r="A71" s="133"/>
      <c r="B71" s="133"/>
      <c r="C71" s="133"/>
      <c r="D71" s="133"/>
      <c r="E71" s="133"/>
      <c r="F71" s="45"/>
      <c r="G71" s="45"/>
      <c r="H71" s="45"/>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row>
    <row r="72" spans="1:99" ht="38.25" customHeight="1">
      <c r="A72" s="761" t="s">
        <v>796</v>
      </c>
      <c r="B72" s="761"/>
      <c r="C72" s="761"/>
      <c r="D72" s="761"/>
      <c r="E72" s="761"/>
      <c r="F72" s="761"/>
      <c r="G72" s="761"/>
      <c r="H72" s="761"/>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row>
    <row r="73" spans="1:99">
      <c r="A73" s="133"/>
      <c r="B73" s="133"/>
      <c r="C73" s="133"/>
      <c r="D73" s="133"/>
      <c r="E73" s="133"/>
      <c r="F73" s="45"/>
      <c r="G73" s="45"/>
      <c r="H73" s="45"/>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row>
    <row r="74" spans="1:99" ht="12.75" customHeight="1">
      <c r="A74" s="761" t="s">
        <v>310</v>
      </c>
      <c r="B74" s="761"/>
      <c r="C74" s="761"/>
      <c r="D74" s="761"/>
      <c r="E74" s="761"/>
      <c r="F74" s="45"/>
      <c r="G74" s="45"/>
      <c r="H74" s="45"/>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row>
    <row r="75" spans="1:99">
      <c r="A75" s="135"/>
      <c r="B75" s="135"/>
      <c r="C75" s="135"/>
      <c r="D75" s="135"/>
      <c r="E75" s="135"/>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row>
    <row r="76" spans="1:99" ht="12.75" customHeight="1">
      <c r="A76" s="767" t="s">
        <v>311</v>
      </c>
      <c r="B76" s="767"/>
      <c r="C76" s="767"/>
      <c r="D76" s="767"/>
      <c r="E76" s="767"/>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row>
    <row r="77" spans="1:99">
      <c r="A77" s="135"/>
      <c r="B77" s="135"/>
      <c r="C77" s="135"/>
      <c r="D77" s="135"/>
      <c r="E77" s="135"/>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c r="CT77" s="42"/>
      <c r="CU77" s="42"/>
    </row>
    <row r="78" spans="1:99" ht="25.5" customHeight="1">
      <c r="A78" s="761" t="s">
        <v>832</v>
      </c>
      <c r="B78" s="761"/>
      <c r="C78" s="761"/>
      <c r="D78" s="761"/>
      <c r="E78" s="761"/>
      <c r="F78" s="761"/>
      <c r="G78" s="761"/>
      <c r="H78" s="761"/>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c r="CT78" s="42"/>
      <c r="CU78" s="42"/>
    </row>
    <row r="79" spans="1:99">
      <c r="A79" s="133"/>
      <c r="B79" s="133"/>
      <c r="C79" s="133"/>
      <c r="D79" s="133"/>
      <c r="E79" s="133"/>
      <c r="F79" s="45"/>
      <c r="G79" s="45"/>
      <c r="H79" s="45"/>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row>
    <row r="80" spans="1:99" ht="25.5" customHeight="1">
      <c r="A80" s="761" t="s">
        <v>312</v>
      </c>
      <c r="B80" s="761"/>
      <c r="C80" s="761"/>
      <c r="D80" s="761"/>
      <c r="E80" s="761"/>
      <c r="F80" s="761"/>
      <c r="G80" s="761"/>
      <c r="H80" s="761"/>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c r="CO80" s="42"/>
      <c r="CP80" s="42"/>
      <c r="CQ80" s="42"/>
      <c r="CR80" s="42"/>
      <c r="CS80" s="42"/>
      <c r="CT80" s="42"/>
      <c r="CU80" s="42"/>
    </row>
    <row r="81" spans="1:99">
      <c r="A81" s="133"/>
      <c r="B81" s="133"/>
      <c r="C81" s="133"/>
      <c r="D81" s="133"/>
      <c r="E81" s="133"/>
      <c r="F81" s="45"/>
      <c r="G81" s="45"/>
      <c r="H81" s="45"/>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row>
    <row r="82" spans="1:99" ht="12.75" customHeight="1">
      <c r="A82" s="768" t="s">
        <v>313</v>
      </c>
      <c r="B82" s="768"/>
      <c r="C82" s="768"/>
      <c r="D82" s="768"/>
      <c r="E82" s="768"/>
      <c r="F82" s="45"/>
      <c r="G82" s="45"/>
      <c r="H82" s="45"/>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row>
    <row r="83" spans="1:99">
      <c r="A83" s="133"/>
      <c r="B83" s="133"/>
      <c r="C83" s="133"/>
      <c r="D83" s="133"/>
      <c r="E83" s="133"/>
      <c r="F83" s="45"/>
      <c r="G83" s="45"/>
      <c r="H83" s="45"/>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row>
    <row r="84" spans="1:99" ht="40.5" customHeight="1">
      <c r="A84" s="761" t="s">
        <v>834</v>
      </c>
      <c r="B84" s="761"/>
      <c r="C84" s="761"/>
      <c r="D84" s="761"/>
      <c r="E84" s="761"/>
      <c r="F84" s="761"/>
      <c r="G84" s="761"/>
      <c r="H84" s="761"/>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c r="CT84" s="42"/>
      <c r="CU84" s="42"/>
    </row>
    <row r="85" spans="1:99">
      <c r="A85" s="133"/>
      <c r="B85" s="133"/>
      <c r="C85" s="133"/>
      <c r="D85" s="133"/>
      <c r="E85" s="133"/>
      <c r="F85" s="45"/>
      <c r="G85" s="45"/>
      <c r="H85" s="45"/>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c r="BZ85" s="42"/>
      <c r="CA85" s="42"/>
      <c r="CB85" s="42"/>
      <c r="CC85" s="42"/>
      <c r="CD85" s="42"/>
      <c r="CE85" s="42"/>
      <c r="CF85" s="42"/>
      <c r="CG85" s="42"/>
      <c r="CH85" s="42"/>
      <c r="CI85" s="42"/>
      <c r="CJ85" s="42"/>
      <c r="CK85" s="42"/>
      <c r="CL85" s="42"/>
      <c r="CM85" s="42"/>
      <c r="CN85" s="42"/>
      <c r="CO85" s="42"/>
      <c r="CP85" s="42"/>
      <c r="CQ85" s="42"/>
      <c r="CR85" s="42"/>
      <c r="CS85" s="42"/>
      <c r="CT85" s="42"/>
      <c r="CU85" s="42"/>
    </row>
    <row r="86" spans="1:99" ht="25.5" customHeight="1">
      <c r="A86" s="761" t="s">
        <v>314</v>
      </c>
      <c r="B86" s="761"/>
      <c r="C86" s="761"/>
      <c r="D86" s="761"/>
      <c r="E86" s="761"/>
      <c r="F86" s="761"/>
      <c r="G86" s="761"/>
      <c r="H86" s="761"/>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c r="BK86" s="42"/>
      <c r="BL86" s="42"/>
      <c r="BM86" s="42"/>
      <c r="BN86" s="42"/>
      <c r="BO86" s="42"/>
      <c r="BP86" s="42"/>
      <c r="BQ86" s="42"/>
      <c r="BR86" s="42"/>
      <c r="BS86" s="42"/>
      <c r="BT86" s="42"/>
      <c r="BU86" s="42"/>
      <c r="BV86" s="42"/>
      <c r="BW86" s="42"/>
      <c r="BX86" s="42"/>
      <c r="BY86" s="42"/>
      <c r="BZ86" s="42"/>
      <c r="CA86" s="42"/>
      <c r="CB86" s="42"/>
      <c r="CC86" s="42"/>
      <c r="CD86" s="42"/>
      <c r="CE86" s="42"/>
      <c r="CF86" s="42"/>
      <c r="CG86" s="42"/>
      <c r="CH86" s="42"/>
      <c r="CI86" s="42"/>
      <c r="CJ86" s="42"/>
      <c r="CK86" s="42"/>
      <c r="CL86" s="42"/>
      <c r="CM86" s="42"/>
      <c r="CN86" s="42"/>
      <c r="CO86" s="42"/>
      <c r="CP86" s="42"/>
      <c r="CQ86" s="42"/>
      <c r="CR86" s="42"/>
      <c r="CS86" s="42"/>
      <c r="CT86" s="42"/>
      <c r="CU86" s="42"/>
    </row>
    <row r="87" spans="1:99">
      <c r="A87" s="133"/>
      <c r="B87" s="133"/>
      <c r="C87" s="133"/>
      <c r="D87" s="133"/>
      <c r="E87" s="133"/>
      <c r="F87" s="45"/>
      <c r="G87" s="45"/>
      <c r="H87" s="45"/>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c r="CT87" s="42"/>
      <c r="CU87" s="42"/>
    </row>
    <row r="88" spans="1:99" ht="12.75" customHeight="1">
      <c r="A88" s="761" t="s">
        <v>315</v>
      </c>
      <c r="B88" s="761"/>
      <c r="C88" s="761"/>
      <c r="D88" s="761"/>
      <c r="E88" s="761"/>
      <c r="F88" s="45"/>
      <c r="G88" s="45"/>
      <c r="H88" s="45"/>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42"/>
      <c r="CG88" s="42"/>
      <c r="CH88" s="42"/>
      <c r="CI88" s="42"/>
      <c r="CJ88" s="42"/>
      <c r="CK88" s="42"/>
      <c r="CL88" s="42"/>
      <c r="CM88" s="42"/>
      <c r="CN88" s="42"/>
      <c r="CO88" s="42"/>
      <c r="CP88" s="42"/>
      <c r="CQ88" s="42"/>
      <c r="CR88" s="42"/>
      <c r="CS88" s="42"/>
      <c r="CT88" s="42"/>
      <c r="CU88" s="42"/>
    </row>
    <row r="89" spans="1:99">
      <c r="A89" s="133"/>
      <c r="B89" s="133"/>
      <c r="C89" s="133"/>
      <c r="D89" s="133"/>
      <c r="E89" s="133"/>
      <c r="F89" s="45"/>
      <c r="G89" s="45"/>
      <c r="H89" s="45"/>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2"/>
      <c r="BY89" s="42"/>
      <c r="BZ89" s="42"/>
      <c r="CA89" s="42"/>
      <c r="CB89" s="42"/>
      <c r="CC89" s="42"/>
      <c r="CD89" s="42"/>
      <c r="CE89" s="42"/>
      <c r="CF89" s="42"/>
      <c r="CG89" s="42"/>
      <c r="CH89" s="42"/>
      <c r="CI89" s="42"/>
      <c r="CJ89" s="42"/>
      <c r="CK89" s="42"/>
      <c r="CL89" s="42"/>
      <c r="CM89" s="42"/>
      <c r="CN89" s="42"/>
      <c r="CO89" s="42"/>
      <c r="CP89" s="42"/>
      <c r="CQ89" s="42"/>
      <c r="CR89" s="42"/>
      <c r="CS89" s="42"/>
      <c r="CT89" s="42"/>
      <c r="CU89" s="42"/>
    </row>
    <row r="90" spans="1:99" ht="25.5" customHeight="1">
      <c r="A90" s="761" t="s">
        <v>835</v>
      </c>
      <c r="B90" s="761"/>
      <c r="C90" s="761"/>
      <c r="D90" s="761"/>
      <c r="E90" s="761"/>
      <c r="F90" s="761"/>
      <c r="G90" s="761"/>
      <c r="H90" s="761"/>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c r="BZ90" s="42"/>
      <c r="CA90" s="42"/>
      <c r="CB90" s="42"/>
      <c r="CC90" s="42"/>
      <c r="CD90" s="42"/>
      <c r="CE90" s="42"/>
      <c r="CF90" s="42"/>
      <c r="CG90" s="42"/>
      <c r="CH90" s="42"/>
      <c r="CI90" s="42"/>
      <c r="CJ90" s="42"/>
      <c r="CK90" s="42"/>
      <c r="CL90" s="42"/>
      <c r="CM90" s="42"/>
      <c r="CN90" s="42"/>
      <c r="CO90" s="42"/>
      <c r="CP90" s="42"/>
      <c r="CQ90" s="42"/>
      <c r="CR90" s="42"/>
      <c r="CS90" s="42"/>
      <c r="CT90" s="42"/>
      <c r="CU90" s="42"/>
    </row>
    <row r="91" spans="1:99">
      <c r="A91" s="133"/>
      <c r="B91" s="133"/>
      <c r="C91" s="133"/>
      <c r="D91" s="133"/>
      <c r="E91" s="133"/>
      <c r="F91" s="45"/>
      <c r="G91" s="45"/>
      <c r="H91" s="45"/>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row>
    <row r="92" spans="1:99" ht="12.75" customHeight="1">
      <c r="A92" s="768" t="s">
        <v>316</v>
      </c>
      <c r="B92" s="768"/>
      <c r="C92" s="768"/>
      <c r="D92" s="768"/>
      <c r="E92" s="768"/>
      <c r="F92" s="45"/>
      <c r="G92" s="45"/>
      <c r="H92" s="45"/>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42"/>
      <c r="CG92" s="42"/>
      <c r="CH92" s="42"/>
      <c r="CI92" s="42"/>
      <c r="CJ92" s="42"/>
      <c r="CK92" s="42"/>
      <c r="CL92" s="42"/>
      <c r="CM92" s="42"/>
      <c r="CN92" s="42"/>
      <c r="CO92" s="42"/>
      <c r="CP92" s="42"/>
      <c r="CQ92" s="42"/>
      <c r="CR92" s="42"/>
      <c r="CS92" s="42"/>
      <c r="CT92" s="42"/>
      <c r="CU92" s="42"/>
    </row>
    <row r="93" spans="1:99">
      <c r="A93" s="133"/>
      <c r="B93" s="133"/>
      <c r="C93" s="133"/>
      <c r="D93" s="133"/>
      <c r="E93" s="133"/>
      <c r="F93" s="45"/>
      <c r="G93" s="45"/>
      <c r="H93" s="45"/>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c r="CT93" s="42"/>
      <c r="CU93" s="42"/>
    </row>
    <row r="94" spans="1:99" ht="25.5" customHeight="1">
      <c r="A94" s="761" t="s">
        <v>836</v>
      </c>
      <c r="B94" s="761"/>
      <c r="C94" s="761"/>
      <c r="D94" s="761"/>
      <c r="E94" s="761"/>
      <c r="F94" s="761"/>
      <c r="G94" s="761"/>
      <c r="H94" s="761"/>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row>
    <row r="95" spans="1:99">
      <c r="A95" s="133"/>
      <c r="B95" s="133"/>
      <c r="C95" s="133"/>
      <c r="D95" s="133"/>
      <c r="E95" s="133"/>
      <c r="F95" s="45"/>
      <c r="G95" s="45"/>
      <c r="H95" s="45"/>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row>
    <row r="96" spans="1:99" ht="25.5" customHeight="1">
      <c r="A96" s="761" t="s">
        <v>317</v>
      </c>
      <c r="B96" s="761"/>
      <c r="C96" s="761"/>
      <c r="D96" s="761"/>
      <c r="E96" s="761"/>
      <c r="F96" s="761"/>
      <c r="G96" s="761"/>
      <c r="H96" s="76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c r="CT96" s="42"/>
      <c r="CU96" s="42"/>
    </row>
    <row r="97" spans="1:99">
      <c r="A97" s="133"/>
      <c r="B97" s="133"/>
      <c r="C97" s="133"/>
      <c r="D97" s="133"/>
      <c r="E97" s="133"/>
      <c r="F97" s="45"/>
      <c r="G97" s="45"/>
      <c r="H97" s="45"/>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row>
    <row r="98" spans="1:99" ht="12.75" customHeight="1">
      <c r="A98" s="768" t="s">
        <v>318</v>
      </c>
      <c r="B98" s="768"/>
      <c r="C98" s="768"/>
      <c r="D98" s="768"/>
      <c r="E98" s="768"/>
      <c r="F98" s="45"/>
      <c r="G98" s="45"/>
      <c r="H98" s="45"/>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row>
    <row r="99" spans="1:99">
      <c r="A99" s="133"/>
      <c r="B99" s="133"/>
      <c r="C99" s="133"/>
      <c r="D99" s="133"/>
      <c r="E99" s="133"/>
      <c r="F99" s="45"/>
      <c r="G99" s="45"/>
      <c r="H99" s="45"/>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row>
    <row r="100" spans="1:99" ht="25.5" customHeight="1">
      <c r="A100" s="761" t="s">
        <v>837</v>
      </c>
      <c r="B100" s="761"/>
      <c r="C100" s="761"/>
      <c r="D100" s="761"/>
      <c r="E100" s="761"/>
      <c r="F100" s="761"/>
      <c r="G100" s="761"/>
      <c r="H100" s="761"/>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row>
    <row r="101" spans="1:99">
      <c r="A101" s="133"/>
      <c r="B101" s="133"/>
      <c r="C101" s="133"/>
      <c r="D101" s="133"/>
      <c r="E101" s="133"/>
      <c r="F101" s="45"/>
      <c r="G101" s="45"/>
      <c r="H101" s="45"/>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c r="CT101" s="42"/>
      <c r="CU101" s="42"/>
    </row>
    <row r="102" spans="1:99" ht="25.5" customHeight="1">
      <c r="A102" s="761" t="s">
        <v>319</v>
      </c>
      <c r="B102" s="761"/>
      <c r="C102" s="761"/>
      <c r="D102" s="761"/>
      <c r="E102" s="761"/>
      <c r="F102" s="761"/>
      <c r="G102" s="761"/>
      <c r="H102" s="761"/>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c r="CT102" s="42"/>
      <c r="CU102" s="42"/>
    </row>
    <row r="103" spans="1:99" ht="25.5" customHeight="1">
      <c r="A103" s="761" t="s">
        <v>320</v>
      </c>
      <c r="B103" s="761"/>
      <c r="C103" s="761"/>
      <c r="D103" s="761"/>
      <c r="E103" s="761"/>
      <c r="F103" s="761"/>
      <c r="G103" s="761"/>
      <c r="H103" s="761"/>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c r="CT103" s="42"/>
      <c r="CU103" s="42"/>
    </row>
    <row r="104" spans="1:99">
      <c r="A104" s="133"/>
      <c r="B104" s="133"/>
      <c r="C104" s="133"/>
      <c r="D104" s="133"/>
      <c r="E104" s="133"/>
      <c r="F104" s="45"/>
      <c r="G104" s="45"/>
      <c r="H104" s="45"/>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row>
    <row r="105" spans="1:99" ht="25.5" customHeight="1">
      <c r="A105" s="761" t="s">
        <v>321</v>
      </c>
      <c r="B105" s="761"/>
      <c r="C105" s="761"/>
      <c r="D105" s="761"/>
      <c r="E105" s="761"/>
      <c r="F105" s="761"/>
      <c r="G105" s="761"/>
      <c r="H105" s="761"/>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c r="CT105" s="42"/>
      <c r="CU105" s="42"/>
    </row>
    <row r="106" spans="1:99">
      <c r="A106" s="133"/>
      <c r="B106" s="133"/>
      <c r="C106" s="133"/>
      <c r="D106" s="133"/>
      <c r="E106" s="133"/>
      <c r="F106" s="45"/>
      <c r="G106" s="45"/>
      <c r="H106" s="45"/>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c r="CT106" s="42"/>
      <c r="CU106" s="42"/>
    </row>
    <row r="107" spans="1:99" ht="38.25" customHeight="1">
      <c r="A107" s="761" t="s">
        <v>322</v>
      </c>
      <c r="B107" s="761"/>
      <c r="C107" s="761"/>
      <c r="D107" s="761"/>
      <c r="E107" s="761"/>
      <c r="F107" s="761"/>
      <c r="G107" s="761"/>
      <c r="H107" s="761"/>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c r="CT107" s="42"/>
      <c r="CU107" s="42"/>
    </row>
    <row r="108" spans="1:99" ht="38.25" customHeight="1">
      <c r="A108" s="761" t="s">
        <v>323</v>
      </c>
      <c r="B108" s="761"/>
      <c r="C108" s="761"/>
      <c r="D108" s="761"/>
      <c r="E108" s="761"/>
      <c r="F108" s="761"/>
      <c r="G108" s="761"/>
      <c r="H108" s="761"/>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c r="CT108" s="42"/>
      <c r="CU108" s="42"/>
    </row>
    <row r="109" spans="1:99">
      <c r="A109" s="133"/>
      <c r="B109" s="133"/>
      <c r="C109" s="133"/>
      <c r="D109" s="133"/>
      <c r="E109" s="133"/>
      <c r="F109" s="45"/>
      <c r="G109" s="45"/>
      <c r="H109" s="45"/>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c r="CT109" s="42"/>
      <c r="CU109" s="42"/>
    </row>
    <row r="110" spans="1:99" ht="25.5" customHeight="1">
      <c r="A110" s="761" t="s">
        <v>324</v>
      </c>
      <c r="B110" s="761"/>
      <c r="C110" s="761"/>
      <c r="D110" s="761"/>
      <c r="E110" s="761"/>
      <c r="F110" s="761"/>
      <c r="G110" s="761"/>
      <c r="H110" s="761"/>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c r="CT110" s="42"/>
      <c r="CU110" s="42"/>
    </row>
    <row r="111" spans="1:99" ht="38.25" customHeight="1">
      <c r="A111" s="761" t="s">
        <v>325</v>
      </c>
      <c r="B111" s="761"/>
      <c r="C111" s="761"/>
      <c r="D111" s="761"/>
      <c r="E111" s="761"/>
      <c r="F111" s="761"/>
      <c r="G111" s="761"/>
      <c r="H111" s="761"/>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row>
    <row r="112" spans="1:99" ht="25.5" customHeight="1">
      <c r="A112" s="761" t="s">
        <v>326</v>
      </c>
      <c r="B112" s="761"/>
      <c r="C112" s="761"/>
      <c r="D112" s="761"/>
      <c r="E112" s="761"/>
      <c r="F112" s="761"/>
      <c r="G112" s="761"/>
      <c r="H112" s="761"/>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c r="CT112" s="42"/>
      <c r="CU112" s="42"/>
    </row>
    <row r="113" spans="1:99">
      <c r="A113" s="133"/>
      <c r="B113" s="133"/>
      <c r="C113" s="133"/>
      <c r="D113" s="133"/>
      <c r="E113" s="133"/>
      <c r="F113" s="45"/>
      <c r="G113" s="45"/>
      <c r="H113" s="45"/>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c r="CT113" s="42"/>
      <c r="CU113" s="42"/>
    </row>
    <row r="114" spans="1:99" ht="12.75" customHeight="1">
      <c r="A114" s="761" t="s">
        <v>327</v>
      </c>
      <c r="B114" s="761"/>
      <c r="C114" s="761"/>
      <c r="D114" s="761"/>
      <c r="E114" s="761"/>
      <c r="F114" s="45"/>
      <c r="G114" s="45"/>
      <c r="H114" s="45"/>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c r="CT114" s="42"/>
      <c r="CU114" s="42"/>
    </row>
    <row r="115" spans="1:99">
      <c r="A115" s="133"/>
      <c r="B115" s="133"/>
      <c r="C115" s="133"/>
      <c r="D115" s="133"/>
      <c r="E115" s="133"/>
      <c r="F115" s="45"/>
      <c r="G115" s="45"/>
      <c r="H115" s="45"/>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c r="CT115" s="42"/>
      <c r="CU115" s="42"/>
    </row>
    <row r="116" spans="1:99" ht="25.5" customHeight="1">
      <c r="A116" s="761" t="s">
        <v>328</v>
      </c>
      <c r="B116" s="761"/>
      <c r="C116" s="761"/>
      <c r="D116" s="761"/>
      <c r="E116" s="761"/>
      <c r="F116" s="761"/>
      <c r="G116" s="761"/>
      <c r="H116" s="761"/>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c r="CT116" s="42"/>
      <c r="CU116" s="42"/>
    </row>
    <row r="117" spans="1:99">
      <c r="A117" s="133"/>
      <c r="B117" s="133"/>
      <c r="C117" s="133"/>
      <c r="D117" s="133"/>
      <c r="E117" s="133"/>
      <c r="F117" s="45"/>
      <c r="G117" s="45"/>
      <c r="H117" s="45"/>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c r="CT117" s="42"/>
      <c r="CU117" s="42"/>
    </row>
    <row r="118" spans="1:99" ht="12.75" customHeight="1">
      <c r="A118" s="761" t="s">
        <v>329</v>
      </c>
      <c r="B118" s="761"/>
      <c r="C118" s="761"/>
      <c r="D118" s="761"/>
      <c r="E118" s="761"/>
      <c r="F118" s="45"/>
      <c r="G118" s="45"/>
      <c r="H118" s="45"/>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c r="CT118" s="42"/>
      <c r="CU118" s="42"/>
    </row>
    <row r="119" spans="1:99" ht="12.75" customHeight="1">
      <c r="A119" s="134" t="s">
        <v>267</v>
      </c>
      <c r="B119" s="766" t="s">
        <v>330</v>
      </c>
      <c r="C119" s="800"/>
      <c r="D119" s="800"/>
      <c r="E119" s="800"/>
      <c r="F119" s="45"/>
      <c r="G119" s="45"/>
      <c r="H119" s="45"/>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row>
    <row r="120" spans="1:99" ht="12.75" customHeight="1">
      <c r="A120" s="134" t="s">
        <v>267</v>
      </c>
      <c r="B120" s="766" t="s">
        <v>331</v>
      </c>
      <c r="C120" s="800"/>
      <c r="D120" s="800"/>
      <c r="E120" s="800"/>
      <c r="F120" s="45"/>
      <c r="G120" s="45"/>
      <c r="H120" s="45"/>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row>
    <row r="121" spans="1:99" ht="12.75" customHeight="1">
      <c r="A121" s="134" t="s">
        <v>267</v>
      </c>
      <c r="B121" s="766" t="s">
        <v>332</v>
      </c>
      <c r="C121" s="800"/>
      <c r="D121" s="800"/>
      <c r="E121" s="800"/>
      <c r="F121" s="45"/>
      <c r="G121" s="45"/>
      <c r="H121" s="45"/>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row>
    <row r="122" spans="1:99" ht="12.75" customHeight="1">
      <c r="A122" s="134" t="s">
        <v>267</v>
      </c>
      <c r="B122" s="766" t="s">
        <v>333</v>
      </c>
      <c r="C122" s="800"/>
      <c r="D122" s="800"/>
      <c r="E122" s="800"/>
      <c r="F122" s="45"/>
      <c r="G122" s="45"/>
      <c r="H122" s="45"/>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row>
    <row r="123" spans="1:99" ht="12.75" customHeight="1">
      <c r="A123" s="134" t="s">
        <v>267</v>
      </c>
      <c r="B123" s="766" t="s">
        <v>334</v>
      </c>
      <c r="C123" s="800"/>
      <c r="D123" s="800"/>
      <c r="E123" s="800"/>
      <c r="F123" s="45"/>
      <c r="G123" s="45"/>
      <c r="H123" s="45"/>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row>
    <row r="124" spans="1:99" ht="12.75" customHeight="1">
      <c r="A124" s="134" t="s">
        <v>267</v>
      </c>
      <c r="B124" s="766" t="s">
        <v>335</v>
      </c>
      <c r="C124" s="800"/>
      <c r="D124" s="800"/>
      <c r="E124" s="800"/>
      <c r="F124" s="45"/>
      <c r="G124" s="45"/>
      <c r="H124" s="45"/>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row>
    <row r="125" spans="1:99" ht="51" customHeight="1">
      <c r="A125" s="134" t="s">
        <v>267</v>
      </c>
      <c r="B125" s="766" t="s">
        <v>336</v>
      </c>
      <c r="C125" s="800"/>
      <c r="D125" s="800"/>
      <c r="E125" s="800"/>
      <c r="F125" s="45"/>
      <c r="G125" s="45"/>
      <c r="H125" s="45"/>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row>
    <row r="126" spans="1:99" ht="25.5" customHeight="1">
      <c r="A126" s="134" t="s">
        <v>267</v>
      </c>
      <c r="B126" s="766" t="s">
        <v>337</v>
      </c>
      <c r="C126" s="800"/>
      <c r="D126" s="800"/>
      <c r="E126" s="800"/>
      <c r="F126" s="45"/>
      <c r="G126" s="45"/>
      <c r="H126" s="45"/>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row>
    <row r="127" spans="1:99" ht="25.5" customHeight="1">
      <c r="A127" s="134" t="s">
        <v>267</v>
      </c>
      <c r="B127" s="766" t="s">
        <v>338</v>
      </c>
      <c r="C127" s="800"/>
      <c r="D127" s="800"/>
      <c r="E127" s="800"/>
      <c r="F127" s="45"/>
      <c r="G127" s="45"/>
      <c r="H127" s="45"/>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row>
    <row r="128" spans="1:99" ht="12.75" customHeight="1">
      <c r="A128" s="134" t="s">
        <v>267</v>
      </c>
      <c r="B128" s="766" t="s">
        <v>339</v>
      </c>
      <c r="C128" s="800"/>
      <c r="D128" s="800"/>
      <c r="E128" s="800"/>
      <c r="F128" s="45"/>
      <c r="G128" s="45"/>
      <c r="H128" s="45"/>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row>
    <row r="129" spans="1:222" ht="12.75" customHeight="1">
      <c r="A129" s="134" t="s">
        <v>267</v>
      </c>
      <c r="B129" s="766" t="s">
        <v>340</v>
      </c>
      <c r="C129" s="800"/>
      <c r="D129" s="800"/>
      <c r="E129" s="800"/>
      <c r="F129" s="45"/>
      <c r="G129" s="45"/>
      <c r="H129" s="45"/>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row>
    <row r="130" spans="1:222" ht="12.75" customHeight="1">
      <c r="A130" s="134" t="s">
        <v>267</v>
      </c>
      <c r="B130" s="766" t="s">
        <v>341</v>
      </c>
      <c r="C130" s="800"/>
      <c r="D130" s="800"/>
      <c r="E130" s="800"/>
      <c r="F130" s="45"/>
      <c r="G130" s="45"/>
      <c r="H130" s="45"/>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c r="CT130" s="42"/>
      <c r="CU130" s="42"/>
    </row>
    <row r="131" spans="1:222" ht="12.75" customHeight="1">
      <c r="A131" s="134" t="s">
        <v>267</v>
      </c>
      <c r="B131" s="766" t="s">
        <v>342</v>
      </c>
      <c r="C131" s="800"/>
      <c r="D131" s="800"/>
      <c r="E131" s="800"/>
      <c r="F131" s="45"/>
      <c r="G131" s="45"/>
      <c r="H131" s="45"/>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42"/>
      <c r="CN131" s="42"/>
      <c r="CO131" s="42"/>
      <c r="CP131" s="42"/>
      <c r="CQ131" s="42"/>
      <c r="CR131" s="42"/>
      <c r="CS131" s="42"/>
      <c r="CT131" s="42"/>
      <c r="CU131" s="42"/>
    </row>
    <row r="132" spans="1:222" ht="12.75" customHeight="1">
      <c r="A132" s="134" t="s">
        <v>267</v>
      </c>
      <c r="B132" s="766" t="s">
        <v>343</v>
      </c>
      <c r="C132" s="800"/>
      <c r="D132" s="800"/>
      <c r="E132" s="800"/>
      <c r="F132" s="45"/>
      <c r="G132" s="45"/>
      <c r="H132" s="45"/>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c r="CT132" s="42"/>
      <c r="CU132" s="42"/>
    </row>
    <row r="133" spans="1:222" ht="12.75" customHeight="1">
      <c r="A133" s="134" t="s">
        <v>267</v>
      </c>
      <c r="B133" s="766" t="s">
        <v>344</v>
      </c>
      <c r="C133" s="800"/>
      <c r="D133" s="800"/>
      <c r="E133" s="800"/>
      <c r="F133" s="45"/>
      <c r="G133" s="45"/>
      <c r="H133" s="45"/>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c r="CT133" s="42"/>
      <c r="CU133" s="42"/>
    </row>
    <row r="134" spans="1:222" ht="15" customHeight="1">
      <c r="A134" s="136"/>
      <c r="B134" s="135"/>
      <c r="C134" s="135"/>
      <c r="D134" s="135"/>
      <c r="E134" s="135"/>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42"/>
      <c r="CG134" s="42"/>
      <c r="CH134" s="42"/>
      <c r="CI134" s="42"/>
      <c r="CJ134" s="42"/>
      <c r="CK134" s="42"/>
      <c r="CL134" s="42"/>
      <c r="CM134" s="42"/>
      <c r="CN134" s="42"/>
      <c r="CO134" s="42"/>
      <c r="CP134" s="42"/>
      <c r="CQ134" s="42"/>
      <c r="CR134" s="42"/>
      <c r="CS134" s="42"/>
      <c r="CT134" s="42"/>
      <c r="CU134" s="42"/>
    </row>
    <row r="135" spans="1:222" ht="30" customHeight="1" thickBot="1">
      <c r="A135" s="137" t="s">
        <v>63</v>
      </c>
      <c r="B135" s="37" t="s">
        <v>69</v>
      </c>
      <c r="C135" s="86"/>
      <c r="D135" s="38" t="s">
        <v>70</v>
      </c>
      <c r="E135" s="104" t="s">
        <v>230</v>
      </c>
      <c r="F135" s="104" t="s">
        <v>231</v>
      </c>
      <c r="G135" s="104" t="s">
        <v>861</v>
      </c>
      <c r="H135" s="105" t="s">
        <v>862</v>
      </c>
    </row>
    <row r="136" spans="1:222" ht="14.25" customHeight="1">
      <c r="A136" s="138"/>
      <c r="B136" s="139"/>
      <c r="C136" s="140"/>
      <c r="D136" s="141"/>
      <c r="E136" s="142"/>
    </row>
    <row r="137" spans="1:222">
      <c r="A137" s="43"/>
      <c r="B137" s="44"/>
      <c r="C137" s="45"/>
      <c r="D137" s="143" t="s">
        <v>345</v>
      </c>
      <c r="E137" s="81"/>
    </row>
    <row r="138" spans="1:222">
      <c r="A138" s="43"/>
      <c r="B138" s="44"/>
      <c r="C138" s="45"/>
      <c r="D138" s="143"/>
      <c r="E138" s="81"/>
    </row>
    <row r="139" spans="1:222" s="801" customFormat="1" ht="51">
      <c r="A139" s="67"/>
      <c r="B139" s="49"/>
      <c r="C139" s="116"/>
      <c r="D139" s="118" t="s">
        <v>346</v>
      </c>
      <c r="E139" s="52"/>
      <c r="FK139" s="118"/>
      <c r="FL139" s="118"/>
      <c r="FM139" s="118"/>
      <c r="FN139" s="118"/>
      <c r="FO139" s="118"/>
      <c r="FP139" s="118"/>
      <c r="FQ139" s="118"/>
      <c r="GE139" s="118"/>
      <c r="GF139" s="118"/>
      <c r="GG139" s="118"/>
      <c r="GH139" s="118"/>
      <c r="GI139" s="118"/>
      <c r="GJ139" s="118"/>
      <c r="GK139" s="118"/>
      <c r="GL139" s="118"/>
      <c r="GM139" s="118"/>
      <c r="GN139" s="118"/>
      <c r="GO139" s="118"/>
      <c r="GP139" s="118"/>
      <c r="GQ139" s="118"/>
      <c r="GR139" s="118"/>
      <c r="GS139" s="118"/>
      <c r="GT139" s="118"/>
      <c r="GU139" s="118"/>
      <c r="GV139" s="118"/>
      <c r="GW139" s="118"/>
      <c r="GX139" s="118"/>
      <c r="GY139" s="118"/>
      <c r="GZ139" s="118"/>
      <c r="HA139" s="118"/>
      <c r="HB139" s="118"/>
      <c r="HC139" s="118"/>
      <c r="HD139" s="118"/>
      <c r="HE139" s="118"/>
      <c r="HF139" s="118"/>
      <c r="HG139" s="118"/>
      <c r="HH139" s="118"/>
      <c r="HI139" s="118"/>
      <c r="HJ139" s="118"/>
      <c r="HK139" s="118"/>
      <c r="HL139" s="118"/>
      <c r="HM139" s="118"/>
      <c r="HN139" s="118"/>
    </row>
    <row r="140" spans="1:222" s="65" customFormat="1" ht="38.25">
      <c r="A140" s="67"/>
      <c r="B140" s="49"/>
      <c r="C140" s="116"/>
      <c r="D140" s="118" t="s">
        <v>347</v>
      </c>
      <c r="E140" s="52"/>
      <c r="FK140" s="42"/>
      <c r="FL140" s="42"/>
      <c r="FM140" s="42"/>
      <c r="FN140" s="42"/>
      <c r="FO140" s="42"/>
      <c r="FP140" s="42"/>
      <c r="FQ140" s="42"/>
      <c r="GE140" s="42"/>
      <c r="GF140" s="42"/>
      <c r="GG140" s="42"/>
      <c r="GH140" s="42"/>
      <c r="GI140" s="42"/>
      <c r="GJ140" s="42"/>
      <c r="GK140" s="42"/>
      <c r="GL140" s="42"/>
      <c r="GM140" s="42"/>
      <c r="GN140" s="42"/>
      <c r="GO140" s="42"/>
      <c r="GP140" s="42"/>
      <c r="GQ140" s="42"/>
      <c r="GR140" s="42"/>
      <c r="GS140" s="42"/>
      <c r="GT140" s="42"/>
      <c r="GU140" s="42"/>
      <c r="GV140" s="42"/>
      <c r="GW140" s="42"/>
      <c r="GX140" s="42"/>
      <c r="GY140" s="42"/>
      <c r="GZ140" s="42"/>
      <c r="HA140" s="42"/>
      <c r="HB140" s="42"/>
      <c r="HC140" s="42"/>
      <c r="HD140" s="42"/>
      <c r="HE140" s="42"/>
      <c r="HF140" s="42"/>
      <c r="HG140" s="42"/>
      <c r="HH140" s="42"/>
      <c r="HI140" s="42"/>
      <c r="HJ140" s="42"/>
      <c r="HK140" s="42"/>
      <c r="HL140" s="42"/>
      <c r="HM140" s="42"/>
      <c r="HN140" s="42"/>
    </row>
    <row r="141" spans="1:222" s="65" customFormat="1" ht="76.5">
      <c r="A141" s="67"/>
      <c r="B141" s="49"/>
      <c r="C141" s="116"/>
      <c r="D141" s="118" t="s">
        <v>348</v>
      </c>
      <c r="E141" s="52"/>
      <c r="FK141" s="42"/>
      <c r="FL141" s="42"/>
      <c r="FM141" s="42"/>
      <c r="FN141" s="42"/>
      <c r="FO141" s="42"/>
      <c r="FP141" s="42"/>
      <c r="FQ141" s="42"/>
      <c r="GE141" s="42"/>
      <c r="GF141" s="42"/>
      <c r="GG141" s="42"/>
      <c r="GH141" s="42"/>
      <c r="GI141" s="42"/>
      <c r="GJ141" s="42"/>
      <c r="GK141" s="42"/>
      <c r="GL141" s="42"/>
      <c r="GM141" s="42"/>
      <c r="GN141" s="42"/>
      <c r="GO141" s="42"/>
      <c r="GP141" s="42"/>
      <c r="GQ141" s="42"/>
      <c r="GR141" s="42"/>
      <c r="GS141" s="42"/>
      <c r="GT141" s="42"/>
      <c r="GU141" s="42"/>
      <c r="GV141" s="42"/>
      <c r="GW141" s="42"/>
      <c r="GX141" s="42"/>
      <c r="GY141" s="42"/>
      <c r="GZ141" s="42"/>
      <c r="HA141" s="42"/>
      <c r="HB141" s="42"/>
      <c r="HC141" s="42"/>
      <c r="HD141" s="42"/>
      <c r="HE141" s="42"/>
      <c r="HF141" s="42"/>
      <c r="HG141" s="42"/>
      <c r="HH141" s="42"/>
      <c r="HI141" s="42"/>
      <c r="HJ141" s="42"/>
      <c r="HK141" s="42"/>
      <c r="HL141" s="42"/>
      <c r="HM141" s="42"/>
      <c r="HN141" s="42"/>
    </row>
    <row r="142" spans="1:222" s="65" customFormat="1" ht="38.25">
      <c r="A142" s="67"/>
      <c r="B142" s="49"/>
      <c r="C142" s="116"/>
      <c r="D142" s="118" t="s">
        <v>349</v>
      </c>
      <c r="E142" s="52"/>
      <c r="F142" s="144"/>
      <c r="FK142" s="42"/>
      <c r="FL142" s="42"/>
      <c r="FM142" s="42"/>
      <c r="FN142" s="42"/>
      <c r="FO142" s="42"/>
      <c r="FP142" s="42"/>
      <c r="FQ142" s="42"/>
      <c r="GE142" s="42"/>
      <c r="GF142" s="42"/>
      <c r="GG142" s="42"/>
      <c r="GH142" s="42"/>
      <c r="GI142" s="42"/>
      <c r="GJ142" s="42"/>
      <c r="GK142" s="42"/>
      <c r="GL142" s="42"/>
      <c r="GM142" s="42"/>
      <c r="GN142" s="42"/>
      <c r="GO142" s="42"/>
      <c r="GP142" s="42"/>
      <c r="GQ142" s="42"/>
      <c r="GR142" s="42"/>
      <c r="GS142" s="42"/>
      <c r="GT142" s="42"/>
      <c r="GU142" s="42"/>
      <c r="GV142" s="42"/>
      <c r="GW142" s="42"/>
      <c r="GX142" s="42"/>
      <c r="GY142" s="42"/>
      <c r="GZ142" s="42"/>
      <c r="HA142" s="42"/>
      <c r="HB142" s="42"/>
      <c r="HC142" s="42"/>
      <c r="HD142" s="42"/>
      <c r="HE142" s="42"/>
      <c r="HF142" s="42"/>
      <c r="HG142" s="42"/>
      <c r="HH142" s="42"/>
      <c r="HI142" s="42"/>
      <c r="HJ142" s="42"/>
      <c r="HK142" s="42"/>
      <c r="HL142" s="42"/>
      <c r="HM142" s="42"/>
      <c r="HN142" s="42"/>
    </row>
    <row r="143" spans="1:222" s="65" customFormat="1">
      <c r="A143" s="67"/>
      <c r="B143" s="49"/>
      <c r="C143" s="50"/>
      <c r="D143" s="118"/>
      <c r="E143" s="52"/>
      <c r="F143" s="144"/>
      <c r="FK143" s="42"/>
      <c r="FL143" s="42"/>
      <c r="FM143" s="42"/>
      <c r="FN143" s="42"/>
      <c r="FO143" s="42"/>
      <c r="FP143" s="42"/>
      <c r="FQ143" s="42"/>
      <c r="GE143" s="42"/>
      <c r="GF143" s="42"/>
      <c r="GG143" s="42"/>
      <c r="GH143" s="42"/>
      <c r="GI143" s="42"/>
      <c r="GJ143" s="42"/>
      <c r="GK143" s="42"/>
      <c r="GL143" s="42"/>
      <c r="GM143" s="42"/>
      <c r="GN143" s="42"/>
      <c r="GO143" s="42"/>
      <c r="GP143" s="42"/>
      <c r="GQ143" s="42"/>
      <c r="GR143" s="42"/>
      <c r="GS143" s="42"/>
      <c r="GT143" s="42"/>
      <c r="GU143" s="42"/>
      <c r="GV143" s="42"/>
      <c r="GW143" s="42"/>
      <c r="GX143" s="42"/>
      <c r="GY143" s="42"/>
      <c r="GZ143" s="42"/>
      <c r="HA143" s="42"/>
      <c r="HB143" s="42"/>
      <c r="HC143" s="42"/>
      <c r="HD143" s="42"/>
      <c r="HE143" s="42"/>
      <c r="HF143" s="42"/>
      <c r="HG143" s="42"/>
      <c r="HH143" s="42"/>
      <c r="HI143" s="42"/>
      <c r="HJ143" s="42"/>
      <c r="HK143" s="42"/>
      <c r="HL143" s="42"/>
      <c r="HM143" s="42"/>
      <c r="HN143" s="42"/>
    </row>
    <row r="144" spans="1:222" s="65" customFormat="1">
      <c r="A144" s="48" t="s">
        <v>63</v>
      </c>
      <c r="B144" s="49" t="s">
        <v>12</v>
      </c>
      <c r="C144" s="50">
        <f>MAX(C142:C142)+1</f>
        <v>1</v>
      </c>
      <c r="D144" s="68" t="s">
        <v>350</v>
      </c>
      <c r="E144" s="52"/>
      <c r="F144" s="144"/>
      <c r="FK144" s="42"/>
      <c r="FL144" s="42"/>
      <c r="FM144" s="42"/>
      <c r="FN144" s="42"/>
      <c r="FO144" s="42"/>
      <c r="FP144" s="42"/>
      <c r="FQ144" s="42"/>
      <c r="GE144" s="42"/>
      <c r="GF144" s="42"/>
      <c r="GG144" s="42"/>
      <c r="GH144" s="42"/>
      <c r="GI144" s="42"/>
      <c r="GJ144" s="42"/>
      <c r="GK144" s="42"/>
      <c r="GL144" s="42"/>
      <c r="GM144" s="42"/>
      <c r="GN144" s="42"/>
      <c r="GO144" s="42"/>
      <c r="GP144" s="42"/>
      <c r="GQ144" s="42"/>
      <c r="GR144" s="42"/>
      <c r="GS144" s="42"/>
      <c r="GT144" s="42"/>
      <c r="GU144" s="42"/>
      <c r="GV144" s="42"/>
      <c r="GW144" s="42"/>
      <c r="GX144" s="42"/>
      <c r="GY144" s="42"/>
      <c r="GZ144" s="42"/>
      <c r="HA144" s="42"/>
      <c r="HB144" s="42"/>
      <c r="HC144" s="42"/>
      <c r="HD144" s="42"/>
      <c r="HE144" s="42"/>
      <c r="HF144" s="42"/>
      <c r="HG144" s="42"/>
      <c r="HH144" s="42"/>
      <c r="HI144" s="42"/>
      <c r="HJ144" s="42"/>
      <c r="HK144" s="42"/>
      <c r="HL144" s="42"/>
      <c r="HM144" s="42"/>
      <c r="HN144" s="42"/>
    </row>
    <row r="145" spans="1:222" s="65" customFormat="1" ht="25.5">
      <c r="A145" s="48"/>
      <c r="B145" s="49"/>
      <c r="C145" s="50"/>
      <c r="D145" s="68" t="s">
        <v>351</v>
      </c>
      <c r="E145" s="52"/>
      <c r="F145" s="144"/>
      <c r="FK145" s="42"/>
      <c r="FL145" s="42"/>
      <c r="FM145" s="42"/>
      <c r="FN145" s="42"/>
      <c r="FO145" s="42"/>
      <c r="FP145" s="42"/>
      <c r="FQ145" s="42"/>
      <c r="GE145" s="42"/>
      <c r="GF145" s="42"/>
      <c r="GG145" s="42"/>
      <c r="GH145" s="42"/>
      <c r="GI145" s="42"/>
      <c r="GJ145" s="42"/>
      <c r="GK145" s="42"/>
      <c r="GL145" s="42"/>
      <c r="GM145" s="42"/>
      <c r="GN145" s="42"/>
      <c r="GO145" s="42"/>
      <c r="GP145" s="42"/>
      <c r="GQ145" s="42"/>
      <c r="GR145" s="42"/>
      <c r="GS145" s="42"/>
      <c r="GT145" s="42"/>
      <c r="GU145" s="42"/>
      <c r="GV145" s="42"/>
      <c r="GW145" s="42"/>
      <c r="GX145" s="42"/>
      <c r="GY145" s="42"/>
      <c r="GZ145" s="42"/>
      <c r="HA145" s="42"/>
      <c r="HB145" s="42"/>
      <c r="HC145" s="42"/>
      <c r="HD145" s="42"/>
      <c r="HE145" s="42"/>
      <c r="HF145" s="42"/>
      <c r="HG145" s="42"/>
      <c r="HH145" s="42"/>
      <c r="HI145" s="42"/>
      <c r="HJ145" s="42"/>
      <c r="HK145" s="42"/>
      <c r="HL145" s="42"/>
      <c r="HM145" s="42"/>
      <c r="HN145" s="42"/>
    </row>
    <row r="146" spans="1:222" s="65" customFormat="1">
      <c r="A146" s="56"/>
      <c r="B146" s="57"/>
      <c r="C146" s="145"/>
      <c r="D146" s="146" t="s">
        <v>352</v>
      </c>
      <c r="E146" s="60" t="s">
        <v>270</v>
      </c>
      <c r="F146" s="82">
        <v>85.800000000000011</v>
      </c>
      <c r="G146" s="147"/>
      <c r="H146" s="63">
        <f>F146*G146</f>
        <v>0</v>
      </c>
      <c r="GE146" s="42"/>
      <c r="GF146" s="42"/>
      <c r="GG146" s="42"/>
      <c r="GH146" s="42"/>
      <c r="GI146" s="42"/>
      <c r="GJ146" s="42"/>
      <c r="GK146" s="42"/>
      <c r="GL146" s="42"/>
      <c r="GM146" s="42"/>
      <c r="GN146" s="42"/>
      <c r="GO146" s="42"/>
      <c r="GP146" s="42"/>
      <c r="GQ146" s="42"/>
      <c r="GR146" s="42"/>
      <c r="GS146" s="42"/>
      <c r="GT146" s="42"/>
      <c r="GU146" s="42"/>
      <c r="GV146" s="42"/>
      <c r="GW146" s="42"/>
      <c r="GX146" s="42"/>
      <c r="GY146" s="42"/>
      <c r="GZ146" s="42"/>
      <c r="HA146" s="42"/>
      <c r="HB146" s="42"/>
      <c r="HC146" s="42"/>
      <c r="HD146" s="42"/>
      <c r="HE146" s="42"/>
      <c r="HF146" s="42"/>
      <c r="HG146" s="42"/>
      <c r="HH146" s="42"/>
      <c r="HI146" s="42"/>
      <c r="HJ146" s="42"/>
      <c r="HK146" s="42"/>
      <c r="HL146" s="42"/>
      <c r="HM146" s="42"/>
      <c r="HN146" s="42"/>
    </row>
    <row r="147" spans="1:222" s="65" customFormat="1">
      <c r="A147" s="67"/>
      <c r="B147" s="49"/>
      <c r="C147" s="802"/>
      <c r="D147" s="68"/>
      <c r="E147" s="52"/>
      <c r="F147" s="80"/>
      <c r="G147" s="119"/>
      <c r="H147" s="53"/>
      <c r="GE147" s="42"/>
      <c r="GF147" s="42"/>
      <c r="GG147" s="42"/>
      <c r="GH147" s="42"/>
      <c r="GI147" s="42"/>
      <c r="GJ147" s="42"/>
      <c r="GK147" s="42"/>
      <c r="GL147" s="42"/>
      <c r="GM147" s="42"/>
      <c r="GN147" s="42"/>
      <c r="GO147" s="42"/>
      <c r="GP147" s="42"/>
      <c r="GQ147" s="42"/>
      <c r="GR147" s="42"/>
      <c r="GS147" s="42"/>
      <c r="GT147" s="42"/>
      <c r="GU147" s="42"/>
      <c r="GV147" s="42"/>
      <c r="GW147" s="42"/>
      <c r="GX147" s="42"/>
      <c r="GY147" s="42"/>
      <c r="GZ147" s="42"/>
      <c r="HA147" s="42"/>
      <c r="HB147" s="42"/>
      <c r="HC147" s="42"/>
      <c r="HD147" s="42"/>
      <c r="HE147" s="42"/>
      <c r="HF147" s="42"/>
      <c r="HG147" s="42"/>
      <c r="HH147" s="42"/>
      <c r="HI147" s="42"/>
      <c r="HJ147" s="42"/>
      <c r="HK147" s="42"/>
      <c r="HL147" s="42"/>
      <c r="HM147" s="42"/>
      <c r="HN147" s="42"/>
    </row>
    <row r="148" spans="1:222" ht="78" customHeight="1">
      <c r="A148" s="48" t="s">
        <v>63</v>
      </c>
      <c r="B148" s="49" t="s">
        <v>12</v>
      </c>
      <c r="C148" s="50">
        <v>2</v>
      </c>
      <c r="D148" s="79" t="s">
        <v>719</v>
      </c>
      <c r="E148" s="52"/>
      <c r="F148" s="80"/>
      <c r="G148" s="81"/>
      <c r="H148" s="53"/>
    </row>
    <row r="149" spans="1:222" ht="38.25">
      <c r="A149" s="48"/>
      <c r="B149" s="49"/>
      <c r="C149" s="50"/>
      <c r="D149" s="118" t="s">
        <v>353</v>
      </c>
      <c r="E149" s="52"/>
      <c r="F149" s="148"/>
      <c r="G149" s="148"/>
      <c r="H149" s="53"/>
    </row>
    <row r="150" spans="1:222">
      <c r="A150" s="48"/>
      <c r="B150" s="49"/>
      <c r="C150" s="50"/>
      <c r="D150" s="118" t="s">
        <v>354</v>
      </c>
      <c r="E150" s="52"/>
      <c r="F150" s="148"/>
      <c r="G150" s="148"/>
      <c r="H150" s="53"/>
    </row>
    <row r="151" spans="1:222">
      <c r="A151" s="56"/>
      <c r="B151" s="57"/>
      <c r="C151" s="58" t="s">
        <v>355</v>
      </c>
      <c r="D151" s="59" t="s">
        <v>356</v>
      </c>
      <c r="E151" s="60" t="s">
        <v>270</v>
      </c>
      <c r="F151" s="82">
        <v>283</v>
      </c>
      <c r="G151" s="83"/>
      <c r="H151" s="63">
        <f t="shared" ref="H151:H152" si="0">F151*G151</f>
        <v>0</v>
      </c>
      <c r="I151" s="65"/>
    </row>
    <row r="152" spans="1:222">
      <c r="A152" s="56"/>
      <c r="B152" s="57"/>
      <c r="C152" s="84" t="s">
        <v>357</v>
      </c>
      <c r="D152" s="59" t="s">
        <v>358</v>
      </c>
      <c r="E152" s="60" t="s">
        <v>39</v>
      </c>
      <c r="F152" s="82">
        <v>28300</v>
      </c>
      <c r="G152" s="83"/>
      <c r="H152" s="63">
        <f t="shared" si="0"/>
        <v>0</v>
      </c>
      <c r="I152" s="65"/>
    </row>
    <row r="153" spans="1:222">
      <c r="A153" s="67"/>
      <c r="B153" s="49"/>
      <c r="C153" s="116"/>
      <c r="D153" s="68"/>
      <c r="E153" s="52"/>
      <c r="F153" s="80"/>
      <c r="G153" s="54"/>
      <c r="H153" s="53"/>
      <c r="I153" s="65"/>
    </row>
    <row r="154" spans="1:222">
      <c r="A154" s="48"/>
      <c r="B154" s="49"/>
      <c r="C154" s="50"/>
      <c r="D154" s="118" t="s">
        <v>876</v>
      </c>
      <c r="E154" s="52"/>
      <c r="F154" s="148"/>
      <c r="G154" s="148"/>
      <c r="H154" s="53"/>
    </row>
    <row r="155" spans="1:222">
      <c r="A155" s="56"/>
      <c r="B155" s="57"/>
      <c r="C155" s="58" t="s">
        <v>355</v>
      </c>
      <c r="D155" s="59" t="s">
        <v>356</v>
      </c>
      <c r="E155" s="60" t="s">
        <v>270</v>
      </c>
      <c r="F155" s="82">
        <v>137</v>
      </c>
      <c r="G155" s="83"/>
      <c r="H155" s="63">
        <f t="shared" ref="H155:H156" si="1">F155*G155</f>
        <v>0</v>
      </c>
      <c r="I155" s="65"/>
    </row>
    <row r="156" spans="1:222">
      <c r="A156" s="56"/>
      <c r="B156" s="57"/>
      <c r="C156" s="84" t="s">
        <v>357</v>
      </c>
      <c r="D156" s="59" t="s">
        <v>358</v>
      </c>
      <c r="E156" s="60" t="s">
        <v>39</v>
      </c>
      <c r="F156" s="82">
        <v>13700</v>
      </c>
      <c r="G156" s="83"/>
      <c r="H156" s="63">
        <f t="shared" si="1"/>
        <v>0</v>
      </c>
      <c r="I156" s="65"/>
    </row>
    <row r="157" spans="1:222">
      <c r="A157" s="67"/>
      <c r="B157" s="49"/>
      <c r="C157" s="116"/>
      <c r="D157" s="68"/>
      <c r="E157" s="52"/>
      <c r="F157" s="80"/>
      <c r="G157" s="54"/>
      <c r="H157" s="53"/>
      <c r="I157" s="65"/>
    </row>
    <row r="158" spans="1:222" s="65" customFormat="1">
      <c r="A158" s="67"/>
      <c r="B158" s="49"/>
      <c r="C158" s="802"/>
      <c r="D158" s="68"/>
      <c r="E158" s="52"/>
      <c r="F158" s="80"/>
      <c r="G158" s="119"/>
      <c r="H158" s="53"/>
      <c r="GE158" s="42"/>
      <c r="GF158" s="42"/>
      <c r="GG158" s="42"/>
      <c r="GH158" s="42"/>
      <c r="GI158" s="42"/>
      <c r="GJ158" s="42"/>
      <c r="GK158" s="42"/>
      <c r="GL158" s="42"/>
      <c r="GM158" s="42"/>
      <c r="GN158" s="42"/>
      <c r="GO158" s="42"/>
      <c r="GP158" s="42"/>
      <c r="GQ158" s="42"/>
      <c r="GR158" s="42"/>
      <c r="GS158" s="42"/>
      <c r="GT158" s="42"/>
      <c r="GU158" s="42"/>
      <c r="GV158" s="42"/>
      <c r="GW158" s="42"/>
      <c r="GX158" s="42"/>
      <c r="GY158" s="42"/>
      <c r="GZ158" s="42"/>
      <c r="HA158" s="42"/>
      <c r="HB158" s="42"/>
      <c r="HC158" s="42"/>
      <c r="HD158" s="42"/>
      <c r="HE158" s="42"/>
      <c r="HF158" s="42"/>
      <c r="HG158" s="42"/>
      <c r="HH158" s="42"/>
      <c r="HI158" s="42"/>
      <c r="HJ158" s="42"/>
      <c r="HK158" s="42"/>
      <c r="HL158" s="42"/>
      <c r="HM158" s="42"/>
      <c r="HN158" s="42"/>
    </row>
    <row r="159" spans="1:222" ht="40.5" customHeight="1">
      <c r="A159" s="48" t="s">
        <v>63</v>
      </c>
      <c r="B159" s="49" t="s">
        <v>12</v>
      </c>
      <c r="C159" s="50">
        <v>3</v>
      </c>
      <c r="D159" s="79" t="s">
        <v>720</v>
      </c>
      <c r="E159" s="52"/>
      <c r="F159" s="80"/>
      <c r="G159" s="81"/>
      <c r="H159" s="53"/>
    </row>
    <row r="160" spans="1:222" ht="38.25">
      <c r="A160" s="48"/>
      <c r="B160" s="49"/>
      <c r="C160" s="50"/>
      <c r="D160" s="118" t="s">
        <v>353</v>
      </c>
      <c r="E160" s="52"/>
      <c r="F160" s="148"/>
      <c r="G160" s="148"/>
      <c r="H160" s="53"/>
    </row>
    <row r="161" spans="1:9">
      <c r="A161" s="48"/>
      <c r="B161" s="49"/>
      <c r="C161" s="50"/>
      <c r="D161" s="118" t="s">
        <v>354</v>
      </c>
      <c r="E161" s="52"/>
      <c r="F161" s="148"/>
      <c r="G161" s="148"/>
      <c r="H161" s="53"/>
    </row>
    <row r="162" spans="1:9">
      <c r="A162" s="56"/>
      <c r="B162" s="57"/>
      <c r="C162" s="58" t="s">
        <v>355</v>
      </c>
      <c r="D162" s="59" t="s">
        <v>356</v>
      </c>
      <c r="E162" s="60" t="s">
        <v>270</v>
      </c>
      <c r="F162" s="82">
        <v>35</v>
      </c>
      <c r="G162" s="83"/>
      <c r="H162" s="63">
        <f t="shared" ref="H162:H163" si="2">F162*G162</f>
        <v>0</v>
      </c>
      <c r="I162" s="65"/>
    </row>
    <row r="163" spans="1:9">
      <c r="A163" s="56"/>
      <c r="B163" s="57"/>
      <c r="C163" s="84" t="s">
        <v>357</v>
      </c>
      <c r="D163" s="59" t="s">
        <v>358</v>
      </c>
      <c r="E163" s="60" t="s">
        <v>39</v>
      </c>
      <c r="F163" s="82">
        <v>3500</v>
      </c>
      <c r="G163" s="83"/>
      <c r="H163" s="63">
        <f t="shared" si="2"/>
        <v>0</v>
      </c>
      <c r="I163" s="65"/>
    </row>
    <row r="164" spans="1:9">
      <c r="A164" s="67"/>
      <c r="B164" s="49"/>
      <c r="C164" s="116"/>
      <c r="D164" s="68"/>
      <c r="E164" s="52"/>
      <c r="F164" s="80"/>
      <c r="G164" s="54"/>
      <c r="H164" s="53"/>
    </row>
    <row r="165" spans="1:9">
      <c r="A165" s="48"/>
      <c r="B165" s="49"/>
      <c r="C165" s="50"/>
      <c r="D165" s="118" t="s">
        <v>359</v>
      </c>
      <c r="E165" s="52"/>
      <c r="F165" s="148"/>
      <c r="G165" s="148"/>
      <c r="H165" s="53"/>
    </row>
    <row r="166" spans="1:9">
      <c r="A166" s="56"/>
      <c r="B166" s="57"/>
      <c r="C166" s="58" t="s">
        <v>355</v>
      </c>
      <c r="D166" s="59" t="s">
        <v>356</v>
      </c>
      <c r="E166" s="60" t="s">
        <v>270</v>
      </c>
      <c r="F166" s="82">
        <v>52</v>
      </c>
      <c r="G166" s="83"/>
      <c r="H166" s="63">
        <f t="shared" ref="H166:H167" si="3">F166*G166</f>
        <v>0</v>
      </c>
      <c r="I166" s="65"/>
    </row>
    <row r="167" spans="1:9">
      <c r="A167" s="56"/>
      <c r="B167" s="57"/>
      <c r="C167" s="84" t="s">
        <v>357</v>
      </c>
      <c r="D167" s="59" t="s">
        <v>358</v>
      </c>
      <c r="E167" s="60" t="s">
        <v>39</v>
      </c>
      <c r="F167" s="82">
        <v>5000</v>
      </c>
      <c r="G167" s="83"/>
      <c r="H167" s="63">
        <f t="shared" si="3"/>
        <v>0</v>
      </c>
      <c r="I167" s="65"/>
    </row>
    <row r="168" spans="1:9">
      <c r="A168" s="67"/>
      <c r="B168" s="49"/>
      <c r="C168" s="116"/>
      <c r="D168" s="68"/>
      <c r="E168" s="52"/>
      <c r="F168" s="80"/>
      <c r="G168" s="54"/>
      <c r="H168" s="53"/>
    </row>
    <row r="169" spans="1:9" ht="38.25">
      <c r="A169" s="48" t="s">
        <v>63</v>
      </c>
      <c r="B169" s="49" t="s">
        <v>12</v>
      </c>
      <c r="C169" s="50">
        <v>4</v>
      </c>
      <c r="D169" s="79" t="s">
        <v>721</v>
      </c>
      <c r="E169" s="52"/>
      <c r="F169" s="80"/>
      <c r="G169" s="81"/>
      <c r="H169" s="53"/>
    </row>
    <row r="170" spans="1:9" ht="38.25">
      <c r="A170" s="48"/>
      <c r="B170" s="49"/>
      <c r="C170" s="50"/>
      <c r="D170" s="118" t="s">
        <v>353</v>
      </c>
      <c r="E170" s="52"/>
      <c r="F170" s="148"/>
      <c r="G170" s="148"/>
      <c r="H170" s="53"/>
    </row>
    <row r="171" spans="1:9">
      <c r="A171" s="48"/>
      <c r="B171" s="49"/>
      <c r="C171" s="50"/>
      <c r="D171" s="118"/>
      <c r="E171" s="52"/>
      <c r="F171" s="148"/>
      <c r="G171" s="148"/>
      <c r="H171" s="53"/>
    </row>
    <row r="172" spans="1:9">
      <c r="A172" s="48"/>
      <c r="B172" s="49"/>
      <c r="C172" s="50"/>
      <c r="D172" s="118" t="s">
        <v>722</v>
      </c>
      <c r="E172" s="52"/>
      <c r="F172" s="148"/>
      <c r="G172" s="148"/>
      <c r="H172" s="53"/>
    </row>
    <row r="173" spans="1:9">
      <c r="A173" s="48"/>
      <c r="B173" s="49"/>
      <c r="C173" s="50"/>
      <c r="D173" s="118"/>
      <c r="E173" s="52"/>
      <c r="F173" s="148"/>
      <c r="G173" s="148"/>
      <c r="H173" s="53"/>
    </row>
    <row r="174" spans="1:9">
      <c r="A174" s="67"/>
      <c r="B174" s="49"/>
      <c r="C174" s="116" t="s">
        <v>355</v>
      </c>
      <c r="D174" s="68" t="s">
        <v>356</v>
      </c>
      <c r="E174" s="52"/>
      <c r="F174" s="80"/>
      <c r="G174" s="54"/>
      <c r="H174" s="53"/>
      <c r="I174" s="65"/>
    </row>
    <row r="175" spans="1:9">
      <c r="A175" s="67"/>
      <c r="B175" s="49"/>
      <c r="C175" s="116"/>
      <c r="D175" s="68" t="s">
        <v>894</v>
      </c>
      <c r="E175" s="52" t="s">
        <v>270</v>
      </c>
      <c r="F175" s="80">
        <v>88</v>
      </c>
      <c r="G175" s="54"/>
      <c r="H175" s="53">
        <f t="shared" ref="H175:H176" si="4">F175*G175</f>
        <v>0</v>
      </c>
      <c r="I175" s="65"/>
    </row>
    <row r="176" spans="1:9">
      <c r="A176" s="67"/>
      <c r="B176" s="49"/>
      <c r="C176" s="116"/>
      <c r="D176" s="68" t="s">
        <v>895</v>
      </c>
      <c r="E176" s="52" t="s">
        <v>270</v>
      </c>
      <c r="F176" s="80">
        <v>31</v>
      </c>
      <c r="G176" s="54"/>
      <c r="H176" s="53">
        <f t="shared" si="4"/>
        <v>0</v>
      </c>
      <c r="I176" s="65"/>
    </row>
    <row r="177" spans="1:9">
      <c r="A177" s="67"/>
      <c r="B177" s="49"/>
      <c r="C177" s="116" t="s">
        <v>357</v>
      </c>
      <c r="D177" s="68" t="s">
        <v>358</v>
      </c>
      <c r="E177" s="52"/>
      <c r="F177" s="80"/>
      <c r="G177" s="54"/>
      <c r="H177" s="53"/>
      <c r="I177" s="65"/>
    </row>
    <row r="178" spans="1:9">
      <c r="A178" s="67"/>
      <c r="B178" s="49"/>
      <c r="C178" s="116"/>
      <c r="D178" s="68" t="s">
        <v>894</v>
      </c>
      <c r="E178" s="52" t="s">
        <v>39</v>
      </c>
      <c r="F178" s="80">
        <v>8800</v>
      </c>
      <c r="G178" s="54"/>
      <c r="H178" s="53">
        <f t="shared" ref="H178:H179" si="5">F178*G178</f>
        <v>0</v>
      </c>
      <c r="I178" s="65"/>
    </row>
    <row r="179" spans="1:9">
      <c r="A179" s="67"/>
      <c r="B179" s="49"/>
      <c r="C179" s="116"/>
      <c r="D179" s="68" t="s">
        <v>895</v>
      </c>
      <c r="E179" s="52" t="s">
        <v>39</v>
      </c>
      <c r="F179" s="80">
        <v>3100</v>
      </c>
      <c r="G179" s="54"/>
      <c r="H179" s="53">
        <f t="shared" si="5"/>
        <v>0</v>
      </c>
      <c r="I179" s="65"/>
    </row>
    <row r="180" spans="1:9">
      <c r="A180" s="67"/>
      <c r="B180" s="49"/>
      <c r="C180" s="116"/>
      <c r="D180" s="68"/>
      <c r="E180" s="52"/>
      <c r="F180" s="80"/>
      <c r="G180" s="54"/>
      <c r="H180" s="53"/>
      <c r="I180" s="65"/>
    </row>
    <row r="181" spans="1:9">
      <c r="A181" s="48"/>
      <c r="B181" s="49"/>
      <c r="C181" s="50"/>
      <c r="D181" s="118" t="s">
        <v>723</v>
      </c>
      <c r="E181" s="52"/>
      <c r="F181" s="148"/>
      <c r="G181" s="148"/>
      <c r="H181" s="53"/>
    </row>
    <row r="182" spans="1:9">
      <c r="A182" s="48"/>
      <c r="B182" s="49"/>
      <c r="C182" s="50"/>
      <c r="D182" s="118"/>
      <c r="E182" s="52"/>
      <c r="F182" s="148"/>
      <c r="G182" s="148"/>
      <c r="H182" s="53"/>
    </row>
    <row r="183" spans="1:9">
      <c r="A183" s="67"/>
      <c r="B183" s="49"/>
      <c r="C183" s="116" t="s">
        <v>355</v>
      </c>
      <c r="D183" s="68" t="s">
        <v>356</v>
      </c>
      <c r="E183" s="52"/>
      <c r="F183" s="80"/>
      <c r="G183" s="54"/>
      <c r="H183" s="53"/>
      <c r="I183" s="65"/>
    </row>
    <row r="184" spans="1:9">
      <c r="A184" s="67"/>
      <c r="B184" s="49"/>
      <c r="C184" s="116"/>
      <c r="D184" s="68" t="s">
        <v>896</v>
      </c>
      <c r="E184" s="52" t="s">
        <v>270</v>
      </c>
      <c r="F184" s="80">
        <v>65</v>
      </c>
      <c r="G184" s="54"/>
      <c r="H184" s="53">
        <f t="shared" ref="H184:H190" si="6">F184*G184</f>
        <v>0</v>
      </c>
      <c r="I184" s="65"/>
    </row>
    <row r="185" spans="1:9">
      <c r="A185" s="67"/>
      <c r="B185" s="49"/>
      <c r="C185" s="116"/>
      <c r="D185" s="68" t="s">
        <v>897</v>
      </c>
      <c r="E185" s="52" t="s">
        <v>270</v>
      </c>
      <c r="F185" s="80">
        <v>65</v>
      </c>
      <c r="G185" s="54"/>
      <c r="H185" s="53">
        <f t="shared" si="6"/>
        <v>0</v>
      </c>
      <c r="I185" s="65"/>
    </row>
    <row r="186" spans="1:9">
      <c r="A186" s="67"/>
      <c r="B186" s="49"/>
      <c r="C186" s="116"/>
      <c r="D186" s="68" t="s">
        <v>898</v>
      </c>
      <c r="E186" s="52" t="s">
        <v>270</v>
      </c>
      <c r="F186" s="80">
        <v>20</v>
      </c>
      <c r="G186" s="54"/>
      <c r="H186" s="53">
        <f t="shared" si="6"/>
        <v>0</v>
      </c>
      <c r="I186" s="65"/>
    </row>
    <row r="187" spans="1:9">
      <c r="A187" s="67"/>
      <c r="B187" s="49"/>
      <c r="C187" s="116" t="s">
        <v>357</v>
      </c>
      <c r="D187" s="68" t="s">
        <v>358</v>
      </c>
      <c r="E187" s="52"/>
      <c r="F187" s="80"/>
      <c r="G187" s="54"/>
      <c r="H187" s="53"/>
      <c r="I187" s="65"/>
    </row>
    <row r="188" spans="1:9">
      <c r="A188" s="67"/>
      <c r="B188" s="49"/>
      <c r="C188" s="116"/>
      <c r="D188" s="68" t="s">
        <v>896</v>
      </c>
      <c r="E188" s="52" t="s">
        <v>39</v>
      </c>
      <c r="F188" s="80">
        <v>6500</v>
      </c>
      <c r="G188" s="54"/>
      <c r="H188" s="53">
        <f t="shared" si="6"/>
        <v>0</v>
      </c>
      <c r="I188" s="65"/>
    </row>
    <row r="189" spans="1:9">
      <c r="A189" s="67"/>
      <c r="B189" s="49"/>
      <c r="C189" s="116"/>
      <c r="D189" s="68" t="s">
        <v>897</v>
      </c>
      <c r="E189" s="52" t="s">
        <v>39</v>
      </c>
      <c r="F189" s="80">
        <v>6500</v>
      </c>
      <c r="G189" s="54"/>
      <c r="H189" s="53">
        <f t="shared" si="6"/>
        <v>0</v>
      </c>
      <c r="I189" s="65"/>
    </row>
    <row r="190" spans="1:9">
      <c r="A190" s="67"/>
      <c r="B190" s="49"/>
      <c r="C190" s="116"/>
      <c r="D190" s="68" t="s">
        <v>898</v>
      </c>
      <c r="E190" s="52" t="s">
        <v>39</v>
      </c>
      <c r="F190" s="80">
        <v>2000</v>
      </c>
      <c r="G190" s="54"/>
      <c r="H190" s="53">
        <f t="shared" si="6"/>
        <v>0</v>
      </c>
    </row>
    <row r="191" spans="1:9">
      <c r="A191" s="67"/>
      <c r="B191" s="49"/>
      <c r="C191" s="116"/>
      <c r="D191" s="68"/>
      <c r="E191" s="52"/>
      <c r="F191" s="80"/>
      <c r="G191" s="54"/>
      <c r="H191" s="53"/>
    </row>
    <row r="192" spans="1:9">
      <c r="A192" s="48"/>
      <c r="B192" s="49"/>
      <c r="C192" s="50"/>
      <c r="D192" s="118" t="s">
        <v>745</v>
      </c>
      <c r="E192" s="52"/>
      <c r="F192" s="148"/>
      <c r="G192" s="148"/>
      <c r="H192" s="53"/>
    </row>
    <row r="193" spans="1:222">
      <c r="A193" s="48"/>
      <c r="B193" s="49"/>
      <c r="C193" s="50"/>
      <c r="D193" s="118"/>
      <c r="E193" s="52"/>
      <c r="F193" s="148"/>
      <c r="G193" s="148"/>
      <c r="H193" s="53"/>
    </row>
    <row r="194" spans="1:222">
      <c r="A194" s="67"/>
      <c r="B194" s="49"/>
      <c r="C194" s="116" t="s">
        <v>355</v>
      </c>
      <c r="D194" s="68" t="s">
        <v>356</v>
      </c>
      <c r="E194" s="52" t="s">
        <v>270</v>
      </c>
      <c r="F194" s="80">
        <v>2.2000000000000002</v>
      </c>
      <c r="G194" s="54"/>
      <c r="H194" s="53">
        <f t="shared" ref="H194:H195" si="7">F194*G194</f>
        <v>0</v>
      </c>
      <c r="I194" s="65"/>
    </row>
    <row r="195" spans="1:222">
      <c r="A195" s="67"/>
      <c r="B195" s="49"/>
      <c r="C195" s="116" t="s">
        <v>357</v>
      </c>
      <c r="D195" s="68" t="s">
        <v>358</v>
      </c>
      <c r="E195" s="52" t="s">
        <v>39</v>
      </c>
      <c r="F195" s="80">
        <v>220.00000000000003</v>
      </c>
      <c r="G195" s="54"/>
      <c r="H195" s="53">
        <f t="shared" si="7"/>
        <v>0</v>
      </c>
      <c r="I195" s="65"/>
    </row>
    <row r="196" spans="1:222">
      <c r="A196" s="67"/>
      <c r="B196" s="49"/>
      <c r="C196" s="116"/>
      <c r="D196" s="68"/>
      <c r="E196" s="52"/>
      <c r="F196" s="80"/>
      <c r="G196" s="54"/>
      <c r="H196" s="53"/>
    </row>
    <row r="197" spans="1:222" ht="76.5">
      <c r="A197" s="48" t="s">
        <v>63</v>
      </c>
      <c r="B197" s="49" t="s">
        <v>12</v>
      </c>
      <c r="C197" s="50">
        <v>5</v>
      </c>
      <c r="D197" s="79" t="s">
        <v>725</v>
      </c>
      <c r="E197" s="52"/>
      <c r="F197" s="80"/>
      <c r="G197" s="81"/>
      <c r="H197" s="53"/>
    </row>
    <row r="198" spans="1:222" ht="25.5">
      <c r="A198" s="48"/>
      <c r="B198" s="49"/>
      <c r="C198" s="50"/>
      <c r="D198" s="118" t="s">
        <v>899</v>
      </c>
      <c r="E198" s="52"/>
      <c r="F198" s="148"/>
      <c r="G198" s="148"/>
      <c r="H198" s="53"/>
    </row>
    <row r="199" spans="1:222">
      <c r="A199" s="67"/>
      <c r="B199" s="49"/>
      <c r="C199" s="116"/>
      <c r="D199" s="68" t="s">
        <v>724</v>
      </c>
      <c r="E199" s="52" t="s">
        <v>30</v>
      </c>
      <c r="F199" s="80">
        <v>2225.1</v>
      </c>
      <c r="G199" s="54"/>
      <c r="H199" s="53">
        <f>F199*G199</f>
        <v>0</v>
      </c>
      <c r="I199" s="65"/>
    </row>
    <row r="200" spans="1:222">
      <c r="A200" s="67"/>
      <c r="B200" s="49"/>
      <c r="C200" s="116"/>
      <c r="D200" s="68"/>
      <c r="E200" s="52"/>
      <c r="F200" s="80"/>
      <c r="G200" s="54"/>
      <c r="H200" s="53"/>
    </row>
    <row r="201" spans="1:222" ht="13.5" thickBot="1">
      <c r="A201" s="137" t="s">
        <v>63</v>
      </c>
      <c r="B201" s="37" t="s">
        <v>69</v>
      </c>
      <c r="C201" s="86"/>
      <c r="D201" s="87" t="s">
        <v>360</v>
      </c>
      <c r="E201" s="88"/>
      <c r="F201" s="149"/>
      <c r="G201" s="759">
        <f>SUM(H146:H198)</f>
        <v>0</v>
      </c>
      <c r="H201" s="759"/>
    </row>
    <row r="202" spans="1:222">
      <c r="A202" s="42"/>
      <c r="B202" s="42"/>
      <c r="C202" s="42"/>
      <c r="D202" s="42"/>
      <c r="E202" s="42"/>
    </row>
    <row r="203" spans="1:222">
      <c r="A203" s="42"/>
      <c r="B203" s="42"/>
      <c r="C203" s="42"/>
      <c r="D203" s="42"/>
      <c r="E203" s="42"/>
    </row>
    <row r="204" spans="1:222">
      <c r="A204" s="42"/>
      <c r="B204" s="42"/>
      <c r="C204" s="42"/>
      <c r="D204" s="42"/>
      <c r="E204" s="42"/>
    </row>
    <row r="205" spans="1:222">
      <c r="A205" s="42"/>
      <c r="B205" s="42"/>
      <c r="C205" s="42"/>
      <c r="D205" s="42"/>
      <c r="E205" s="42"/>
    </row>
    <row r="206" spans="1:222">
      <c r="A206" s="42"/>
      <c r="B206" s="42"/>
      <c r="C206" s="42"/>
      <c r="D206" s="42"/>
      <c r="E206" s="42"/>
    </row>
    <row r="207" spans="1:222">
      <c r="A207" s="42"/>
      <c r="B207" s="42"/>
      <c r="C207" s="42"/>
      <c r="D207" s="42"/>
      <c r="E207" s="42"/>
    </row>
    <row r="208" spans="1:222" s="41" customFormat="1">
      <c r="A208" s="42"/>
      <c r="B208" s="42"/>
      <c r="C208" s="42"/>
      <c r="D208" s="42"/>
      <c r="E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c r="EY208" s="42"/>
      <c r="EZ208" s="42"/>
      <c r="FA208" s="42"/>
      <c r="FB208" s="42"/>
      <c r="FC208" s="42"/>
      <c r="FD208" s="42"/>
      <c r="FE208" s="42"/>
      <c r="FF208" s="42"/>
      <c r="FG208" s="42"/>
      <c r="FH208" s="42"/>
      <c r="FI208" s="42"/>
      <c r="FJ208" s="42"/>
      <c r="FK208" s="42"/>
      <c r="FL208" s="42"/>
      <c r="FM208" s="42"/>
      <c r="FN208" s="42"/>
      <c r="FO208" s="42"/>
      <c r="FP208" s="42"/>
      <c r="FQ208" s="42"/>
      <c r="FR208" s="42"/>
      <c r="FS208" s="42"/>
      <c r="FT208" s="42"/>
      <c r="FU208" s="42"/>
      <c r="FV208" s="42"/>
      <c r="FW208" s="42"/>
      <c r="FX208" s="42"/>
      <c r="FY208" s="42"/>
      <c r="FZ208" s="42"/>
      <c r="GA208" s="42"/>
      <c r="GB208" s="42"/>
      <c r="GC208" s="42"/>
      <c r="GD208" s="42"/>
      <c r="GE208" s="42"/>
      <c r="GF208" s="42"/>
      <c r="GG208" s="42"/>
      <c r="GH208" s="42"/>
      <c r="GI208" s="42"/>
      <c r="GJ208" s="42"/>
      <c r="GK208" s="42"/>
      <c r="GL208" s="42"/>
      <c r="GM208" s="42"/>
      <c r="GN208" s="42"/>
      <c r="GO208" s="42"/>
      <c r="GP208" s="42"/>
      <c r="GQ208" s="42"/>
      <c r="GR208" s="42"/>
      <c r="GS208" s="42"/>
      <c r="GT208" s="42"/>
      <c r="GU208" s="42"/>
      <c r="GV208" s="42"/>
      <c r="GW208" s="42"/>
      <c r="GX208" s="42"/>
      <c r="GY208" s="42"/>
      <c r="GZ208" s="42"/>
      <c r="HA208" s="42"/>
      <c r="HB208" s="42"/>
      <c r="HC208" s="42"/>
      <c r="HD208" s="42"/>
      <c r="HE208" s="42"/>
      <c r="HF208" s="42"/>
      <c r="HG208" s="42"/>
      <c r="HH208" s="42"/>
      <c r="HI208" s="42"/>
      <c r="HJ208" s="42"/>
      <c r="HK208" s="42"/>
      <c r="HL208" s="42"/>
      <c r="HM208" s="42"/>
      <c r="HN208" s="42"/>
    </row>
    <row r="209" spans="1:222" s="41" customFormat="1">
      <c r="A209" s="42"/>
      <c r="B209" s="42"/>
      <c r="C209" s="42"/>
      <c r="D209" s="42"/>
      <c r="E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c r="EB209" s="42"/>
      <c r="EC209" s="42"/>
      <c r="ED209" s="42"/>
      <c r="EE209" s="42"/>
      <c r="EF209" s="42"/>
      <c r="EG209" s="42"/>
      <c r="EH209" s="42"/>
      <c r="EI209" s="42"/>
      <c r="EJ209" s="42"/>
      <c r="EK209" s="42"/>
      <c r="EL209" s="42"/>
      <c r="EM209" s="42"/>
      <c r="EN209" s="42"/>
      <c r="EO209" s="42"/>
      <c r="EP209" s="42"/>
      <c r="EQ209" s="42"/>
      <c r="ER209" s="42"/>
      <c r="ES209" s="42"/>
      <c r="ET209" s="42"/>
      <c r="EU209" s="42"/>
      <c r="EV209" s="42"/>
      <c r="EW209" s="42"/>
      <c r="EX209" s="42"/>
      <c r="EY209" s="42"/>
      <c r="EZ209" s="42"/>
      <c r="FA209" s="42"/>
      <c r="FB209" s="42"/>
      <c r="FC209" s="42"/>
      <c r="FD209" s="42"/>
      <c r="FE209" s="42"/>
      <c r="FF209" s="42"/>
      <c r="FG209" s="42"/>
      <c r="FH209" s="42"/>
      <c r="FI209" s="42"/>
      <c r="FJ209" s="42"/>
      <c r="FK209" s="42"/>
      <c r="FL209" s="42"/>
      <c r="FM209" s="42"/>
      <c r="FN209" s="42"/>
      <c r="FO209" s="42"/>
      <c r="FP209" s="42"/>
      <c r="FQ209" s="42"/>
      <c r="FR209" s="42"/>
      <c r="FS209" s="42"/>
      <c r="FT209" s="42"/>
      <c r="FU209" s="42"/>
      <c r="FV209" s="42"/>
      <c r="FW209" s="42"/>
      <c r="FX209" s="42"/>
      <c r="FY209" s="42"/>
      <c r="FZ209" s="42"/>
      <c r="GA209" s="42"/>
      <c r="GB209" s="42"/>
      <c r="GC209" s="42"/>
      <c r="GD209" s="42"/>
      <c r="GE209" s="42"/>
      <c r="GF209" s="42"/>
      <c r="GG209" s="42"/>
      <c r="GH209" s="42"/>
      <c r="GI209" s="42"/>
      <c r="GJ209" s="42"/>
      <c r="GK209" s="42"/>
      <c r="GL209" s="42"/>
      <c r="GM209" s="42"/>
      <c r="GN209" s="42"/>
      <c r="GO209" s="42"/>
      <c r="GP209" s="42"/>
      <c r="GQ209" s="42"/>
      <c r="GR209" s="42"/>
      <c r="GS209" s="42"/>
      <c r="GT209" s="42"/>
      <c r="GU209" s="42"/>
      <c r="GV209" s="42"/>
      <c r="GW209" s="42"/>
      <c r="GX209" s="42"/>
      <c r="GY209" s="42"/>
      <c r="GZ209" s="42"/>
      <c r="HA209" s="42"/>
      <c r="HB209" s="42"/>
      <c r="HC209" s="42"/>
      <c r="HD209" s="42"/>
      <c r="HE209" s="42"/>
      <c r="HF209" s="42"/>
      <c r="HG209" s="42"/>
      <c r="HH209" s="42"/>
      <c r="HI209" s="42"/>
      <c r="HJ209" s="42"/>
      <c r="HK209" s="42"/>
      <c r="HL209" s="42"/>
      <c r="HM209" s="42"/>
      <c r="HN209" s="42"/>
    </row>
    <row r="210" spans="1:222" s="41" customFormat="1">
      <c r="A210" s="42"/>
      <c r="B210" s="42"/>
      <c r="C210" s="42"/>
      <c r="D210" s="42"/>
      <c r="E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c r="EO210" s="42"/>
      <c r="EP210" s="42"/>
      <c r="EQ210" s="42"/>
      <c r="ER210" s="42"/>
      <c r="ES210" s="42"/>
      <c r="ET210" s="42"/>
      <c r="EU210" s="42"/>
      <c r="EV210" s="42"/>
      <c r="EW210" s="42"/>
      <c r="EX210" s="42"/>
      <c r="EY210" s="42"/>
      <c r="EZ210" s="42"/>
      <c r="FA210" s="42"/>
      <c r="FB210" s="42"/>
      <c r="FC210" s="42"/>
      <c r="FD210" s="42"/>
      <c r="FE210" s="42"/>
      <c r="FF210" s="42"/>
      <c r="FG210" s="42"/>
      <c r="FH210" s="42"/>
      <c r="FI210" s="42"/>
      <c r="FJ210" s="42"/>
      <c r="FK210" s="42"/>
      <c r="FL210" s="42"/>
      <c r="FM210" s="42"/>
      <c r="FN210" s="42"/>
      <c r="FO210" s="42"/>
      <c r="FP210" s="42"/>
      <c r="FQ210" s="42"/>
      <c r="FR210" s="42"/>
      <c r="FS210" s="42"/>
      <c r="FT210" s="42"/>
      <c r="FU210" s="42"/>
      <c r="FV210" s="42"/>
      <c r="FW210" s="42"/>
      <c r="FX210" s="42"/>
      <c r="FY210" s="42"/>
      <c r="FZ210" s="42"/>
      <c r="GA210" s="42"/>
      <c r="GB210" s="42"/>
      <c r="GC210" s="42"/>
      <c r="GD210" s="42"/>
      <c r="GE210" s="42"/>
      <c r="GF210" s="42"/>
      <c r="GG210" s="42"/>
      <c r="GH210" s="42"/>
      <c r="GI210" s="42"/>
      <c r="GJ210" s="42"/>
      <c r="GK210" s="42"/>
      <c r="GL210" s="42"/>
      <c r="GM210" s="42"/>
      <c r="GN210" s="42"/>
      <c r="GO210" s="42"/>
      <c r="GP210" s="42"/>
      <c r="GQ210" s="42"/>
      <c r="GR210" s="42"/>
      <c r="GS210" s="42"/>
      <c r="GT210" s="42"/>
      <c r="GU210" s="42"/>
      <c r="GV210" s="42"/>
      <c r="GW210" s="42"/>
      <c r="GX210" s="42"/>
      <c r="GY210" s="42"/>
      <c r="GZ210" s="42"/>
      <c r="HA210" s="42"/>
      <c r="HB210" s="42"/>
      <c r="HC210" s="42"/>
      <c r="HD210" s="42"/>
      <c r="HE210" s="42"/>
      <c r="HF210" s="42"/>
      <c r="HG210" s="42"/>
      <c r="HH210" s="42"/>
      <c r="HI210" s="42"/>
      <c r="HJ210" s="42"/>
      <c r="HK210" s="42"/>
      <c r="HL210" s="42"/>
      <c r="HM210" s="42"/>
      <c r="HN210" s="42"/>
    </row>
    <row r="211" spans="1:222" s="41" customFormat="1">
      <c r="A211" s="42"/>
      <c r="B211" s="42"/>
      <c r="C211" s="42"/>
      <c r="D211" s="42"/>
      <c r="E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c r="EB211" s="42"/>
      <c r="EC211" s="42"/>
      <c r="ED211" s="42"/>
      <c r="EE211" s="42"/>
      <c r="EF211" s="42"/>
      <c r="EG211" s="42"/>
      <c r="EH211" s="42"/>
      <c r="EI211" s="42"/>
      <c r="EJ211" s="42"/>
      <c r="EK211" s="42"/>
      <c r="EL211" s="42"/>
      <c r="EM211" s="42"/>
      <c r="EN211" s="42"/>
      <c r="EO211" s="42"/>
      <c r="EP211" s="42"/>
      <c r="EQ211" s="42"/>
      <c r="ER211" s="42"/>
      <c r="ES211" s="42"/>
      <c r="ET211" s="42"/>
      <c r="EU211" s="42"/>
      <c r="EV211" s="42"/>
      <c r="EW211" s="42"/>
      <c r="EX211" s="42"/>
      <c r="EY211" s="42"/>
      <c r="EZ211" s="42"/>
      <c r="FA211" s="42"/>
      <c r="FB211" s="42"/>
      <c r="FC211" s="42"/>
      <c r="FD211" s="42"/>
      <c r="FE211" s="42"/>
      <c r="FF211" s="42"/>
      <c r="FG211" s="42"/>
      <c r="FH211" s="42"/>
      <c r="FI211" s="42"/>
      <c r="FJ211" s="42"/>
      <c r="FK211" s="42"/>
      <c r="FL211" s="42"/>
      <c r="FM211" s="42"/>
      <c r="FN211" s="42"/>
      <c r="FO211" s="42"/>
      <c r="FP211" s="42"/>
      <c r="FQ211" s="42"/>
      <c r="FR211" s="42"/>
      <c r="FS211" s="42"/>
      <c r="FT211" s="42"/>
      <c r="FU211" s="42"/>
      <c r="FV211" s="42"/>
      <c r="FW211" s="42"/>
      <c r="FX211" s="42"/>
      <c r="FY211" s="42"/>
      <c r="FZ211" s="42"/>
      <c r="GA211" s="42"/>
      <c r="GB211" s="42"/>
      <c r="GC211" s="42"/>
      <c r="GD211" s="42"/>
      <c r="GE211" s="42"/>
      <c r="GF211" s="42"/>
      <c r="GG211" s="42"/>
      <c r="GH211" s="42"/>
      <c r="GI211" s="42"/>
      <c r="GJ211" s="42"/>
      <c r="GK211" s="42"/>
      <c r="GL211" s="42"/>
      <c r="GM211" s="42"/>
      <c r="GN211" s="42"/>
      <c r="GO211" s="42"/>
      <c r="GP211" s="42"/>
      <c r="GQ211" s="42"/>
      <c r="GR211" s="42"/>
      <c r="GS211" s="42"/>
      <c r="GT211" s="42"/>
      <c r="GU211" s="42"/>
      <c r="GV211" s="42"/>
      <c r="GW211" s="42"/>
      <c r="GX211" s="42"/>
      <c r="GY211" s="42"/>
      <c r="GZ211" s="42"/>
      <c r="HA211" s="42"/>
      <c r="HB211" s="42"/>
      <c r="HC211" s="42"/>
      <c r="HD211" s="42"/>
      <c r="HE211" s="42"/>
      <c r="HF211" s="42"/>
      <c r="HG211" s="42"/>
      <c r="HH211" s="42"/>
      <c r="HI211" s="42"/>
      <c r="HJ211" s="42"/>
      <c r="HK211" s="42"/>
      <c r="HL211" s="42"/>
      <c r="HM211" s="42"/>
      <c r="HN211" s="42"/>
    </row>
    <row r="212" spans="1:222" s="41" customFormat="1">
      <c r="A212" s="42"/>
      <c r="B212" s="42"/>
      <c r="C212" s="42"/>
      <c r="D212" s="42"/>
      <c r="E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c r="EB212" s="42"/>
      <c r="EC212" s="42"/>
      <c r="ED212" s="42"/>
      <c r="EE212" s="42"/>
      <c r="EF212" s="42"/>
      <c r="EG212" s="42"/>
      <c r="EH212" s="42"/>
      <c r="EI212" s="42"/>
      <c r="EJ212" s="42"/>
      <c r="EK212" s="42"/>
      <c r="EL212" s="42"/>
      <c r="EM212" s="42"/>
      <c r="EN212" s="42"/>
      <c r="EO212" s="42"/>
      <c r="EP212" s="42"/>
      <c r="EQ212" s="42"/>
      <c r="ER212" s="42"/>
      <c r="ES212" s="42"/>
      <c r="ET212" s="42"/>
      <c r="EU212" s="42"/>
      <c r="EV212" s="42"/>
      <c r="EW212" s="42"/>
      <c r="EX212" s="42"/>
      <c r="EY212" s="42"/>
      <c r="EZ212" s="42"/>
      <c r="FA212" s="42"/>
      <c r="FB212" s="42"/>
      <c r="FC212" s="42"/>
      <c r="FD212" s="42"/>
      <c r="FE212" s="42"/>
      <c r="FF212" s="42"/>
      <c r="FG212" s="42"/>
      <c r="FH212" s="42"/>
      <c r="FI212" s="42"/>
      <c r="FJ212" s="42"/>
      <c r="FK212" s="42"/>
      <c r="FL212" s="42"/>
      <c r="FM212" s="42"/>
      <c r="FN212" s="42"/>
      <c r="FO212" s="42"/>
      <c r="FP212" s="42"/>
      <c r="FQ212" s="42"/>
      <c r="FR212" s="42"/>
      <c r="FS212" s="42"/>
      <c r="FT212" s="42"/>
      <c r="FU212" s="42"/>
      <c r="FV212" s="42"/>
      <c r="FW212" s="42"/>
      <c r="FX212" s="42"/>
      <c r="FY212" s="42"/>
      <c r="FZ212" s="42"/>
      <c r="GA212" s="42"/>
      <c r="GB212" s="42"/>
      <c r="GC212" s="42"/>
      <c r="GD212" s="42"/>
      <c r="GE212" s="42"/>
      <c r="GF212" s="42"/>
      <c r="GG212" s="42"/>
      <c r="GH212" s="42"/>
      <c r="GI212" s="42"/>
      <c r="GJ212" s="42"/>
      <c r="GK212" s="42"/>
      <c r="GL212" s="42"/>
      <c r="GM212" s="42"/>
      <c r="GN212" s="42"/>
      <c r="GO212" s="42"/>
      <c r="GP212" s="42"/>
      <c r="GQ212" s="42"/>
      <c r="GR212" s="42"/>
      <c r="GS212" s="42"/>
      <c r="GT212" s="42"/>
      <c r="GU212" s="42"/>
      <c r="GV212" s="42"/>
      <c r="GW212" s="42"/>
      <c r="GX212" s="42"/>
      <c r="GY212" s="42"/>
      <c r="GZ212" s="42"/>
      <c r="HA212" s="42"/>
      <c r="HB212" s="42"/>
      <c r="HC212" s="42"/>
      <c r="HD212" s="42"/>
      <c r="HE212" s="42"/>
      <c r="HF212" s="42"/>
      <c r="HG212" s="42"/>
      <c r="HH212" s="42"/>
      <c r="HI212" s="42"/>
      <c r="HJ212" s="42"/>
      <c r="HK212" s="42"/>
      <c r="HL212" s="42"/>
      <c r="HM212" s="42"/>
      <c r="HN212" s="42"/>
    </row>
    <row r="213" spans="1:222" s="41" customFormat="1">
      <c r="A213" s="42"/>
      <c r="B213" s="42"/>
      <c r="C213" s="42"/>
      <c r="D213" s="42"/>
      <c r="E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c r="EW213" s="42"/>
      <c r="EX213" s="42"/>
      <c r="EY213" s="42"/>
      <c r="EZ213" s="42"/>
      <c r="FA213" s="42"/>
      <c r="FB213" s="42"/>
      <c r="FC213" s="42"/>
      <c r="FD213" s="42"/>
      <c r="FE213" s="42"/>
      <c r="FF213" s="42"/>
      <c r="FG213" s="42"/>
      <c r="FH213" s="42"/>
      <c r="FI213" s="42"/>
      <c r="FJ213" s="42"/>
      <c r="FK213" s="42"/>
      <c r="FL213" s="42"/>
      <c r="FM213" s="42"/>
      <c r="FN213" s="42"/>
      <c r="FO213" s="42"/>
      <c r="FP213" s="42"/>
      <c r="FQ213" s="42"/>
      <c r="FR213" s="42"/>
      <c r="FS213" s="42"/>
      <c r="FT213" s="42"/>
      <c r="FU213" s="42"/>
      <c r="FV213" s="42"/>
      <c r="FW213" s="42"/>
      <c r="FX213" s="42"/>
      <c r="FY213" s="42"/>
      <c r="FZ213" s="42"/>
      <c r="GA213" s="42"/>
      <c r="GB213" s="42"/>
      <c r="GC213" s="42"/>
      <c r="GD213" s="42"/>
      <c r="GE213" s="42"/>
      <c r="GF213" s="42"/>
      <c r="GG213" s="42"/>
      <c r="GH213" s="42"/>
      <c r="GI213" s="42"/>
      <c r="GJ213" s="42"/>
      <c r="GK213" s="42"/>
      <c r="GL213" s="42"/>
      <c r="GM213" s="42"/>
      <c r="GN213" s="42"/>
      <c r="GO213" s="42"/>
      <c r="GP213" s="42"/>
      <c r="GQ213" s="42"/>
      <c r="GR213" s="42"/>
      <c r="GS213" s="42"/>
      <c r="GT213" s="42"/>
      <c r="GU213" s="42"/>
      <c r="GV213" s="42"/>
      <c r="GW213" s="42"/>
      <c r="GX213" s="42"/>
      <c r="GY213" s="42"/>
      <c r="GZ213" s="42"/>
      <c r="HA213" s="42"/>
      <c r="HB213" s="42"/>
      <c r="HC213" s="42"/>
      <c r="HD213" s="42"/>
      <c r="HE213" s="42"/>
      <c r="HF213" s="42"/>
      <c r="HG213" s="42"/>
      <c r="HH213" s="42"/>
      <c r="HI213" s="42"/>
      <c r="HJ213" s="42"/>
      <c r="HK213" s="42"/>
      <c r="HL213" s="42"/>
      <c r="HM213" s="42"/>
      <c r="HN213" s="42"/>
    </row>
    <row r="214" spans="1:222" s="41" customFormat="1">
      <c r="A214" s="42"/>
      <c r="B214" s="42"/>
      <c r="C214" s="42"/>
      <c r="D214" s="42"/>
      <c r="E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c r="EW214" s="42"/>
      <c r="EX214" s="42"/>
      <c r="EY214" s="42"/>
      <c r="EZ214" s="42"/>
      <c r="FA214" s="42"/>
      <c r="FB214" s="42"/>
      <c r="FC214" s="42"/>
      <c r="FD214" s="42"/>
      <c r="FE214" s="42"/>
      <c r="FF214" s="42"/>
      <c r="FG214" s="42"/>
      <c r="FH214" s="42"/>
      <c r="FI214" s="42"/>
      <c r="FJ214" s="42"/>
      <c r="FK214" s="42"/>
      <c r="FL214" s="42"/>
      <c r="FM214" s="42"/>
      <c r="FN214" s="42"/>
      <c r="FO214" s="42"/>
      <c r="FP214" s="42"/>
      <c r="FQ214" s="42"/>
      <c r="FR214" s="42"/>
      <c r="FS214" s="42"/>
      <c r="FT214" s="42"/>
      <c r="FU214" s="42"/>
      <c r="FV214" s="42"/>
      <c r="FW214" s="42"/>
      <c r="FX214" s="42"/>
      <c r="FY214" s="42"/>
      <c r="FZ214" s="42"/>
      <c r="GA214" s="42"/>
      <c r="GB214" s="42"/>
      <c r="GC214" s="42"/>
      <c r="GD214" s="42"/>
      <c r="GE214" s="42"/>
      <c r="GF214" s="42"/>
      <c r="GG214" s="42"/>
      <c r="GH214" s="42"/>
      <c r="GI214" s="42"/>
      <c r="GJ214" s="42"/>
      <c r="GK214" s="42"/>
      <c r="GL214" s="42"/>
      <c r="GM214" s="42"/>
      <c r="GN214" s="42"/>
      <c r="GO214" s="42"/>
      <c r="GP214" s="42"/>
      <c r="GQ214" s="42"/>
      <c r="GR214" s="42"/>
      <c r="GS214" s="42"/>
      <c r="GT214" s="42"/>
      <c r="GU214" s="42"/>
      <c r="GV214" s="42"/>
      <c r="GW214" s="42"/>
      <c r="GX214" s="42"/>
      <c r="GY214" s="42"/>
      <c r="GZ214" s="42"/>
      <c r="HA214" s="42"/>
      <c r="HB214" s="42"/>
      <c r="HC214" s="42"/>
      <c r="HD214" s="42"/>
      <c r="HE214" s="42"/>
      <c r="HF214" s="42"/>
      <c r="HG214" s="42"/>
      <c r="HH214" s="42"/>
      <c r="HI214" s="42"/>
      <c r="HJ214" s="42"/>
      <c r="HK214" s="42"/>
      <c r="HL214" s="42"/>
      <c r="HM214" s="42"/>
      <c r="HN214" s="42"/>
    </row>
    <row r="215" spans="1:222" s="41" customFormat="1">
      <c r="A215" s="42"/>
      <c r="B215" s="42"/>
      <c r="C215" s="42"/>
      <c r="D215" s="42"/>
      <c r="E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c r="EO215" s="42"/>
      <c r="EP215" s="42"/>
      <c r="EQ215" s="42"/>
      <c r="ER215" s="42"/>
      <c r="ES215" s="42"/>
      <c r="ET215" s="42"/>
      <c r="EU215" s="42"/>
      <c r="EV215" s="42"/>
      <c r="EW215" s="42"/>
      <c r="EX215" s="42"/>
      <c r="EY215" s="42"/>
      <c r="EZ215" s="42"/>
      <c r="FA215" s="42"/>
      <c r="FB215" s="42"/>
      <c r="FC215" s="42"/>
      <c r="FD215" s="42"/>
      <c r="FE215" s="42"/>
      <c r="FF215" s="42"/>
      <c r="FG215" s="42"/>
      <c r="FH215" s="42"/>
      <c r="FI215" s="42"/>
      <c r="FJ215" s="42"/>
      <c r="FK215" s="42"/>
      <c r="FL215" s="42"/>
      <c r="FM215" s="42"/>
      <c r="FN215" s="42"/>
      <c r="FO215" s="42"/>
      <c r="FP215" s="42"/>
      <c r="FQ215" s="42"/>
      <c r="FR215" s="42"/>
      <c r="FS215" s="42"/>
      <c r="FT215" s="42"/>
      <c r="FU215" s="42"/>
      <c r="FV215" s="42"/>
      <c r="FW215" s="42"/>
      <c r="FX215" s="42"/>
      <c r="FY215" s="42"/>
      <c r="FZ215" s="42"/>
      <c r="GA215" s="42"/>
      <c r="GB215" s="42"/>
      <c r="GC215" s="42"/>
      <c r="GD215" s="42"/>
      <c r="GE215" s="42"/>
      <c r="GF215" s="42"/>
      <c r="GG215" s="42"/>
      <c r="GH215" s="42"/>
      <c r="GI215" s="42"/>
      <c r="GJ215" s="42"/>
      <c r="GK215" s="42"/>
      <c r="GL215" s="42"/>
      <c r="GM215" s="42"/>
      <c r="GN215" s="42"/>
      <c r="GO215" s="42"/>
      <c r="GP215" s="42"/>
      <c r="GQ215" s="42"/>
      <c r="GR215" s="42"/>
      <c r="GS215" s="42"/>
      <c r="GT215" s="42"/>
      <c r="GU215" s="42"/>
      <c r="GV215" s="42"/>
      <c r="GW215" s="42"/>
      <c r="GX215" s="42"/>
      <c r="GY215" s="42"/>
      <c r="GZ215" s="42"/>
      <c r="HA215" s="42"/>
      <c r="HB215" s="42"/>
      <c r="HC215" s="42"/>
      <c r="HD215" s="42"/>
      <c r="HE215" s="42"/>
      <c r="HF215" s="42"/>
      <c r="HG215" s="42"/>
      <c r="HH215" s="42"/>
      <c r="HI215" s="42"/>
      <c r="HJ215" s="42"/>
      <c r="HK215" s="42"/>
      <c r="HL215" s="42"/>
      <c r="HM215" s="42"/>
      <c r="HN215" s="42"/>
    </row>
    <row r="216" spans="1:222" s="41" customFormat="1">
      <c r="A216" s="42"/>
      <c r="B216" s="42"/>
      <c r="C216" s="42"/>
      <c r="D216" s="42"/>
      <c r="E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c r="EO216" s="42"/>
      <c r="EP216" s="42"/>
      <c r="EQ216" s="42"/>
      <c r="ER216" s="42"/>
      <c r="ES216" s="42"/>
      <c r="ET216" s="42"/>
      <c r="EU216" s="42"/>
      <c r="EV216" s="42"/>
      <c r="EW216" s="42"/>
      <c r="EX216" s="42"/>
      <c r="EY216" s="42"/>
      <c r="EZ216" s="42"/>
      <c r="FA216" s="42"/>
      <c r="FB216" s="42"/>
      <c r="FC216" s="42"/>
      <c r="FD216" s="42"/>
      <c r="FE216" s="42"/>
      <c r="FF216" s="42"/>
      <c r="FG216" s="42"/>
      <c r="FH216" s="42"/>
      <c r="FI216" s="42"/>
      <c r="FJ216" s="42"/>
      <c r="FK216" s="42"/>
      <c r="FL216" s="42"/>
      <c r="FM216" s="42"/>
      <c r="FN216" s="42"/>
      <c r="FO216" s="42"/>
      <c r="FP216" s="42"/>
      <c r="FQ216" s="42"/>
      <c r="FR216" s="42"/>
      <c r="FS216" s="42"/>
      <c r="FT216" s="42"/>
      <c r="FU216" s="42"/>
      <c r="FV216" s="42"/>
      <c r="FW216" s="42"/>
      <c r="FX216" s="42"/>
      <c r="FY216" s="42"/>
      <c r="FZ216" s="42"/>
      <c r="GA216" s="42"/>
      <c r="GB216" s="42"/>
      <c r="GC216" s="42"/>
      <c r="GD216" s="42"/>
      <c r="GE216" s="42"/>
      <c r="GF216" s="42"/>
      <c r="GG216" s="42"/>
      <c r="GH216" s="42"/>
      <c r="GI216" s="42"/>
      <c r="GJ216" s="42"/>
      <c r="GK216" s="42"/>
      <c r="GL216" s="42"/>
      <c r="GM216" s="42"/>
      <c r="GN216" s="42"/>
      <c r="GO216" s="42"/>
      <c r="GP216" s="42"/>
      <c r="GQ216" s="42"/>
      <c r="GR216" s="42"/>
      <c r="GS216" s="42"/>
      <c r="GT216" s="42"/>
      <c r="GU216" s="42"/>
      <c r="GV216" s="42"/>
      <c r="GW216" s="42"/>
      <c r="GX216" s="42"/>
      <c r="GY216" s="42"/>
      <c r="GZ216" s="42"/>
      <c r="HA216" s="42"/>
      <c r="HB216" s="42"/>
      <c r="HC216" s="42"/>
      <c r="HD216" s="42"/>
      <c r="HE216" s="42"/>
      <c r="HF216" s="42"/>
      <c r="HG216" s="42"/>
      <c r="HH216" s="42"/>
      <c r="HI216" s="42"/>
      <c r="HJ216" s="42"/>
      <c r="HK216" s="42"/>
      <c r="HL216" s="42"/>
      <c r="HM216" s="42"/>
      <c r="HN216" s="42"/>
    </row>
    <row r="217" spans="1:222" s="41" customFormat="1">
      <c r="A217" s="42"/>
      <c r="B217" s="42"/>
      <c r="C217" s="42"/>
      <c r="D217" s="42"/>
      <c r="E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c r="EO217" s="42"/>
      <c r="EP217" s="42"/>
      <c r="EQ217" s="42"/>
      <c r="ER217" s="42"/>
      <c r="ES217" s="42"/>
      <c r="ET217" s="42"/>
      <c r="EU217" s="42"/>
      <c r="EV217" s="42"/>
      <c r="EW217" s="42"/>
      <c r="EX217" s="42"/>
      <c r="EY217" s="42"/>
      <c r="EZ217" s="42"/>
      <c r="FA217" s="42"/>
      <c r="FB217" s="42"/>
      <c r="FC217" s="42"/>
      <c r="FD217" s="42"/>
      <c r="FE217" s="42"/>
      <c r="FF217" s="42"/>
      <c r="FG217" s="42"/>
      <c r="FH217" s="42"/>
      <c r="FI217" s="42"/>
      <c r="FJ217" s="42"/>
      <c r="FK217" s="42"/>
      <c r="FL217" s="42"/>
      <c r="FM217" s="42"/>
      <c r="FN217" s="42"/>
      <c r="FO217" s="42"/>
      <c r="FP217" s="42"/>
      <c r="FQ217" s="42"/>
      <c r="FR217" s="42"/>
      <c r="FS217" s="42"/>
      <c r="FT217" s="42"/>
      <c r="FU217" s="42"/>
      <c r="FV217" s="42"/>
      <c r="FW217" s="42"/>
      <c r="FX217" s="42"/>
      <c r="FY217" s="42"/>
      <c r="FZ217" s="42"/>
      <c r="GA217" s="42"/>
      <c r="GB217" s="42"/>
      <c r="GC217" s="42"/>
      <c r="GD217" s="42"/>
      <c r="GE217" s="42"/>
      <c r="GF217" s="42"/>
      <c r="GG217" s="42"/>
      <c r="GH217" s="42"/>
      <c r="GI217" s="42"/>
      <c r="GJ217" s="42"/>
      <c r="GK217" s="42"/>
      <c r="GL217" s="42"/>
      <c r="GM217" s="42"/>
      <c r="GN217" s="42"/>
      <c r="GO217" s="42"/>
      <c r="GP217" s="42"/>
      <c r="GQ217" s="42"/>
      <c r="GR217" s="42"/>
      <c r="GS217" s="42"/>
      <c r="GT217" s="42"/>
      <c r="GU217" s="42"/>
      <c r="GV217" s="42"/>
      <c r="GW217" s="42"/>
      <c r="GX217" s="42"/>
      <c r="GY217" s="42"/>
      <c r="GZ217" s="42"/>
      <c r="HA217" s="42"/>
      <c r="HB217" s="42"/>
      <c r="HC217" s="42"/>
      <c r="HD217" s="42"/>
      <c r="HE217" s="42"/>
      <c r="HF217" s="42"/>
      <c r="HG217" s="42"/>
      <c r="HH217" s="42"/>
      <c r="HI217" s="42"/>
      <c r="HJ217" s="42"/>
      <c r="HK217" s="42"/>
      <c r="HL217" s="42"/>
      <c r="HM217" s="42"/>
      <c r="HN217" s="42"/>
    </row>
    <row r="218" spans="1:222" s="41" customFormat="1">
      <c r="A218" s="42"/>
      <c r="B218" s="42"/>
      <c r="C218" s="42"/>
      <c r="D218" s="42"/>
      <c r="E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c r="EO218" s="42"/>
      <c r="EP218" s="42"/>
      <c r="EQ218" s="42"/>
      <c r="ER218" s="42"/>
      <c r="ES218" s="42"/>
      <c r="ET218" s="42"/>
      <c r="EU218" s="42"/>
      <c r="EV218" s="42"/>
      <c r="EW218" s="42"/>
      <c r="EX218" s="42"/>
      <c r="EY218" s="42"/>
      <c r="EZ218" s="42"/>
      <c r="FA218" s="42"/>
      <c r="FB218" s="42"/>
      <c r="FC218" s="42"/>
      <c r="FD218" s="42"/>
      <c r="FE218" s="42"/>
      <c r="FF218" s="42"/>
      <c r="FG218" s="42"/>
      <c r="FH218" s="42"/>
      <c r="FI218" s="42"/>
      <c r="FJ218" s="42"/>
      <c r="FK218" s="42"/>
      <c r="FL218" s="42"/>
      <c r="FM218" s="42"/>
      <c r="FN218" s="42"/>
      <c r="FO218" s="42"/>
      <c r="FP218" s="42"/>
      <c r="FQ218" s="42"/>
      <c r="FR218" s="42"/>
      <c r="FS218" s="42"/>
      <c r="FT218" s="42"/>
      <c r="FU218" s="42"/>
      <c r="FV218" s="42"/>
      <c r="FW218" s="42"/>
      <c r="FX218" s="42"/>
      <c r="FY218" s="42"/>
      <c r="FZ218" s="42"/>
      <c r="GA218" s="42"/>
      <c r="GB218" s="42"/>
      <c r="GC218" s="42"/>
      <c r="GD218" s="42"/>
      <c r="GE218" s="42"/>
      <c r="GF218" s="42"/>
      <c r="GG218" s="42"/>
      <c r="GH218" s="42"/>
      <c r="GI218" s="42"/>
      <c r="GJ218" s="42"/>
      <c r="GK218" s="42"/>
      <c r="GL218" s="42"/>
      <c r="GM218" s="42"/>
      <c r="GN218" s="42"/>
      <c r="GO218" s="42"/>
      <c r="GP218" s="42"/>
      <c r="GQ218" s="42"/>
      <c r="GR218" s="42"/>
      <c r="GS218" s="42"/>
      <c r="GT218" s="42"/>
      <c r="GU218" s="42"/>
      <c r="GV218" s="42"/>
      <c r="GW218" s="42"/>
      <c r="GX218" s="42"/>
      <c r="GY218" s="42"/>
      <c r="GZ218" s="42"/>
      <c r="HA218" s="42"/>
      <c r="HB218" s="42"/>
      <c r="HC218" s="42"/>
      <c r="HD218" s="42"/>
      <c r="HE218" s="42"/>
      <c r="HF218" s="42"/>
      <c r="HG218" s="42"/>
      <c r="HH218" s="42"/>
      <c r="HI218" s="42"/>
      <c r="HJ218" s="42"/>
      <c r="HK218" s="42"/>
      <c r="HL218" s="42"/>
      <c r="HM218" s="42"/>
      <c r="HN218" s="42"/>
    </row>
    <row r="219" spans="1:222" s="41" customFormat="1">
      <c r="A219" s="42"/>
      <c r="B219" s="42"/>
      <c r="C219" s="42"/>
      <c r="D219" s="42"/>
      <c r="E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c r="EO219" s="42"/>
      <c r="EP219" s="42"/>
      <c r="EQ219" s="42"/>
      <c r="ER219" s="42"/>
      <c r="ES219" s="42"/>
      <c r="ET219" s="42"/>
      <c r="EU219" s="42"/>
      <c r="EV219" s="42"/>
      <c r="EW219" s="42"/>
      <c r="EX219" s="42"/>
      <c r="EY219" s="42"/>
      <c r="EZ219" s="42"/>
      <c r="FA219" s="42"/>
      <c r="FB219" s="42"/>
      <c r="FC219" s="42"/>
      <c r="FD219" s="42"/>
      <c r="FE219" s="42"/>
      <c r="FF219" s="42"/>
      <c r="FG219" s="42"/>
      <c r="FH219" s="42"/>
      <c r="FI219" s="42"/>
      <c r="FJ219" s="42"/>
      <c r="FK219" s="42"/>
      <c r="FL219" s="42"/>
      <c r="FM219" s="42"/>
      <c r="FN219" s="42"/>
      <c r="FO219" s="42"/>
      <c r="FP219" s="42"/>
      <c r="FQ219" s="42"/>
      <c r="FR219" s="42"/>
      <c r="FS219" s="42"/>
      <c r="FT219" s="42"/>
      <c r="FU219" s="42"/>
      <c r="FV219" s="42"/>
      <c r="FW219" s="42"/>
      <c r="FX219" s="42"/>
      <c r="FY219" s="42"/>
      <c r="FZ219" s="42"/>
      <c r="GA219" s="42"/>
      <c r="GB219" s="42"/>
      <c r="GC219" s="42"/>
      <c r="GD219" s="42"/>
      <c r="GE219" s="42"/>
      <c r="GF219" s="42"/>
      <c r="GG219" s="42"/>
      <c r="GH219" s="42"/>
      <c r="GI219" s="42"/>
      <c r="GJ219" s="42"/>
      <c r="GK219" s="42"/>
      <c r="GL219" s="42"/>
      <c r="GM219" s="42"/>
      <c r="GN219" s="42"/>
      <c r="GO219" s="42"/>
      <c r="GP219" s="42"/>
      <c r="GQ219" s="42"/>
      <c r="GR219" s="42"/>
      <c r="GS219" s="42"/>
      <c r="GT219" s="42"/>
      <c r="GU219" s="42"/>
      <c r="GV219" s="42"/>
      <c r="GW219" s="42"/>
      <c r="GX219" s="42"/>
      <c r="GY219" s="42"/>
      <c r="GZ219" s="42"/>
      <c r="HA219" s="42"/>
      <c r="HB219" s="42"/>
      <c r="HC219" s="42"/>
      <c r="HD219" s="42"/>
      <c r="HE219" s="42"/>
      <c r="HF219" s="42"/>
      <c r="HG219" s="42"/>
      <c r="HH219" s="42"/>
      <c r="HI219" s="42"/>
      <c r="HJ219" s="42"/>
      <c r="HK219" s="42"/>
      <c r="HL219" s="42"/>
      <c r="HM219" s="42"/>
      <c r="HN219" s="42"/>
    </row>
    <row r="220" spans="1:222" s="41" customFormat="1">
      <c r="A220" s="42"/>
      <c r="B220" s="42"/>
      <c r="C220" s="42"/>
      <c r="D220" s="42"/>
      <c r="E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c r="EO220" s="42"/>
      <c r="EP220" s="42"/>
      <c r="EQ220" s="42"/>
      <c r="ER220" s="42"/>
      <c r="ES220" s="42"/>
      <c r="ET220" s="42"/>
      <c r="EU220" s="42"/>
      <c r="EV220" s="42"/>
      <c r="EW220" s="42"/>
      <c r="EX220" s="42"/>
      <c r="EY220" s="42"/>
      <c r="EZ220" s="42"/>
      <c r="FA220" s="42"/>
      <c r="FB220" s="42"/>
      <c r="FC220" s="42"/>
      <c r="FD220" s="42"/>
      <c r="FE220" s="42"/>
      <c r="FF220" s="42"/>
      <c r="FG220" s="42"/>
      <c r="FH220" s="42"/>
      <c r="FI220" s="42"/>
      <c r="FJ220" s="42"/>
      <c r="FK220" s="42"/>
      <c r="FL220" s="42"/>
      <c r="FM220" s="42"/>
      <c r="FN220" s="42"/>
      <c r="FO220" s="42"/>
      <c r="FP220" s="42"/>
      <c r="FQ220" s="42"/>
      <c r="FR220" s="42"/>
      <c r="FS220" s="42"/>
      <c r="FT220" s="42"/>
      <c r="FU220" s="42"/>
      <c r="FV220" s="42"/>
      <c r="FW220" s="42"/>
      <c r="FX220" s="42"/>
      <c r="FY220" s="42"/>
      <c r="FZ220" s="42"/>
      <c r="GA220" s="42"/>
      <c r="GB220" s="42"/>
      <c r="GC220" s="42"/>
      <c r="GD220" s="42"/>
      <c r="GE220" s="42"/>
      <c r="GF220" s="42"/>
      <c r="GG220" s="42"/>
      <c r="GH220" s="42"/>
      <c r="GI220" s="42"/>
      <c r="GJ220" s="42"/>
      <c r="GK220" s="42"/>
      <c r="GL220" s="42"/>
      <c r="GM220" s="42"/>
      <c r="GN220" s="42"/>
      <c r="GO220" s="42"/>
      <c r="GP220" s="42"/>
      <c r="GQ220" s="42"/>
      <c r="GR220" s="42"/>
      <c r="GS220" s="42"/>
      <c r="GT220" s="42"/>
      <c r="GU220" s="42"/>
      <c r="GV220" s="42"/>
      <c r="GW220" s="42"/>
      <c r="GX220" s="42"/>
      <c r="GY220" s="42"/>
      <c r="GZ220" s="42"/>
      <c r="HA220" s="42"/>
      <c r="HB220" s="42"/>
      <c r="HC220" s="42"/>
      <c r="HD220" s="42"/>
      <c r="HE220" s="42"/>
      <c r="HF220" s="42"/>
      <c r="HG220" s="42"/>
      <c r="HH220" s="42"/>
      <c r="HI220" s="42"/>
      <c r="HJ220" s="42"/>
      <c r="HK220" s="42"/>
      <c r="HL220" s="42"/>
      <c r="HM220" s="42"/>
      <c r="HN220" s="42"/>
    </row>
    <row r="221" spans="1:222" s="41" customFormat="1">
      <c r="A221" s="42"/>
      <c r="B221" s="42"/>
      <c r="C221" s="42"/>
      <c r="D221" s="42"/>
      <c r="E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c r="EO221" s="42"/>
      <c r="EP221" s="42"/>
      <c r="EQ221" s="42"/>
      <c r="ER221" s="42"/>
      <c r="ES221" s="42"/>
      <c r="ET221" s="42"/>
      <c r="EU221" s="42"/>
      <c r="EV221" s="42"/>
      <c r="EW221" s="42"/>
      <c r="EX221" s="42"/>
      <c r="EY221" s="42"/>
      <c r="EZ221" s="42"/>
      <c r="FA221" s="42"/>
      <c r="FB221" s="42"/>
      <c r="FC221" s="42"/>
      <c r="FD221" s="42"/>
      <c r="FE221" s="42"/>
      <c r="FF221" s="42"/>
      <c r="FG221" s="42"/>
      <c r="FH221" s="42"/>
      <c r="FI221" s="42"/>
      <c r="FJ221" s="42"/>
      <c r="FK221" s="42"/>
      <c r="FL221" s="42"/>
      <c r="FM221" s="42"/>
      <c r="FN221" s="42"/>
      <c r="FO221" s="42"/>
      <c r="FP221" s="42"/>
      <c r="FQ221" s="42"/>
      <c r="FR221" s="42"/>
      <c r="FS221" s="42"/>
      <c r="FT221" s="42"/>
      <c r="FU221" s="42"/>
      <c r="FV221" s="42"/>
      <c r="FW221" s="42"/>
      <c r="FX221" s="42"/>
      <c r="FY221" s="42"/>
      <c r="FZ221" s="42"/>
      <c r="GA221" s="42"/>
      <c r="GB221" s="42"/>
      <c r="GC221" s="42"/>
      <c r="GD221" s="42"/>
      <c r="GE221" s="42"/>
      <c r="GF221" s="42"/>
      <c r="GG221" s="42"/>
      <c r="GH221" s="42"/>
      <c r="GI221" s="42"/>
      <c r="GJ221" s="42"/>
      <c r="GK221" s="42"/>
      <c r="GL221" s="42"/>
      <c r="GM221" s="42"/>
      <c r="GN221" s="42"/>
      <c r="GO221" s="42"/>
      <c r="GP221" s="42"/>
      <c r="GQ221" s="42"/>
      <c r="GR221" s="42"/>
      <c r="GS221" s="42"/>
      <c r="GT221" s="42"/>
      <c r="GU221" s="42"/>
      <c r="GV221" s="42"/>
      <c r="GW221" s="42"/>
      <c r="GX221" s="42"/>
      <c r="GY221" s="42"/>
      <c r="GZ221" s="42"/>
      <c r="HA221" s="42"/>
      <c r="HB221" s="42"/>
      <c r="HC221" s="42"/>
      <c r="HD221" s="42"/>
      <c r="HE221" s="42"/>
      <c r="HF221" s="42"/>
      <c r="HG221" s="42"/>
      <c r="HH221" s="42"/>
      <c r="HI221" s="42"/>
      <c r="HJ221" s="42"/>
      <c r="HK221" s="42"/>
      <c r="HL221" s="42"/>
      <c r="HM221" s="42"/>
      <c r="HN221" s="42"/>
    </row>
    <row r="222" spans="1:222" s="41" customFormat="1">
      <c r="A222" s="42"/>
      <c r="B222" s="42"/>
      <c r="C222" s="42"/>
      <c r="D222" s="42"/>
      <c r="E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c r="EO222" s="42"/>
      <c r="EP222" s="42"/>
      <c r="EQ222" s="42"/>
      <c r="ER222" s="42"/>
      <c r="ES222" s="42"/>
      <c r="ET222" s="42"/>
      <c r="EU222" s="42"/>
      <c r="EV222" s="42"/>
      <c r="EW222" s="42"/>
      <c r="EX222" s="42"/>
      <c r="EY222" s="42"/>
      <c r="EZ222" s="42"/>
      <c r="FA222" s="42"/>
      <c r="FB222" s="42"/>
      <c r="FC222" s="42"/>
      <c r="FD222" s="42"/>
      <c r="FE222" s="42"/>
      <c r="FF222" s="42"/>
      <c r="FG222" s="42"/>
      <c r="FH222" s="42"/>
      <c r="FI222" s="42"/>
      <c r="FJ222" s="42"/>
      <c r="FK222" s="42"/>
      <c r="FL222" s="42"/>
      <c r="FM222" s="42"/>
      <c r="FN222" s="42"/>
      <c r="FO222" s="42"/>
      <c r="FP222" s="42"/>
      <c r="FQ222" s="42"/>
      <c r="FR222" s="42"/>
      <c r="FS222" s="42"/>
      <c r="FT222" s="42"/>
      <c r="FU222" s="42"/>
      <c r="FV222" s="42"/>
      <c r="FW222" s="42"/>
      <c r="FX222" s="42"/>
      <c r="FY222" s="42"/>
      <c r="FZ222" s="42"/>
      <c r="GA222" s="42"/>
      <c r="GB222" s="42"/>
      <c r="GC222" s="42"/>
      <c r="GD222" s="42"/>
      <c r="GE222" s="42"/>
      <c r="GF222" s="42"/>
      <c r="GG222" s="42"/>
      <c r="GH222" s="42"/>
      <c r="GI222" s="42"/>
      <c r="GJ222" s="42"/>
      <c r="GK222" s="42"/>
      <c r="GL222" s="42"/>
      <c r="GM222" s="42"/>
      <c r="GN222" s="42"/>
      <c r="GO222" s="42"/>
      <c r="GP222" s="42"/>
      <c r="GQ222" s="42"/>
      <c r="GR222" s="42"/>
      <c r="GS222" s="42"/>
      <c r="GT222" s="42"/>
      <c r="GU222" s="42"/>
      <c r="GV222" s="42"/>
      <c r="GW222" s="42"/>
      <c r="GX222" s="42"/>
      <c r="GY222" s="42"/>
      <c r="GZ222" s="42"/>
      <c r="HA222" s="42"/>
      <c r="HB222" s="42"/>
      <c r="HC222" s="42"/>
      <c r="HD222" s="42"/>
      <c r="HE222" s="42"/>
      <c r="HF222" s="42"/>
      <c r="HG222" s="42"/>
      <c r="HH222" s="42"/>
      <c r="HI222" s="42"/>
      <c r="HJ222" s="42"/>
      <c r="HK222" s="42"/>
      <c r="HL222" s="42"/>
      <c r="HM222" s="42"/>
      <c r="HN222" s="42"/>
    </row>
    <row r="223" spans="1:222" s="41" customFormat="1">
      <c r="A223" s="42"/>
      <c r="B223" s="42"/>
      <c r="C223" s="42"/>
      <c r="D223" s="42"/>
      <c r="E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c r="EO223" s="42"/>
      <c r="EP223" s="42"/>
      <c r="EQ223" s="42"/>
      <c r="ER223" s="42"/>
      <c r="ES223" s="42"/>
      <c r="ET223" s="42"/>
      <c r="EU223" s="42"/>
      <c r="EV223" s="42"/>
      <c r="EW223" s="42"/>
      <c r="EX223" s="42"/>
      <c r="EY223" s="42"/>
      <c r="EZ223" s="42"/>
      <c r="FA223" s="42"/>
      <c r="FB223" s="42"/>
      <c r="FC223" s="42"/>
      <c r="FD223" s="42"/>
      <c r="FE223" s="42"/>
      <c r="FF223" s="42"/>
      <c r="FG223" s="42"/>
      <c r="FH223" s="42"/>
      <c r="FI223" s="42"/>
      <c r="FJ223" s="42"/>
      <c r="FK223" s="42"/>
      <c r="FL223" s="42"/>
      <c r="FM223" s="42"/>
      <c r="FN223" s="42"/>
      <c r="FO223" s="42"/>
      <c r="FP223" s="42"/>
      <c r="FQ223" s="42"/>
      <c r="FR223" s="42"/>
      <c r="FS223" s="42"/>
      <c r="FT223" s="42"/>
      <c r="FU223" s="42"/>
      <c r="FV223" s="42"/>
      <c r="FW223" s="42"/>
      <c r="FX223" s="42"/>
      <c r="FY223" s="42"/>
      <c r="FZ223" s="42"/>
      <c r="GA223" s="42"/>
      <c r="GB223" s="42"/>
      <c r="GC223" s="42"/>
      <c r="GD223" s="42"/>
      <c r="GE223" s="42"/>
      <c r="GF223" s="42"/>
      <c r="GG223" s="42"/>
      <c r="GH223" s="42"/>
      <c r="GI223" s="42"/>
      <c r="GJ223" s="42"/>
      <c r="GK223" s="42"/>
      <c r="GL223" s="42"/>
      <c r="GM223" s="42"/>
      <c r="GN223" s="42"/>
      <c r="GO223" s="42"/>
      <c r="GP223" s="42"/>
      <c r="GQ223" s="42"/>
      <c r="GR223" s="42"/>
      <c r="GS223" s="42"/>
      <c r="GT223" s="42"/>
      <c r="GU223" s="42"/>
      <c r="GV223" s="42"/>
      <c r="GW223" s="42"/>
      <c r="GX223" s="42"/>
      <c r="GY223" s="42"/>
      <c r="GZ223" s="42"/>
      <c r="HA223" s="42"/>
      <c r="HB223" s="42"/>
      <c r="HC223" s="42"/>
      <c r="HD223" s="42"/>
      <c r="HE223" s="42"/>
      <c r="HF223" s="42"/>
      <c r="HG223" s="42"/>
      <c r="HH223" s="42"/>
      <c r="HI223" s="42"/>
      <c r="HJ223" s="42"/>
      <c r="HK223" s="42"/>
      <c r="HL223" s="42"/>
      <c r="HM223" s="42"/>
      <c r="HN223" s="42"/>
    </row>
    <row r="224" spans="1:222" s="41" customFormat="1">
      <c r="A224" s="42"/>
      <c r="B224" s="42"/>
      <c r="C224" s="42"/>
      <c r="D224" s="42"/>
      <c r="E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c r="EO224" s="42"/>
      <c r="EP224" s="42"/>
      <c r="EQ224" s="42"/>
      <c r="ER224" s="42"/>
      <c r="ES224" s="42"/>
      <c r="ET224" s="42"/>
      <c r="EU224" s="42"/>
      <c r="EV224" s="42"/>
      <c r="EW224" s="42"/>
      <c r="EX224" s="42"/>
      <c r="EY224" s="42"/>
      <c r="EZ224" s="42"/>
      <c r="FA224" s="42"/>
      <c r="FB224" s="42"/>
      <c r="FC224" s="42"/>
      <c r="FD224" s="42"/>
      <c r="FE224" s="42"/>
      <c r="FF224" s="42"/>
      <c r="FG224" s="42"/>
      <c r="FH224" s="42"/>
      <c r="FI224" s="42"/>
      <c r="FJ224" s="42"/>
      <c r="FK224" s="42"/>
      <c r="FL224" s="42"/>
      <c r="FM224" s="42"/>
      <c r="FN224" s="42"/>
      <c r="FO224" s="42"/>
      <c r="FP224" s="42"/>
      <c r="FQ224" s="42"/>
      <c r="FR224" s="42"/>
      <c r="FS224" s="42"/>
      <c r="FT224" s="42"/>
      <c r="FU224" s="42"/>
      <c r="FV224" s="42"/>
      <c r="FW224" s="42"/>
      <c r="FX224" s="42"/>
      <c r="FY224" s="42"/>
      <c r="FZ224" s="42"/>
      <c r="GA224" s="42"/>
      <c r="GB224" s="42"/>
      <c r="GC224" s="42"/>
      <c r="GD224" s="42"/>
      <c r="GE224" s="42"/>
      <c r="GF224" s="42"/>
      <c r="GG224" s="42"/>
      <c r="GH224" s="42"/>
      <c r="GI224" s="42"/>
      <c r="GJ224" s="42"/>
      <c r="GK224" s="42"/>
      <c r="GL224" s="42"/>
      <c r="GM224" s="42"/>
      <c r="GN224" s="42"/>
      <c r="GO224" s="42"/>
      <c r="GP224" s="42"/>
      <c r="GQ224" s="42"/>
      <c r="GR224" s="42"/>
      <c r="GS224" s="42"/>
      <c r="GT224" s="42"/>
      <c r="GU224" s="42"/>
      <c r="GV224" s="42"/>
      <c r="GW224" s="42"/>
      <c r="GX224" s="42"/>
      <c r="GY224" s="42"/>
      <c r="GZ224" s="42"/>
      <c r="HA224" s="42"/>
      <c r="HB224" s="42"/>
      <c r="HC224" s="42"/>
      <c r="HD224" s="42"/>
      <c r="HE224" s="42"/>
      <c r="HF224" s="42"/>
      <c r="HG224" s="42"/>
      <c r="HH224" s="42"/>
      <c r="HI224" s="42"/>
      <c r="HJ224" s="42"/>
      <c r="HK224" s="42"/>
      <c r="HL224" s="42"/>
      <c r="HM224" s="42"/>
      <c r="HN224" s="42"/>
    </row>
    <row r="225" spans="1:222" s="41" customFormat="1">
      <c r="A225" s="42"/>
      <c r="B225" s="42"/>
      <c r="C225" s="42"/>
      <c r="D225" s="42"/>
      <c r="E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c r="EO225" s="42"/>
      <c r="EP225" s="42"/>
      <c r="EQ225" s="42"/>
      <c r="ER225" s="42"/>
      <c r="ES225" s="42"/>
      <c r="ET225" s="42"/>
      <c r="EU225" s="42"/>
      <c r="EV225" s="42"/>
      <c r="EW225" s="42"/>
      <c r="EX225" s="42"/>
      <c r="EY225" s="42"/>
      <c r="EZ225" s="42"/>
      <c r="FA225" s="42"/>
      <c r="FB225" s="42"/>
      <c r="FC225" s="42"/>
      <c r="FD225" s="42"/>
      <c r="FE225" s="42"/>
      <c r="FF225" s="42"/>
      <c r="FG225" s="42"/>
      <c r="FH225" s="42"/>
      <c r="FI225" s="42"/>
      <c r="FJ225" s="42"/>
      <c r="FK225" s="42"/>
      <c r="FL225" s="42"/>
      <c r="FM225" s="42"/>
      <c r="FN225" s="42"/>
      <c r="FO225" s="42"/>
      <c r="FP225" s="42"/>
      <c r="FQ225" s="42"/>
      <c r="FR225" s="42"/>
      <c r="FS225" s="42"/>
      <c r="FT225" s="42"/>
      <c r="FU225" s="42"/>
      <c r="FV225" s="42"/>
      <c r="FW225" s="42"/>
      <c r="FX225" s="42"/>
      <c r="FY225" s="42"/>
      <c r="FZ225" s="42"/>
      <c r="GA225" s="42"/>
      <c r="GB225" s="42"/>
      <c r="GC225" s="42"/>
      <c r="GD225" s="42"/>
      <c r="GE225" s="42"/>
      <c r="GF225" s="42"/>
      <c r="GG225" s="42"/>
      <c r="GH225" s="42"/>
      <c r="GI225" s="42"/>
      <c r="GJ225" s="42"/>
      <c r="GK225" s="42"/>
      <c r="GL225" s="42"/>
      <c r="GM225" s="42"/>
      <c r="GN225" s="42"/>
      <c r="GO225" s="42"/>
      <c r="GP225" s="42"/>
      <c r="GQ225" s="42"/>
      <c r="GR225" s="42"/>
      <c r="GS225" s="42"/>
      <c r="GT225" s="42"/>
      <c r="GU225" s="42"/>
      <c r="GV225" s="42"/>
      <c r="GW225" s="42"/>
      <c r="GX225" s="42"/>
      <c r="GY225" s="42"/>
      <c r="GZ225" s="42"/>
      <c r="HA225" s="42"/>
      <c r="HB225" s="42"/>
      <c r="HC225" s="42"/>
      <c r="HD225" s="42"/>
      <c r="HE225" s="42"/>
      <c r="HF225" s="42"/>
      <c r="HG225" s="42"/>
      <c r="HH225" s="42"/>
      <c r="HI225" s="42"/>
      <c r="HJ225" s="42"/>
      <c r="HK225" s="42"/>
      <c r="HL225" s="42"/>
      <c r="HM225" s="42"/>
      <c r="HN225" s="42"/>
    </row>
    <row r="226" spans="1:222" s="41" customFormat="1">
      <c r="A226" s="42"/>
      <c r="B226" s="42"/>
      <c r="C226" s="42"/>
      <c r="D226" s="42"/>
      <c r="E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c r="EO226" s="42"/>
      <c r="EP226" s="42"/>
      <c r="EQ226" s="42"/>
      <c r="ER226" s="42"/>
      <c r="ES226" s="42"/>
      <c r="ET226" s="42"/>
      <c r="EU226" s="42"/>
      <c r="EV226" s="42"/>
      <c r="EW226" s="42"/>
      <c r="EX226" s="42"/>
      <c r="EY226" s="42"/>
      <c r="EZ226" s="42"/>
      <c r="FA226" s="42"/>
      <c r="FB226" s="42"/>
      <c r="FC226" s="42"/>
      <c r="FD226" s="42"/>
      <c r="FE226" s="42"/>
      <c r="FF226" s="42"/>
      <c r="FG226" s="42"/>
      <c r="FH226" s="42"/>
      <c r="FI226" s="42"/>
      <c r="FJ226" s="42"/>
      <c r="FK226" s="42"/>
      <c r="FL226" s="42"/>
      <c r="FM226" s="42"/>
      <c r="FN226" s="42"/>
      <c r="FO226" s="42"/>
      <c r="FP226" s="42"/>
      <c r="FQ226" s="42"/>
      <c r="FR226" s="42"/>
      <c r="FS226" s="42"/>
      <c r="FT226" s="42"/>
      <c r="FU226" s="42"/>
      <c r="FV226" s="42"/>
      <c r="FW226" s="42"/>
      <c r="FX226" s="42"/>
      <c r="FY226" s="42"/>
      <c r="FZ226" s="42"/>
      <c r="GA226" s="42"/>
      <c r="GB226" s="42"/>
      <c r="GC226" s="42"/>
      <c r="GD226" s="42"/>
      <c r="GE226" s="42"/>
      <c r="GF226" s="42"/>
      <c r="GG226" s="42"/>
      <c r="GH226" s="42"/>
      <c r="GI226" s="42"/>
      <c r="GJ226" s="42"/>
      <c r="GK226" s="42"/>
      <c r="GL226" s="42"/>
      <c r="GM226" s="42"/>
      <c r="GN226" s="42"/>
      <c r="GO226" s="42"/>
      <c r="GP226" s="42"/>
      <c r="GQ226" s="42"/>
      <c r="GR226" s="42"/>
      <c r="GS226" s="42"/>
      <c r="GT226" s="42"/>
      <c r="GU226" s="42"/>
      <c r="GV226" s="42"/>
      <c r="GW226" s="42"/>
      <c r="GX226" s="42"/>
      <c r="GY226" s="42"/>
      <c r="GZ226" s="42"/>
      <c r="HA226" s="42"/>
      <c r="HB226" s="42"/>
      <c r="HC226" s="42"/>
      <c r="HD226" s="42"/>
      <c r="HE226" s="42"/>
      <c r="HF226" s="42"/>
      <c r="HG226" s="42"/>
      <c r="HH226" s="42"/>
      <c r="HI226" s="42"/>
      <c r="HJ226" s="42"/>
      <c r="HK226" s="42"/>
      <c r="HL226" s="42"/>
      <c r="HM226" s="42"/>
      <c r="HN226" s="42"/>
    </row>
    <row r="227" spans="1:222" s="41" customFormat="1">
      <c r="A227" s="42"/>
      <c r="B227" s="42"/>
      <c r="C227" s="42"/>
      <c r="D227" s="42"/>
      <c r="E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42"/>
      <c r="EY227" s="42"/>
      <c r="EZ227" s="42"/>
      <c r="FA227" s="42"/>
      <c r="FB227" s="42"/>
      <c r="FC227" s="42"/>
      <c r="FD227" s="42"/>
      <c r="FE227" s="42"/>
      <c r="FF227" s="42"/>
      <c r="FG227" s="42"/>
      <c r="FH227" s="42"/>
      <c r="FI227" s="42"/>
      <c r="FJ227" s="42"/>
      <c r="FK227" s="42"/>
      <c r="FL227" s="42"/>
      <c r="FM227" s="42"/>
      <c r="FN227" s="42"/>
      <c r="FO227" s="42"/>
      <c r="FP227" s="42"/>
      <c r="FQ227" s="42"/>
      <c r="FR227" s="42"/>
      <c r="FS227" s="42"/>
      <c r="FT227" s="42"/>
      <c r="FU227" s="42"/>
      <c r="FV227" s="42"/>
      <c r="FW227" s="42"/>
      <c r="FX227" s="42"/>
      <c r="FY227" s="42"/>
      <c r="FZ227" s="42"/>
      <c r="GA227" s="42"/>
      <c r="GB227" s="42"/>
      <c r="GC227" s="42"/>
      <c r="GD227" s="42"/>
      <c r="GE227" s="42"/>
      <c r="GF227" s="42"/>
      <c r="GG227" s="42"/>
      <c r="GH227" s="42"/>
      <c r="GI227" s="42"/>
      <c r="GJ227" s="42"/>
      <c r="GK227" s="42"/>
      <c r="GL227" s="42"/>
      <c r="GM227" s="42"/>
      <c r="GN227" s="42"/>
      <c r="GO227" s="42"/>
      <c r="GP227" s="42"/>
      <c r="GQ227" s="42"/>
      <c r="GR227" s="42"/>
      <c r="GS227" s="42"/>
      <c r="GT227" s="42"/>
      <c r="GU227" s="42"/>
      <c r="GV227" s="42"/>
      <c r="GW227" s="42"/>
      <c r="GX227" s="42"/>
      <c r="GY227" s="42"/>
      <c r="GZ227" s="42"/>
      <c r="HA227" s="42"/>
      <c r="HB227" s="42"/>
      <c r="HC227" s="42"/>
      <c r="HD227" s="42"/>
      <c r="HE227" s="42"/>
      <c r="HF227" s="42"/>
      <c r="HG227" s="42"/>
      <c r="HH227" s="42"/>
      <c r="HI227" s="42"/>
      <c r="HJ227" s="42"/>
      <c r="HK227" s="42"/>
      <c r="HL227" s="42"/>
      <c r="HM227" s="42"/>
      <c r="HN227" s="42"/>
    </row>
    <row r="228" spans="1:222" s="41" customFormat="1">
      <c r="A228" s="42"/>
      <c r="B228" s="42"/>
      <c r="C228" s="42"/>
      <c r="D228" s="42"/>
      <c r="E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c r="EO228" s="42"/>
      <c r="EP228" s="42"/>
      <c r="EQ228" s="42"/>
      <c r="ER228" s="42"/>
      <c r="ES228" s="42"/>
      <c r="ET228" s="42"/>
      <c r="EU228" s="42"/>
      <c r="EV228" s="42"/>
      <c r="EW228" s="42"/>
      <c r="EX228" s="42"/>
      <c r="EY228" s="42"/>
      <c r="EZ228" s="42"/>
      <c r="FA228" s="42"/>
      <c r="FB228" s="42"/>
      <c r="FC228" s="42"/>
      <c r="FD228" s="42"/>
      <c r="FE228" s="42"/>
      <c r="FF228" s="42"/>
      <c r="FG228" s="42"/>
      <c r="FH228" s="42"/>
      <c r="FI228" s="42"/>
      <c r="FJ228" s="42"/>
      <c r="FK228" s="42"/>
      <c r="FL228" s="42"/>
      <c r="FM228" s="42"/>
      <c r="FN228" s="42"/>
      <c r="FO228" s="42"/>
      <c r="FP228" s="42"/>
      <c r="FQ228" s="42"/>
      <c r="FR228" s="42"/>
      <c r="FS228" s="42"/>
      <c r="FT228" s="42"/>
      <c r="FU228" s="42"/>
      <c r="FV228" s="42"/>
      <c r="FW228" s="42"/>
      <c r="FX228" s="42"/>
      <c r="FY228" s="42"/>
      <c r="FZ228" s="42"/>
      <c r="GA228" s="42"/>
      <c r="GB228" s="42"/>
      <c r="GC228" s="42"/>
      <c r="GD228" s="42"/>
      <c r="GE228" s="42"/>
      <c r="GF228" s="42"/>
      <c r="GG228" s="42"/>
      <c r="GH228" s="42"/>
      <c r="GI228" s="42"/>
      <c r="GJ228" s="42"/>
      <c r="GK228" s="42"/>
      <c r="GL228" s="42"/>
      <c r="GM228" s="42"/>
      <c r="GN228" s="42"/>
      <c r="GO228" s="42"/>
      <c r="GP228" s="42"/>
      <c r="GQ228" s="42"/>
      <c r="GR228" s="42"/>
      <c r="GS228" s="42"/>
      <c r="GT228" s="42"/>
      <c r="GU228" s="42"/>
      <c r="GV228" s="42"/>
      <c r="GW228" s="42"/>
      <c r="GX228" s="42"/>
      <c r="GY228" s="42"/>
      <c r="GZ228" s="42"/>
      <c r="HA228" s="42"/>
      <c r="HB228" s="42"/>
      <c r="HC228" s="42"/>
      <c r="HD228" s="42"/>
      <c r="HE228" s="42"/>
      <c r="HF228" s="42"/>
      <c r="HG228" s="42"/>
      <c r="HH228" s="42"/>
      <c r="HI228" s="42"/>
      <c r="HJ228" s="42"/>
      <c r="HK228" s="42"/>
      <c r="HL228" s="42"/>
      <c r="HM228" s="42"/>
      <c r="HN228" s="42"/>
    </row>
    <row r="229" spans="1:222" s="41" customFormat="1">
      <c r="A229" s="42"/>
      <c r="B229" s="42"/>
      <c r="C229" s="42"/>
      <c r="D229" s="42"/>
      <c r="E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c r="EO229" s="42"/>
      <c r="EP229" s="42"/>
      <c r="EQ229" s="42"/>
      <c r="ER229" s="42"/>
      <c r="ES229" s="42"/>
      <c r="ET229" s="42"/>
      <c r="EU229" s="42"/>
      <c r="EV229" s="42"/>
      <c r="EW229" s="42"/>
      <c r="EX229" s="42"/>
      <c r="EY229" s="42"/>
      <c r="EZ229" s="42"/>
      <c r="FA229" s="42"/>
      <c r="FB229" s="42"/>
      <c r="FC229" s="42"/>
      <c r="FD229" s="42"/>
      <c r="FE229" s="42"/>
      <c r="FF229" s="42"/>
      <c r="FG229" s="42"/>
      <c r="FH229" s="42"/>
      <c r="FI229" s="42"/>
      <c r="FJ229" s="42"/>
      <c r="FK229" s="42"/>
      <c r="FL229" s="42"/>
      <c r="FM229" s="42"/>
      <c r="FN229" s="42"/>
      <c r="FO229" s="42"/>
      <c r="FP229" s="42"/>
      <c r="FQ229" s="42"/>
      <c r="FR229" s="42"/>
      <c r="FS229" s="42"/>
      <c r="FT229" s="42"/>
      <c r="FU229" s="42"/>
      <c r="FV229" s="42"/>
      <c r="FW229" s="42"/>
      <c r="FX229" s="42"/>
      <c r="FY229" s="42"/>
      <c r="FZ229" s="42"/>
      <c r="GA229" s="42"/>
      <c r="GB229" s="42"/>
      <c r="GC229" s="42"/>
      <c r="GD229" s="42"/>
      <c r="GE229" s="42"/>
      <c r="GF229" s="42"/>
      <c r="GG229" s="42"/>
      <c r="GH229" s="42"/>
      <c r="GI229" s="42"/>
      <c r="GJ229" s="42"/>
      <c r="GK229" s="42"/>
      <c r="GL229" s="42"/>
      <c r="GM229" s="42"/>
      <c r="GN229" s="42"/>
      <c r="GO229" s="42"/>
      <c r="GP229" s="42"/>
      <c r="GQ229" s="42"/>
      <c r="GR229" s="42"/>
      <c r="GS229" s="42"/>
      <c r="GT229" s="42"/>
      <c r="GU229" s="42"/>
      <c r="GV229" s="42"/>
      <c r="GW229" s="42"/>
      <c r="GX229" s="42"/>
      <c r="GY229" s="42"/>
      <c r="GZ229" s="42"/>
      <c r="HA229" s="42"/>
      <c r="HB229" s="42"/>
      <c r="HC229" s="42"/>
      <c r="HD229" s="42"/>
      <c r="HE229" s="42"/>
      <c r="HF229" s="42"/>
      <c r="HG229" s="42"/>
      <c r="HH229" s="42"/>
      <c r="HI229" s="42"/>
      <c r="HJ229" s="42"/>
      <c r="HK229" s="42"/>
      <c r="HL229" s="42"/>
      <c r="HM229" s="42"/>
      <c r="HN229" s="42"/>
    </row>
    <row r="230" spans="1:222" s="41" customFormat="1">
      <c r="A230" s="42"/>
      <c r="B230" s="42"/>
      <c r="C230" s="42"/>
      <c r="D230" s="42"/>
      <c r="E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c r="EO230" s="42"/>
      <c r="EP230" s="42"/>
      <c r="EQ230" s="42"/>
      <c r="ER230" s="42"/>
      <c r="ES230" s="42"/>
      <c r="ET230" s="42"/>
      <c r="EU230" s="42"/>
      <c r="EV230" s="42"/>
      <c r="EW230" s="42"/>
      <c r="EX230" s="42"/>
      <c r="EY230" s="42"/>
      <c r="EZ230" s="42"/>
      <c r="FA230" s="42"/>
      <c r="FB230" s="42"/>
      <c r="FC230" s="42"/>
      <c r="FD230" s="42"/>
      <c r="FE230" s="42"/>
      <c r="FF230" s="42"/>
      <c r="FG230" s="42"/>
      <c r="FH230" s="42"/>
      <c r="FI230" s="42"/>
      <c r="FJ230" s="42"/>
      <c r="FK230" s="42"/>
      <c r="FL230" s="42"/>
      <c r="FM230" s="42"/>
      <c r="FN230" s="42"/>
      <c r="FO230" s="42"/>
      <c r="FP230" s="42"/>
      <c r="FQ230" s="42"/>
      <c r="FR230" s="42"/>
      <c r="FS230" s="42"/>
      <c r="FT230" s="42"/>
      <c r="FU230" s="42"/>
      <c r="FV230" s="42"/>
      <c r="FW230" s="42"/>
      <c r="FX230" s="42"/>
      <c r="FY230" s="42"/>
      <c r="FZ230" s="42"/>
      <c r="GA230" s="42"/>
      <c r="GB230" s="42"/>
      <c r="GC230" s="42"/>
      <c r="GD230" s="42"/>
      <c r="GE230" s="42"/>
      <c r="GF230" s="42"/>
      <c r="GG230" s="42"/>
      <c r="GH230" s="42"/>
      <c r="GI230" s="42"/>
      <c r="GJ230" s="42"/>
      <c r="GK230" s="42"/>
      <c r="GL230" s="42"/>
      <c r="GM230" s="42"/>
      <c r="GN230" s="42"/>
      <c r="GO230" s="42"/>
      <c r="GP230" s="42"/>
      <c r="GQ230" s="42"/>
      <c r="GR230" s="42"/>
      <c r="GS230" s="42"/>
      <c r="GT230" s="42"/>
      <c r="GU230" s="42"/>
      <c r="GV230" s="42"/>
      <c r="GW230" s="42"/>
      <c r="GX230" s="42"/>
      <c r="GY230" s="42"/>
      <c r="GZ230" s="42"/>
      <c r="HA230" s="42"/>
      <c r="HB230" s="42"/>
      <c r="HC230" s="42"/>
      <c r="HD230" s="42"/>
      <c r="HE230" s="42"/>
      <c r="HF230" s="42"/>
      <c r="HG230" s="42"/>
      <c r="HH230" s="42"/>
      <c r="HI230" s="42"/>
      <c r="HJ230" s="42"/>
      <c r="HK230" s="42"/>
      <c r="HL230" s="42"/>
      <c r="HM230" s="42"/>
      <c r="HN230" s="42"/>
    </row>
    <row r="231" spans="1:222" s="41" customFormat="1">
      <c r="A231" s="42"/>
      <c r="B231" s="42"/>
      <c r="C231" s="42"/>
      <c r="D231" s="42"/>
      <c r="E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c r="EW231" s="42"/>
      <c r="EX231" s="42"/>
      <c r="EY231" s="42"/>
      <c r="EZ231" s="42"/>
      <c r="FA231" s="42"/>
      <c r="FB231" s="42"/>
      <c r="FC231" s="42"/>
      <c r="FD231" s="42"/>
      <c r="FE231" s="42"/>
      <c r="FF231" s="42"/>
      <c r="FG231" s="42"/>
      <c r="FH231" s="42"/>
      <c r="FI231" s="42"/>
      <c r="FJ231" s="42"/>
      <c r="FK231" s="42"/>
      <c r="FL231" s="42"/>
      <c r="FM231" s="42"/>
      <c r="FN231" s="42"/>
      <c r="FO231" s="42"/>
      <c r="FP231" s="42"/>
      <c r="FQ231" s="42"/>
      <c r="FR231" s="42"/>
      <c r="FS231" s="42"/>
      <c r="FT231" s="42"/>
      <c r="FU231" s="42"/>
      <c r="FV231" s="42"/>
      <c r="FW231" s="42"/>
      <c r="FX231" s="42"/>
      <c r="FY231" s="42"/>
      <c r="FZ231" s="42"/>
      <c r="GA231" s="42"/>
      <c r="GB231" s="42"/>
      <c r="GC231" s="42"/>
      <c r="GD231" s="42"/>
      <c r="GE231" s="42"/>
      <c r="GF231" s="42"/>
      <c r="GG231" s="42"/>
      <c r="GH231" s="42"/>
      <c r="GI231" s="42"/>
      <c r="GJ231" s="42"/>
      <c r="GK231" s="42"/>
      <c r="GL231" s="42"/>
      <c r="GM231" s="42"/>
      <c r="GN231" s="42"/>
      <c r="GO231" s="42"/>
      <c r="GP231" s="42"/>
      <c r="GQ231" s="42"/>
      <c r="GR231" s="42"/>
      <c r="GS231" s="42"/>
      <c r="GT231" s="42"/>
      <c r="GU231" s="42"/>
      <c r="GV231" s="42"/>
      <c r="GW231" s="42"/>
      <c r="GX231" s="42"/>
      <c r="GY231" s="42"/>
      <c r="GZ231" s="42"/>
      <c r="HA231" s="42"/>
      <c r="HB231" s="42"/>
      <c r="HC231" s="42"/>
      <c r="HD231" s="42"/>
      <c r="HE231" s="42"/>
      <c r="HF231" s="42"/>
      <c r="HG231" s="42"/>
      <c r="HH231" s="42"/>
      <c r="HI231" s="42"/>
      <c r="HJ231" s="42"/>
      <c r="HK231" s="42"/>
      <c r="HL231" s="42"/>
      <c r="HM231" s="42"/>
      <c r="HN231" s="42"/>
    </row>
    <row r="232" spans="1:222" s="41" customFormat="1">
      <c r="A232" s="42"/>
      <c r="B232" s="42"/>
      <c r="C232" s="42"/>
      <c r="D232" s="42"/>
      <c r="E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c r="EO232" s="42"/>
      <c r="EP232" s="42"/>
      <c r="EQ232" s="42"/>
      <c r="ER232" s="42"/>
      <c r="ES232" s="42"/>
      <c r="ET232" s="42"/>
      <c r="EU232" s="42"/>
      <c r="EV232" s="42"/>
      <c r="EW232" s="42"/>
      <c r="EX232" s="42"/>
      <c r="EY232" s="42"/>
      <c r="EZ232" s="42"/>
      <c r="FA232" s="42"/>
      <c r="FB232" s="42"/>
      <c r="FC232" s="42"/>
      <c r="FD232" s="42"/>
      <c r="FE232" s="42"/>
      <c r="FF232" s="42"/>
      <c r="FG232" s="42"/>
      <c r="FH232" s="42"/>
      <c r="FI232" s="42"/>
      <c r="FJ232" s="42"/>
      <c r="FK232" s="42"/>
      <c r="FL232" s="42"/>
      <c r="FM232" s="42"/>
      <c r="FN232" s="42"/>
      <c r="FO232" s="42"/>
      <c r="FP232" s="42"/>
      <c r="FQ232" s="42"/>
      <c r="FR232" s="42"/>
      <c r="FS232" s="42"/>
      <c r="FT232" s="42"/>
      <c r="FU232" s="42"/>
      <c r="FV232" s="42"/>
      <c r="FW232" s="42"/>
      <c r="FX232" s="42"/>
      <c r="FY232" s="42"/>
      <c r="FZ232" s="42"/>
      <c r="GA232" s="42"/>
      <c r="GB232" s="42"/>
      <c r="GC232" s="42"/>
      <c r="GD232" s="42"/>
      <c r="GE232" s="42"/>
      <c r="GF232" s="42"/>
      <c r="GG232" s="42"/>
      <c r="GH232" s="42"/>
      <c r="GI232" s="42"/>
      <c r="GJ232" s="42"/>
      <c r="GK232" s="42"/>
      <c r="GL232" s="42"/>
      <c r="GM232" s="42"/>
      <c r="GN232" s="42"/>
      <c r="GO232" s="42"/>
      <c r="GP232" s="42"/>
      <c r="GQ232" s="42"/>
      <c r="GR232" s="42"/>
      <c r="GS232" s="42"/>
      <c r="GT232" s="42"/>
      <c r="GU232" s="42"/>
      <c r="GV232" s="42"/>
      <c r="GW232" s="42"/>
      <c r="GX232" s="42"/>
      <c r="GY232" s="42"/>
      <c r="GZ232" s="42"/>
      <c r="HA232" s="42"/>
      <c r="HB232" s="42"/>
      <c r="HC232" s="42"/>
      <c r="HD232" s="42"/>
      <c r="HE232" s="42"/>
      <c r="HF232" s="42"/>
      <c r="HG232" s="42"/>
      <c r="HH232" s="42"/>
      <c r="HI232" s="42"/>
      <c r="HJ232" s="42"/>
      <c r="HK232" s="42"/>
      <c r="HL232" s="42"/>
      <c r="HM232" s="42"/>
      <c r="HN232" s="42"/>
    </row>
    <row r="233" spans="1:222" s="41" customFormat="1">
      <c r="A233" s="42"/>
      <c r="B233" s="42"/>
      <c r="C233" s="42"/>
      <c r="D233" s="42"/>
      <c r="E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c r="EO233" s="42"/>
      <c r="EP233" s="42"/>
      <c r="EQ233" s="42"/>
      <c r="ER233" s="42"/>
      <c r="ES233" s="42"/>
      <c r="ET233" s="42"/>
      <c r="EU233" s="42"/>
      <c r="EV233" s="42"/>
      <c r="EW233" s="42"/>
      <c r="EX233" s="42"/>
      <c r="EY233" s="42"/>
      <c r="EZ233" s="42"/>
      <c r="FA233" s="42"/>
      <c r="FB233" s="42"/>
      <c r="FC233" s="42"/>
      <c r="FD233" s="42"/>
      <c r="FE233" s="42"/>
      <c r="FF233" s="42"/>
      <c r="FG233" s="42"/>
      <c r="FH233" s="42"/>
      <c r="FI233" s="42"/>
      <c r="FJ233" s="42"/>
      <c r="FK233" s="42"/>
      <c r="FL233" s="42"/>
      <c r="FM233" s="42"/>
      <c r="FN233" s="42"/>
      <c r="FO233" s="42"/>
      <c r="FP233" s="42"/>
      <c r="FQ233" s="42"/>
      <c r="FR233" s="42"/>
      <c r="FS233" s="42"/>
      <c r="FT233" s="42"/>
      <c r="FU233" s="42"/>
      <c r="FV233" s="42"/>
      <c r="FW233" s="42"/>
      <c r="FX233" s="42"/>
      <c r="FY233" s="42"/>
      <c r="FZ233" s="42"/>
      <c r="GA233" s="42"/>
      <c r="GB233" s="42"/>
      <c r="GC233" s="42"/>
      <c r="GD233" s="42"/>
      <c r="GE233" s="42"/>
      <c r="GF233" s="42"/>
      <c r="GG233" s="42"/>
      <c r="GH233" s="42"/>
      <c r="GI233" s="42"/>
      <c r="GJ233" s="42"/>
      <c r="GK233" s="42"/>
      <c r="GL233" s="42"/>
      <c r="GM233" s="42"/>
      <c r="GN233" s="42"/>
      <c r="GO233" s="42"/>
      <c r="GP233" s="42"/>
      <c r="GQ233" s="42"/>
      <c r="GR233" s="42"/>
      <c r="GS233" s="42"/>
      <c r="GT233" s="42"/>
      <c r="GU233" s="42"/>
      <c r="GV233" s="42"/>
      <c r="GW233" s="42"/>
      <c r="GX233" s="42"/>
      <c r="GY233" s="42"/>
      <c r="GZ233" s="42"/>
      <c r="HA233" s="42"/>
      <c r="HB233" s="42"/>
      <c r="HC233" s="42"/>
      <c r="HD233" s="42"/>
      <c r="HE233" s="42"/>
      <c r="HF233" s="42"/>
      <c r="HG233" s="42"/>
      <c r="HH233" s="42"/>
      <c r="HI233" s="42"/>
      <c r="HJ233" s="42"/>
      <c r="HK233" s="42"/>
      <c r="HL233" s="42"/>
      <c r="HM233" s="42"/>
      <c r="HN233" s="42"/>
    </row>
    <row r="234" spans="1:222" s="41" customFormat="1">
      <c r="A234" s="42"/>
      <c r="B234" s="42"/>
      <c r="C234" s="42"/>
      <c r="D234" s="42"/>
      <c r="E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c r="EO234" s="42"/>
      <c r="EP234" s="42"/>
      <c r="EQ234" s="42"/>
      <c r="ER234" s="42"/>
      <c r="ES234" s="42"/>
      <c r="ET234" s="42"/>
      <c r="EU234" s="42"/>
      <c r="EV234" s="42"/>
      <c r="EW234" s="42"/>
      <c r="EX234" s="42"/>
      <c r="EY234" s="42"/>
      <c r="EZ234" s="42"/>
      <c r="FA234" s="42"/>
      <c r="FB234" s="42"/>
      <c r="FC234" s="42"/>
      <c r="FD234" s="42"/>
      <c r="FE234" s="42"/>
      <c r="FF234" s="42"/>
      <c r="FG234" s="42"/>
      <c r="FH234" s="42"/>
      <c r="FI234" s="42"/>
      <c r="FJ234" s="42"/>
      <c r="FK234" s="42"/>
      <c r="FL234" s="42"/>
      <c r="FM234" s="42"/>
      <c r="FN234" s="42"/>
      <c r="FO234" s="42"/>
      <c r="FP234" s="42"/>
      <c r="FQ234" s="42"/>
      <c r="FR234" s="42"/>
      <c r="FS234" s="42"/>
      <c r="FT234" s="42"/>
      <c r="FU234" s="42"/>
      <c r="FV234" s="42"/>
      <c r="FW234" s="42"/>
      <c r="FX234" s="42"/>
      <c r="FY234" s="42"/>
      <c r="FZ234" s="42"/>
      <c r="GA234" s="42"/>
      <c r="GB234" s="42"/>
      <c r="GC234" s="42"/>
      <c r="GD234" s="42"/>
      <c r="GE234" s="42"/>
      <c r="GF234" s="42"/>
      <c r="GG234" s="42"/>
      <c r="GH234" s="42"/>
      <c r="GI234" s="42"/>
      <c r="GJ234" s="42"/>
      <c r="GK234" s="42"/>
      <c r="GL234" s="42"/>
      <c r="GM234" s="42"/>
      <c r="GN234" s="42"/>
      <c r="GO234" s="42"/>
      <c r="GP234" s="42"/>
      <c r="GQ234" s="42"/>
      <c r="GR234" s="42"/>
      <c r="GS234" s="42"/>
      <c r="GT234" s="42"/>
      <c r="GU234" s="42"/>
      <c r="GV234" s="42"/>
      <c r="GW234" s="42"/>
      <c r="GX234" s="42"/>
      <c r="GY234" s="42"/>
      <c r="GZ234" s="42"/>
      <c r="HA234" s="42"/>
      <c r="HB234" s="42"/>
      <c r="HC234" s="42"/>
      <c r="HD234" s="42"/>
      <c r="HE234" s="42"/>
      <c r="HF234" s="42"/>
      <c r="HG234" s="42"/>
      <c r="HH234" s="42"/>
      <c r="HI234" s="42"/>
      <c r="HJ234" s="42"/>
      <c r="HK234" s="42"/>
      <c r="HL234" s="42"/>
      <c r="HM234" s="42"/>
      <c r="HN234" s="42"/>
    </row>
    <row r="235" spans="1:222" s="41" customFormat="1">
      <c r="A235" s="42"/>
      <c r="B235" s="42"/>
      <c r="C235" s="42"/>
      <c r="D235" s="42"/>
      <c r="E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c r="EO235" s="42"/>
      <c r="EP235" s="42"/>
      <c r="EQ235" s="42"/>
      <c r="ER235" s="42"/>
      <c r="ES235" s="42"/>
      <c r="ET235" s="42"/>
      <c r="EU235" s="42"/>
      <c r="EV235" s="42"/>
      <c r="EW235" s="42"/>
      <c r="EX235" s="42"/>
      <c r="EY235" s="42"/>
      <c r="EZ235" s="42"/>
      <c r="FA235" s="42"/>
      <c r="FB235" s="42"/>
      <c r="FC235" s="42"/>
      <c r="FD235" s="42"/>
      <c r="FE235" s="42"/>
      <c r="FF235" s="42"/>
      <c r="FG235" s="42"/>
      <c r="FH235" s="42"/>
      <c r="FI235" s="42"/>
      <c r="FJ235" s="42"/>
      <c r="FK235" s="42"/>
      <c r="FL235" s="42"/>
      <c r="FM235" s="42"/>
      <c r="FN235" s="42"/>
      <c r="FO235" s="42"/>
      <c r="FP235" s="42"/>
      <c r="FQ235" s="42"/>
      <c r="FR235" s="42"/>
      <c r="FS235" s="42"/>
      <c r="FT235" s="42"/>
      <c r="FU235" s="42"/>
      <c r="FV235" s="42"/>
      <c r="FW235" s="42"/>
      <c r="FX235" s="42"/>
      <c r="FY235" s="42"/>
      <c r="FZ235" s="42"/>
      <c r="GA235" s="42"/>
      <c r="GB235" s="42"/>
      <c r="GC235" s="42"/>
      <c r="GD235" s="42"/>
      <c r="GE235" s="42"/>
      <c r="GF235" s="42"/>
      <c r="GG235" s="42"/>
      <c r="GH235" s="42"/>
      <c r="GI235" s="42"/>
      <c r="GJ235" s="42"/>
      <c r="GK235" s="42"/>
      <c r="GL235" s="42"/>
      <c r="GM235" s="42"/>
      <c r="GN235" s="42"/>
      <c r="GO235" s="42"/>
      <c r="GP235" s="42"/>
      <c r="GQ235" s="42"/>
      <c r="GR235" s="42"/>
      <c r="GS235" s="42"/>
      <c r="GT235" s="42"/>
      <c r="GU235" s="42"/>
      <c r="GV235" s="42"/>
      <c r="GW235" s="42"/>
      <c r="GX235" s="42"/>
      <c r="GY235" s="42"/>
      <c r="GZ235" s="42"/>
      <c r="HA235" s="42"/>
      <c r="HB235" s="42"/>
      <c r="HC235" s="42"/>
      <c r="HD235" s="42"/>
      <c r="HE235" s="42"/>
      <c r="HF235" s="42"/>
      <c r="HG235" s="42"/>
      <c r="HH235" s="42"/>
      <c r="HI235" s="42"/>
      <c r="HJ235" s="42"/>
      <c r="HK235" s="42"/>
      <c r="HL235" s="42"/>
      <c r="HM235" s="42"/>
      <c r="HN235" s="42"/>
    </row>
    <row r="236" spans="1:222" s="41" customFormat="1">
      <c r="A236" s="42"/>
      <c r="B236" s="42"/>
      <c r="C236" s="42"/>
      <c r="D236" s="42"/>
      <c r="E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c r="EO236" s="42"/>
      <c r="EP236" s="42"/>
      <c r="EQ236" s="42"/>
      <c r="ER236" s="42"/>
      <c r="ES236" s="42"/>
      <c r="ET236" s="42"/>
      <c r="EU236" s="42"/>
      <c r="EV236" s="42"/>
      <c r="EW236" s="42"/>
      <c r="EX236" s="42"/>
      <c r="EY236" s="42"/>
      <c r="EZ236" s="42"/>
      <c r="FA236" s="42"/>
      <c r="FB236" s="42"/>
      <c r="FC236" s="42"/>
      <c r="FD236" s="42"/>
      <c r="FE236" s="42"/>
      <c r="FF236" s="42"/>
      <c r="FG236" s="42"/>
      <c r="FH236" s="42"/>
      <c r="FI236" s="42"/>
      <c r="FJ236" s="42"/>
      <c r="FK236" s="42"/>
      <c r="FL236" s="42"/>
      <c r="FM236" s="42"/>
      <c r="FN236" s="42"/>
      <c r="FO236" s="42"/>
      <c r="FP236" s="42"/>
      <c r="FQ236" s="42"/>
      <c r="FR236" s="42"/>
      <c r="FS236" s="42"/>
      <c r="FT236" s="42"/>
      <c r="FU236" s="42"/>
      <c r="FV236" s="42"/>
      <c r="FW236" s="42"/>
      <c r="FX236" s="42"/>
      <c r="FY236" s="42"/>
      <c r="FZ236" s="42"/>
      <c r="GA236" s="42"/>
      <c r="GB236" s="42"/>
      <c r="GC236" s="42"/>
      <c r="GD236" s="42"/>
      <c r="GE236" s="42"/>
      <c r="GF236" s="42"/>
      <c r="GG236" s="42"/>
      <c r="GH236" s="42"/>
      <c r="GI236" s="42"/>
      <c r="GJ236" s="42"/>
      <c r="GK236" s="42"/>
      <c r="GL236" s="42"/>
      <c r="GM236" s="42"/>
      <c r="GN236" s="42"/>
      <c r="GO236" s="42"/>
      <c r="GP236" s="42"/>
      <c r="GQ236" s="42"/>
      <c r="GR236" s="42"/>
      <c r="GS236" s="42"/>
      <c r="GT236" s="42"/>
      <c r="GU236" s="42"/>
      <c r="GV236" s="42"/>
      <c r="GW236" s="42"/>
      <c r="GX236" s="42"/>
      <c r="GY236" s="42"/>
      <c r="GZ236" s="42"/>
      <c r="HA236" s="42"/>
      <c r="HB236" s="42"/>
      <c r="HC236" s="42"/>
      <c r="HD236" s="42"/>
      <c r="HE236" s="42"/>
      <c r="HF236" s="42"/>
      <c r="HG236" s="42"/>
      <c r="HH236" s="42"/>
      <c r="HI236" s="42"/>
      <c r="HJ236" s="42"/>
      <c r="HK236" s="42"/>
      <c r="HL236" s="42"/>
      <c r="HM236" s="42"/>
      <c r="HN236" s="42"/>
    </row>
    <row r="237" spans="1:222" s="41" customFormat="1">
      <c r="A237" s="42"/>
      <c r="B237" s="42"/>
      <c r="C237" s="42"/>
      <c r="D237" s="42"/>
      <c r="E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c r="EB237" s="42"/>
      <c r="EC237" s="42"/>
      <c r="ED237" s="42"/>
      <c r="EE237" s="42"/>
      <c r="EF237" s="42"/>
      <c r="EG237" s="42"/>
      <c r="EH237" s="42"/>
      <c r="EI237" s="42"/>
      <c r="EJ237" s="42"/>
      <c r="EK237" s="42"/>
      <c r="EL237" s="42"/>
      <c r="EM237" s="42"/>
      <c r="EN237" s="42"/>
      <c r="EO237" s="42"/>
      <c r="EP237" s="42"/>
      <c r="EQ237" s="42"/>
      <c r="ER237" s="42"/>
      <c r="ES237" s="42"/>
      <c r="ET237" s="42"/>
      <c r="EU237" s="42"/>
      <c r="EV237" s="42"/>
      <c r="EW237" s="42"/>
      <c r="EX237" s="42"/>
      <c r="EY237" s="42"/>
      <c r="EZ237" s="42"/>
      <c r="FA237" s="42"/>
      <c r="FB237" s="42"/>
      <c r="FC237" s="42"/>
      <c r="FD237" s="42"/>
      <c r="FE237" s="42"/>
      <c r="FF237" s="42"/>
      <c r="FG237" s="42"/>
      <c r="FH237" s="42"/>
      <c r="FI237" s="42"/>
      <c r="FJ237" s="42"/>
      <c r="FK237" s="42"/>
      <c r="FL237" s="42"/>
      <c r="FM237" s="42"/>
      <c r="FN237" s="42"/>
      <c r="FO237" s="42"/>
      <c r="FP237" s="42"/>
      <c r="FQ237" s="42"/>
      <c r="FR237" s="42"/>
      <c r="FS237" s="42"/>
      <c r="FT237" s="42"/>
      <c r="FU237" s="42"/>
      <c r="FV237" s="42"/>
      <c r="FW237" s="42"/>
      <c r="FX237" s="42"/>
      <c r="FY237" s="42"/>
      <c r="FZ237" s="42"/>
      <c r="GA237" s="42"/>
      <c r="GB237" s="42"/>
      <c r="GC237" s="42"/>
      <c r="GD237" s="42"/>
      <c r="GE237" s="42"/>
      <c r="GF237" s="42"/>
      <c r="GG237" s="42"/>
      <c r="GH237" s="42"/>
      <c r="GI237" s="42"/>
      <c r="GJ237" s="42"/>
      <c r="GK237" s="42"/>
      <c r="GL237" s="42"/>
      <c r="GM237" s="42"/>
      <c r="GN237" s="42"/>
      <c r="GO237" s="42"/>
      <c r="GP237" s="42"/>
      <c r="GQ237" s="42"/>
      <c r="GR237" s="42"/>
      <c r="GS237" s="42"/>
      <c r="GT237" s="42"/>
      <c r="GU237" s="42"/>
      <c r="GV237" s="42"/>
      <c r="GW237" s="42"/>
      <c r="GX237" s="42"/>
      <c r="GY237" s="42"/>
      <c r="GZ237" s="42"/>
      <c r="HA237" s="42"/>
      <c r="HB237" s="42"/>
      <c r="HC237" s="42"/>
      <c r="HD237" s="42"/>
      <c r="HE237" s="42"/>
      <c r="HF237" s="42"/>
      <c r="HG237" s="42"/>
      <c r="HH237" s="42"/>
      <c r="HI237" s="42"/>
      <c r="HJ237" s="42"/>
      <c r="HK237" s="42"/>
      <c r="HL237" s="42"/>
      <c r="HM237" s="42"/>
      <c r="HN237" s="42"/>
    </row>
    <row r="238" spans="1:222" s="41" customFormat="1">
      <c r="A238" s="42"/>
      <c r="B238" s="42"/>
      <c r="C238" s="42"/>
      <c r="D238" s="42"/>
      <c r="E238" s="42"/>
      <c r="CV238" s="4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42"/>
      <c r="DS238" s="42"/>
      <c r="DT238" s="42"/>
      <c r="DU238" s="42"/>
      <c r="DV238" s="42"/>
      <c r="DW238" s="42"/>
      <c r="DX238" s="42"/>
      <c r="DY238" s="42"/>
      <c r="DZ238" s="42"/>
      <c r="EA238" s="42"/>
      <c r="EB238" s="42"/>
      <c r="EC238" s="42"/>
      <c r="ED238" s="42"/>
      <c r="EE238" s="42"/>
      <c r="EF238" s="42"/>
      <c r="EG238" s="42"/>
      <c r="EH238" s="42"/>
      <c r="EI238" s="42"/>
      <c r="EJ238" s="42"/>
      <c r="EK238" s="42"/>
      <c r="EL238" s="42"/>
      <c r="EM238" s="42"/>
      <c r="EN238" s="42"/>
      <c r="EO238" s="42"/>
      <c r="EP238" s="42"/>
      <c r="EQ238" s="42"/>
      <c r="ER238" s="42"/>
      <c r="ES238" s="42"/>
      <c r="ET238" s="42"/>
      <c r="EU238" s="42"/>
      <c r="EV238" s="42"/>
      <c r="EW238" s="42"/>
      <c r="EX238" s="42"/>
      <c r="EY238" s="42"/>
      <c r="EZ238" s="42"/>
      <c r="FA238" s="42"/>
      <c r="FB238" s="42"/>
      <c r="FC238" s="42"/>
      <c r="FD238" s="42"/>
      <c r="FE238" s="42"/>
      <c r="FF238" s="42"/>
      <c r="FG238" s="42"/>
      <c r="FH238" s="42"/>
      <c r="FI238" s="42"/>
      <c r="FJ238" s="42"/>
      <c r="FK238" s="42"/>
      <c r="FL238" s="42"/>
      <c r="FM238" s="42"/>
      <c r="FN238" s="42"/>
      <c r="FO238" s="42"/>
      <c r="FP238" s="42"/>
      <c r="FQ238" s="42"/>
      <c r="FR238" s="42"/>
      <c r="FS238" s="42"/>
      <c r="FT238" s="42"/>
      <c r="FU238" s="42"/>
      <c r="FV238" s="42"/>
      <c r="FW238" s="42"/>
      <c r="FX238" s="42"/>
      <c r="FY238" s="42"/>
      <c r="FZ238" s="42"/>
      <c r="GA238" s="42"/>
      <c r="GB238" s="42"/>
      <c r="GC238" s="42"/>
      <c r="GD238" s="42"/>
      <c r="GE238" s="42"/>
      <c r="GF238" s="42"/>
      <c r="GG238" s="42"/>
      <c r="GH238" s="42"/>
      <c r="GI238" s="42"/>
      <c r="GJ238" s="42"/>
      <c r="GK238" s="42"/>
      <c r="GL238" s="42"/>
      <c r="GM238" s="42"/>
      <c r="GN238" s="42"/>
      <c r="GO238" s="42"/>
      <c r="GP238" s="42"/>
      <c r="GQ238" s="42"/>
      <c r="GR238" s="42"/>
      <c r="GS238" s="42"/>
      <c r="GT238" s="42"/>
      <c r="GU238" s="42"/>
      <c r="GV238" s="42"/>
      <c r="GW238" s="42"/>
      <c r="GX238" s="42"/>
      <c r="GY238" s="42"/>
      <c r="GZ238" s="42"/>
      <c r="HA238" s="42"/>
      <c r="HB238" s="42"/>
      <c r="HC238" s="42"/>
      <c r="HD238" s="42"/>
      <c r="HE238" s="42"/>
      <c r="HF238" s="42"/>
      <c r="HG238" s="42"/>
      <c r="HH238" s="42"/>
      <c r="HI238" s="42"/>
      <c r="HJ238" s="42"/>
      <c r="HK238" s="42"/>
      <c r="HL238" s="42"/>
      <c r="HM238" s="42"/>
      <c r="HN238" s="42"/>
    </row>
    <row r="239" spans="1:222" s="41" customFormat="1">
      <c r="A239" s="42"/>
      <c r="B239" s="42"/>
      <c r="C239" s="42"/>
      <c r="D239" s="42"/>
      <c r="E239" s="42"/>
      <c r="CV239" s="42"/>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42"/>
      <c r="DS239" s="42"/>
      <c r="DT239" s="42"/>
      <c r="DU239" s="42"/>
      <c r="DV239" s="42"/>
      <c r="DW239" s="42"/>
      <c r="DX239" s="42"/>
      <c r="DY239" s="42"/>
      <c r="DZ239" s="42"/>
      <c r="EA239" s="42"/>
      <c r="EB239" s="42"/>
      <c r="EC239" s="42"/>
      <c r="ED239" s="42"/>
      <c r="EE239" s="42"/>
      <c r="EF239" s="42"/>
      <c r="EG239" s="42"/>
      <c r="EH239" s="42"/>
      <c r="EI239" s="42"/>
      <c r="EJ239" s="42"/>
      <c r="EK239" s="42"/>
      <c r="EL239" s="42"/>
      <c r="EM239" s="42"/>
      <c r="EN239" s="42"/>
      <c r="EO239" s="42"/>
      <c r="EP239" s="42"/>
      <c r="EQ239" s="42"/>
      <c r="ER239" s="42"/>
      <c r="ES239" s="42"/>
      <c r="ET239" s="42"/>
      <c r="EU239" s="42"/>
      <c r="EV239" s="42"/>
      <c r="EW239" s="42"/>
      <c r="EX239" s="42"/>
      <c r="EY239" s="42"/>
      <c r="EZ239" s="42"/>
      <c r="FA239" s="42"/>
      <c r="FB239" s="42"/>
      <c r="FC239" s="42"/>
      <c r="FD239" s="42"/>
      <c r="FE239" s="42"/>
      <c r="FF239" s="42"/>
      <c r="FG239" s="42"/>
      <c r="FH239" s="42"/>
      <c r="FI239" s="42"/>
      <c r="FJ239" s="42"/>
      <c r="FK239" s="42"/>
      <c r="FL239" s="42"/>
      <c r="FM239" s="42"/>
      <c r="FN239" s="42"/>
      <c r="FO239" s="42"/>
      <c r="FP239" s="42"/>
      <c r="FQ239" s="42"/>
      <c r="FR239" s="42"/>
      <c r="FS239" s="42"/>
      <c r="FT239" s="42"/>
      <c r="FU239" s="42"/>
      <c r="FV239" s="42"/>
      <c r="FW239" s="42"/>
      <c r="FX239" s="42"/>
      <c r="FY239" s="42"/>
      <c r="FZ239" s="42"/>
      <c r="GA239" s="42"/>
      <c r="GB239" s="42"/>
      <c r="GC239" s="42"/>
      <c r="GD239" s="42"/>
      <c r="GE239" s="42"/>
      <c r="GF239" s="42"/>
      <c r="GG239" s="42"/>
      <c r="GH239" s="42"/>
      <c r="GI239" s="42"/>
      <c r="GJ239" s="42"/>
      <c r="GK239" s="42"/>
      <c r="GL239" s="42"/>
      <c r="GM239" s="42"/>
      <c r="GN239" s="42"/>
      <c r="GO239" s="42"/>
      <c r="GP239" s="42"/>
      <c r="GQ239" s="42"/>
      <c r="GR239" s="42"/>
      <c r="GS239" s="42"/>
      <c r="GT239" s="42"/>
      <c r="GU239" s="42"/>
      <c r="GV239" s="42"/>
      <c r="GW239" s="42"/>
      <c r="GX239" s="42"/>
      <c r="GY239" s="42"/>
      <c r="GZ239" s="42"/>
      <c r="HA239" s="42"/>
      <c r="HB239" s="42"/>
      <c r="HC239" s="42"/>
      <c r="HD239" s="42"/>
      <c r="HE239" s="42"/>
      <c r="HF239" s="42"/>
      <c r="HG239" s="42"/>
      <c r="HH239" s="42"/>
      <c r="HI239" s="42"/>
      <c r="HJ239" s="42"/>
      <c r="HK239" s="42"/>
      <c r="HL239" s="42"/>
      <c r="HM239" s="42"/>
      <c r="HN239" s="42"/>
    </row>
    <row r="240" spans="1:222" s="41" customFormat="1">
      <c r="A240" s="42"/>
      <c r="B240" s="42"/>
      <c r="C240" s="42"/>
      <c r="D240" s="42"/>
      <c r="E240" s="42"/>
      <c r="CV240" s="42"/>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42"/>
      <c r="DS240" s="42"/>
      <c r="DT240" s="42"/>
      <c r="DU240" s="42"/>
      <c r="DV240" s="42"/>
      <c r="DW240" s="42"/>
      <c r="DX240" s="42"/>
      <c r="DY240" s="42"/>
      <c r="DZ240" s="42"/>
      <c r="EA240" s="42"/>
      <c r="EB240" s="42"/>
      <c r="EC240" s="42"/>
      <c r="ED240" s="42"/>
      <c r="EE240" s="42"/>
      <c r="EF240" s="42"/>
      <c r="EG240" s="42"/>
      <c r="EH240" s="42"/>
      <c r="EI240" s="42"/>
      <c r="EJ240" s="42"/>
      <c r="EK240" s="42"/>
      <c r="EL240" s="42"/>
      <c r="EM240" s="42"/>
      <c r="EN240" s="42"/>
      <c r="EO240" s="42"/>
      <c r="EP240" s="42"/>
      <c r="EQ240" s="42"/>
      <c r="ER240" s="42"/>
      <c r="ES240" s="42"/>
      <c r="ET240" s="42"/>
      <c r="EU240" s="42"/>
      <c r="EV240" s="42"/>
      <c r="EW240" s="42"/>
      <c r="EX240" s="42"/>
      <c r="EY240" s="42"/>
      <c r="EZ240" s="42"/>
      <c r="FA240" s="42"/>
      <c r="FB240" s="42"/>
      <c r="FC240" s="42"/>
      <c r="FD240" s="42"/>
      <c r="FE240" s="42"/>
      <c r="FF240" s="42"/>
      <c r="FG240" s="42"/>
      <c r="FH240" s="42"/>
      <c r="FI240" s="42"/>
      <c r="FJ240" s="42"/>
      <c r="FK240" s="42"/>
      <c r="FL240" s="42"/>
      <c r="FM240" s="42"/>
      <c r="FN240" s="42"/>
      <c r="FO240" s="42"/>
      <c r="FP240" s="42"/>
      <c r="FQ240" s="42"/>
      <c r="FR240" s="42"/>
      <c r="FS240" s="42"/>
      <c r="FT240" s="42"/>
      <c r="FU240" s="42"/>
      <c r="FV240" s="42"/>
      <c r="FW240" s="42"/>
      <c r="FX240" s="42"/>
      <c r="FY240" s="42"/>
      <c r="FZ240" s="42"/>
      <c r="GA240" s="42"/>
      <c r="GB240" s="42"/>
      <c r="GC240" s="42"/>
      <c r="GD240" s="42"/>
      <c r="GE240" s="42"/>
      <c r="GF240" s="42"/>
      <c r="GG240" s="42"/>
      <c r="GH240" s="42"/>
      <c r="GI240" s="42"/>
      <c r="GJ240" s="42"/>
      <c r="GK240" s="42"/>
      <c r="GL240" s="42"/>
      <c r="GM240" s="42"/>
      <c r="GN240" s="42"/>
      <c r="GO240" s="42"/>
      <c r="GP240" s="42"/>
      <c r="GQ240" s="42"/>
      <c r="GR240" s="42"/>
      <c r="GS240" s="42"/>
      <c r="GT240" s="42"/>
      <c r="GU240" s="42"/>
      <c r="GV240" s="42"/>
      <c r="GW240" s="42"/>
      <c r="GX240" s="42"/>
      <c r="GY240" s="42"/>
      <c r="GZ240" s="42"/>
      <c r="HA240" s="42"/>
      <c r="HB240" s="42"/>
      <c r="HC240" s="42"/>
      <c r="HD240" s="42"/>
      <c r="HE240" s="42"/>
      <c r="HF240" s="42"/>
      <c r="HG240" s="42"/>
      <c r="HH240" s="42"/>
      <c r="HI240" s="42"/>
      <c r="HJ240" s="42"/>
      <c r="HK240" s="42"/>
      <c r="HL240" s="42"/>
      <c r="HM240" s="42"/>
      <c r="HN240" s="42"/>
    </row>
    <row r="241" spans="1:222" s="41" customFormat="1">
      <c r="A241" s="42"/>
      <c r="B241" s="42"/>
      <c r="C241" s="42"/>
      <c r="D241" s="42"/>
      <c r="E241" s="42"/>
      <c r="CV241" s="42"/>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42"/>
      <c r="DS241" s="42"/>
      <c r="DT241" s="42"/>
      <c r="DU241" s="42"/>
      <c r="DV241" s="42"/>
      <c r="DW241" s="42"/>
      <c r="DX241" s="42"/>
      <c r="DY241" s="42"/>
      <c r="DZ241" s="42"/>
      <c r="EA241" s="42"/>
      <c r="EB241" s="42"/>
      <c r="EC241" s="42"/>
      <c r="ED241" s="42"/>
      <c r="EE241" s="42"/>
      <c r="EF241" s="42"/>
      <c r="EG241" s="42"/>
      <c r="EH241" s="42"/>
      <c r="EI241" s="42"/>
      <c r="EJ241" s="42"/>
      <c r="EK241" s="42"/>
      <c r="EL241" s="42"/>
      <c r="EM241" s="42"/>
      <c r="EN241" s="42"/>
      <c r="EO241" s="42"/>
      <c r="EP241" s="42"/>
      <c r="EQ241" s="42"/>
      <c r="ER241" s="42"/>
      <c r="ES241" s="42"/>
      <c r="ET241" s="42"/>
      <c r="EU241" s="42"/>
      <c r="EV241" s="42"/>
      <c r="EW241" s="42"/>
      <c r="EX241" s="42"/>
      <c r="EY241" s="42"/>
      <c r="EZ241" s="42"/>
      <c r="FA241" s="42"/>
      <c r="FB241" s="42"/>
      <c r="FC241" s="42"/>
      <c r="FD241" s="42"/>
      <c r="FE241" s="42"/>
      <c r="FF241" s="42"/>
      <c r="FG241" s="42"/>
      <c r="FH241" s="42"/>
      <c r="FI241" s="42"/>
      <c r="FJ241" s="42"/>
      <c r="FK241" s="42"/>
      <c r="FL241" s="42"/>
      <c r="FM241" s="42"/>
      <c r="FN241" s="42"/>
      <c r="FO241" s="42"/>
      <c r="FP241" s="42"/>
      <c r="FQ241" s="42"/>
      <c r="FR241" s="42"/>
      <c r="FS241" s="42"/>
      <c r="FT241" s="42"/>
      <c r="FU241" s="42"/>
      <c r="FV241" s="42"/>
      <c r="FW241" s="42"/>
      <c r="FX241" s="42"/>
      <c r="FY241" s="42"/>
      <c r="FZ241" s="42"/>
      <c r="GA241" s="42"/>
      <c r="GB241" s="42"/>
      <c r="GC241" s="42"/>
      <c r="GD241" s="42"/>
      <c r="GE241" s="42"/>
      <c r="GF241" s="42"/>
      <c r="GG241" s="42"/>
      <c r="GH241" s="42"/>
      <c r="GI241" s="42"/>
      <c r="GJ241" s="42"/>
      <c r="GK241" s="42"/>
      <c r="GL241" s="42"/>
      <c r="GM241" s="42"/>
      <c r="GN241" s="42"/>
      <c r="GO241" s="42"/>
      <c r="GP241" s="42"/>
      <c r="GQ241" s="42"/>
      <c r="GR241" s="42"/>
      <c r="GS241" s="42"/>
      <c r="GT241" s="42"/>
      <c r="GU241" s="42"/>
      <c r="GV241" s="42"/>
      <c r="GW241" s="42"/>
      <c r="GX241" s="42"/>
      <c r="GY241" s="42"/>
      <c r="GZ241" s="42"/>
      <c r="HA241" s="42"/>
      <c r="HB241" s="42"/>
      <c r="HC241" s="42"/>
      <c r="HD241" s="42"/>
      <c r="HE241" s="42"/>
      <c r="HF241" s="42"/>
      <c r="HG241" s="42"/>
      <c r="HH241" s="42"/>
      <c r="HI241" s="42"/>
      <c r="HJ241" s="42"/>
      <c r="HK241" s="42"/>
      <c r="HL241" s="42"/>
      <c r="HM241" s="42"/>
      <c r="HN241" s="42"/>
    </row>
    <row r="242" spans="1:222" s="41" customFormat="1">
      <c r="A242" s="42"/>
      <c r="B242" s="42"/>
      <c r="C242" s="42"/>
      <c r="D242" s="42"/>
      <c r="E242" s="42"/>
      <c r="CV242" s="42"/>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42"/>
      <c r="DS242" s="42"/>
      <c r="DT242" s="42"/>
      <c r="DU242" s="42"/>
      <c r="DV242" s="42"/>
      <c r="DW242" s="42"/>
      <c r="DX242" s="42"/>
      <c r="DY242" s="42"/>
      <c r="DZ242" s="42"/>
      <c r="EA242" s="42"/>
      <c r="EB242" s="42"/>
      <c r="EC242" s="42"/>
      <c r="ED242" s="42"/>
      <c r="EE242" s="42"/>
      <c r="EF242" s="42"/>
      <c r="EG242" s="42"/>
      <c r="EH242" s="42"/>
      <c r="EI242" s="42"/>
      <c r="EJ242" s="42"/>
      <c r="EK242" s="42"/>
      <c r="EL242" s="42"/>
      <c r="EM242" s="42"/>
      <c r="EN242" s="42"/>
      <c r="EO242" s="42"/>
      <c r="EP242" s="42"/>
      <c r="EQ242" s="42"/>
      <c r="ER242" s="42"/>
      <c r="ES242" s="42"/>
      <c r="ET242" s="42"/>
      <c r="EU242" s="42"/>
      <c r="EV242" s="42"/>
      <c r="EW242" s="42"/>
      <c r="EX242" s="42"/>
      <c r="EY242" s="42"/>
      <c r="EZ242" s="42"/>
      <c r="FA242" s="42"/>
      <c r="FB242" s="42"/>
      <c r="FC242" s="42"/>
      <c r="FD242" s="42"/>
      <c r="FE242" s="42"/>
      <c r="FF242" s="42"/>
      <c r="FG242" s="42"/>
      <c r="FH242" s="42"/>
      <c r="FI242" s="42"/>
      <c r="FJ242" s="42"/>
      <c r="FK242" s="42"/>
      <c r="FL242" s="42"/>
      <c r="FM242" s="42"/>
      <c r="FN242" s="42"/>
      <c r="FO242" s="42"/>
      <c r="FP242" s="42"/>
      <c r="FQ242" s="42"/>
      <c r="FR242" s="42"/>
      <c r="FS242" s="42"/>
      <c r="FT242" s="42"/>
      <c r="FU242" s="42"/>
      <c r="FV242" s="42"/>
      <c r="FW242" s="42"/>
      <c r="FX242" s="42"/>
      <c r="FY242" s="42"/>
      <c r="FZ242" s="42"/>
      <c r="GA242" s="42"/>
      <c r="GB242" s="42"/>
      <c r="GC242" s="42"/>
      <c r="GD242" s="42"/>
      <c r="GE242" s="42"/>
      <c r="GF242" s="42"/>
      <c r="GG242" s="42"/>
      <c r="GH242" s="42"/>
      <c r="GI242" s="42"/>
      <c r="GJ242" s="42"/>
      <c r="GK242" s="42"/>
      <c r="GL242" s="42"/>
      <c r="GM242" s="42"/>
      <c r="GN242" s="42"/>
      <c r="GO242" s="42"/>
      <c r="GP242" s="42"/>
      <c r="GQ242" s="42"/>
      <c r="GR242" s="42"/>
      <c r="GS242" s="42"/>
      <c r="GT242" s="42"/>
      <c r="GU242" s="42"/>
      <c r="GV242" s="42"/>
      <c r="GW242" s="42"/>
      <c r="GX242" s="42"/>
      <c r="GY242" s="42"/>
      <c r="GZ242" s="42"/>
      <c r="HA242" s="42"/>
      <c r="HB242" s="42"/>
      <c r="HC242" s="42"/>
      <c r="HD242" s="42"/>
      <c r="HE242" s="42"/>
      <c r="HF242" s="42"/>
      <c r="HG242" s="42"/>
      <c r="HH242" s="42"/>
      <c r="HI242" s="42"/>
      <c r="HJ242" s="42"/>
      <c r="HK242" s="42"/>
      <c r="HL242" s="42"/>
      <c r="HM242" s="42"/>
      <c r="HN242" s="42"/>
    </row>
    <row r="243" spans="1:222" s="41" customFormat="1">
      <c r="A243" s="42"/>
      <c r="B243" s="42"/>
      <c r="C243" s="42"/>
      <c r="D243" s="42"/>
      <c r="E243" s="42"/>
      <c r="CV243" s="42"/>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42"/>
      <c r="DS243" s="42"/>
      <c r="DT243" s="42"/>
      <c r="DU243" s="42"/>
      <c r="DV243" s="42"/>
      <c r="DW243" s="42"/>
      <c r="DX243" s="42"/>
      <c r="DY243" s="42"/>
      <c r="DZ243" s="42"/>
      <c r="EA243" s="42"/>
      <c r="EB243" s="42"/>
      <c r="EC243" s="42"/>
      <c r="ED243" s="42"/>
      <c r="EE243" s="42"/>
      <c r="EF243" s="42"/>
      <c r="EG243" s="42"/>
      <c r="EH243" s="42"/>
      <c r="EI243" s="42"/>
      <c r="EJ243" s="42"/>
      <c r="EK243" s="42"/>
      <c r="EL243" s="42"/>
      <c r="EM243" s="42"/>
      <c r="EN243" s="42"/>
      <c r="EO243" s="42"/>
      <c r="EP243" s="42"/>
      <c r="EQ243" s="42"/>
      <c r="ER243" s="42"/>
      <c r="ES243" s="42"/>
      <c r="ET243" s="42"/>
      <c r="EU243" s="42"/>
      <c r="EV243" s="42"/>
      <c r="EW243" s="42"/>
      <c r="EX243" s="42"/>
      <c r="EY243" s="42"/>
      <c r="EZ243" s="42"/>
      <c r="FA243" s="42"/>
      <c r="FB243" s="42"/>
      <c r="FC243" s="42"/>
      <c r="FD243" s="42"/>
      <c r="FE243" s="42"/>
      <c r="FF243" s="42"/>
      <c r="FG243" s="42"/>
      <c r="FH243" s="42"/>
      <c r="FI243" s="42"/>
      <c r="FJ243" s="42"/>
      <c r="FK243" s="42"/>
      <c r="FL243" s="42"/>
      <c r="FM243" s="42"/>
      <c r="FN243" s="42"/>
      <c r="FO243" s="42"/>
      <c r="FP243" s="42"/>
      <c r="FQ243" s="42"/>
      <c r="FR243" s="42"/>
      <c r="FS243" s="42"/>
      <c r="FT243" s="42"/>
      <c r="FU243" s="42"/>
      <c r="FV243" s="42"/>
      <c r="FW243" s="42"/>
      <c r="FX243" s="42"/>
      <c r="FY243" s="42"/>
      <c r="FZ243" s="42"/>
      <c r="GA243" s="42"/>
      <c r="GB243" s="42"/>
      <c r="GC243" s="42"/>
      <c r="GD243" s="42"/>
      <c r="GE243" s="42"/>
      <c r="GF243" s="42"/>
      <c r="GG243" s="42"/>
      <c r="GH243" s="42"/>
      <c r="GI243" s="42"/>
      <c r="GJ243" s="42"/>
      <c r="GK243" s="42"/>
      <c r="GL243" s="42"/>
      <c r="GM243" s="42"/>
      <c r="GN243" s="42"/>
      <c r="GO243" s="42"/>
      <c r="GP243" s="42"/>
      <c r="GQ243" s="42"/>
      <c r="GR243" s="42"/>
      <c r="GS243" s="42"/>
      <c r="GT243" s="42"/>
      <c r="GU243" s="42"/>
      <c r="GV243" s="42"/>
      <c r="GW243" s="42"/>
      <c r="GX243" s="42"/>
      <c r="GY243" s="42"/>
      <c r="GZ243" s="42"/>
      <c r="HA243" s="42"/>
      <c r="HB243" s="42"/>
      <c r="HC243" s="42"/>
      <c r="HD243" s="42"/>
      <c r="HE243" s="42"/>
      <c r="HF243" s="42"/>
      <c r="HG243" s="42"/>
      <c r="HH243" s="42"/>
      <c r="HI243" s="42"/>
      <c r="HJ243" s="42"/>
      <c r="HK243" s="42"/>
      <c r="HL243" s="42"/>
      <c r="HM243" s="42"/>
      <c r="HN243" s="42"/>
    </row>
    <row r="244" spans="1:222" s="41" customFormat="1">
      <c r="A244" s="42"/>
      <c r="B244" s="42"/>
      <c r="C244" s="42"/>
      <c r="D244" s="42"/>
      <c r="E244" s="42"/>
      <c r="CV244" s="42"/>
      <c r="CW244" s="42"/>
      <c r="CX244" s="42"/>
      <c r="CY244" s="42"/>
      <c r="CZ244" s="42"/>
      <c r="DA244" s="42"/>
      <c r="DB244" s="42"/>
      <c r="DC244" s="42"/>
      <c r="DD244" s="42"/>
      <c r="DE244" s="42"/>
      <c r="DF244" s="42"/>
      <c r="DG244" s="42"/>
      <c r="DH244" s="42"/>
      <c r="DI244" s="42"/>
      <c r="DJ244" s="42"/>
      <c r="DK244" s="42"/>
      <c r="DL244" s="42"/>
      <c r="DM244" s="42"/>
      <c r="DN244" s="42"/>
      <c r="DO244" s="42"/>
      <c r="DP244" s="42"/>
      <c r="DQ244" s="42"/>
      <c r="DR244" s="42"/>
      <c r="DS244" s="42"/>
      <c r="DT244" s="42"/>
      <c r="DU244" s="42"/>
      <c r="DV244" s="42"/>
      <c r="DW244" s="42"/>
      <c r="DX244" s="42"/>
      <c r="DY244" s="42"/>
      <c r="DZ244" s="42"/>
      <c r="EA244" s="42"/>
      <c r="EB244" s="42"/>
      <c r="EC244" s="42"/>
      <c r="ED244" s="42"/>
      <c r="EE244" s="42"/>
      <c r="EF244" s="42"/>
      <c r="EG244" s="42"/>
      <c r="EH244" s="42"/>
      <c r="EI244" s="42"/>
      <c r="EJ244" s="42"/>
      <c r="EK244" s="42"/>
      <c r="EL244" s="42"/>
      <c r="EM244" s="42"/>
      <c r="EN244" s="42"/>
      <c r="EO244" s="42"/>
      <c r="EP244" s="42"/>
      <c r="EQ244" s="42"/>
      <c r="ER244" s="42"/>
      <c r="ES244" s="42"/>
      <c r="ET244" s="42"/>
      <c r="EU244" s="42"/>
      <c r="EV244" s="42"/>
      <c r="EW244" s="42"/>
      <c r="EX244" s="42"/>
      <c r="EY244" s="42"/>
      <c r="EZ244" s="42"/>
      <c r="FA244" s="42"/>
      <c r="FB244" s="42"/>
      <c r="FC244" s="42"/>
      <c r="FD244" s="42"/>
      <c r="FE244" s="42"/>
      <c r="FF244" s="42"/>
      <c r="FG244" s="42"/>
      <c r="FH244" s="42"/>
      <c r="FI244" s="42"/>
      <c r="FJ244" s="42"/>
      <c r="FK244" s="42"/>
      <c r="FL244" s="42"/>
      <c r="FM244" s="42"/>
      <c r="FN244" s="42"/>
      <c r="FO244" s="42"/>
      <c r="FP244" s="42"/>
      <c r="FQ244" s="42"/>
      <c r="FR244" s="42"/>
      <c r="FS244" s="42"/>
      <c r="FT244" s="42"/>
      <c r="FU244" s="42"/>
      <c r="FV244" s="42"/>
      <c r="FW244" s="42"/>
      <c r="FX244" s="42"/>
      <c r="FY244" s="42"/>
      <c r="FZ244" s="42"/>
      <c r="GA244" s="42"/>
      <c r="GB244" s="42"/>
      <c r="GC244" s="42"/>
      <c r="GD244" s="42"/>
      <c r="GE244" s="42"/>
      <c r="GF244" s="42"/>
      <c r="GG244" s="42"/>
      <c r="GH244" s="42"/>
      <c r="GI244" s="42"/>
      <c r="GJ244" s="42"/>
      <c r="GK244" s="42"/>
      <c r="GL244" s="42"/>
      <c r="GM244" s="42"/>
      <c r="GN244" s="42"/>
      <c r="GO244" s="42"/>
      <c r="GP244" s="42"/>
      <c r="GQ244" s="42"/>
      <c r="GR244" s="42"/>
      <c r="GS244" s="42"/>
      <c r="GT244" s="42"/>
      <c r="GU244" s="42"/>
      <c r="GV244" s="42"/>
      <c r="GW244" s="42"/>
      <c r="GX244" s="42"/>
      <c r="GY244" s="42"/>
      <c r="GZ244" s="42"/>
      <c r="HA244" s="42"/>
      <c r="HB244" s="42"/>
      <c r="HC244" s="42"/>
      <c r="HD244" s="42"/>
      <c r="HE244" s="42"/>
      <c r="HF244" s="42"/>
      <c r="HG244" s="42"/>
      <c r="HH244" s="42"/>
      <c r="HI244" s="42"/>
      <c r="HJ244" s="42"/>
      <c r="HK244" s="42"/>
      <c r="HL244" s="42"/>
      <c r="HM244" s="42"/>
      <c r="HN244" s="42"/>
    </row>
    <row r="245" spans="1:222" s="41" customFormat="1">
      <c r="A245" s="42"/>
      <c r="B245" s="42"/>
      <c r="C245" s="42"/>
      <c r="D245" s="42"/>
      <c r="E245" s="42"/>
      <c r="CV245" s="42"/>
      <c r="CW245" s="42"/>
      <c r="CX245" s="42"/>
      <c r="CY245" s="42"/>
      <c r="CZ245" s="42"/>
      <c r="DA245" s="42"/>
      <c r="DB245" s="42"/>
      <c r="DC245" s="42"/>
      <c r="DD245" s="42"/>
      <c r="DE245" s="42"/>
      <c r="DF245" s="42"/>
      <c r="DG245" s="42"/>
      <c r="DH245" s="42"/>
      <c r="DI245" s="42"/>
      <c r="DJ245" s="42"/>
      <c r="DK245" s="42"/>
      <c r="DL245" s="42"/>
      <c r="DM245" s="42"/>
      <c r="DN245" s="42"/>
      <c r="DO245" s="42"/>
      <c r="DP245" s="42"/>
      <c r="DQ245" s="42"/>
      <c r="DR245" s="42"/>
      <c r="DS245" s="42"/>
      <c r="DT245" s="42"/>
      <c r="DU245" s="42"/>
      <c r="DV245" s="42"/>
      <c r="DW245" s="42"/>
      <c r="DX245" s="42"/>
      <c r="DY245" s="42"/>
      <c r="DZ245" s="42"/>
      <c r="EA245" s="42"/>
      <c r="EB245" s="42"/>
      <c r="EC245" s="42"/>
      <c r="ED245" s="42"/>
      <c r="EE245" s="42"/>
      <c r="EF245" s="42"/>
      <c r="EG245" s="42"/>
      <c r="EH245" s="42"/>
      <c r="EI245" s="42"/>
      <c r="EJ245" s="42"/>
      <c r="EK245" s="42"/>
      <c r="EL245" s="42"/>
      <c r="EM245" s="42"/>
      <c r="EN245" s="42"/>
      <c r="EO245" s="42"/>
      <c r="EP245" s="42"/>
      <c r="EQ245" s="42"/>
      <c r="ER245" s="42"/>
      <c r="ES245" s="42"/>
      <c r="ET245" s="42"/>
      <c r="EU245" s="42"/>
      <c r="EV245" s="42"/>
      <c r="EW245" s="42"/>
      <c r="EX245" s="42"/>
      <c r="EY245" s="42"/>
      <c r="EZ245" s="42"/>
      <c r="FA245" s="42"/>
      <c r="FB245" s="42"/>
      <c r="FC245" s="42"/>
      <c r="FD245" s="42"/>
      <c r="FE245" s="42"/>
      <c r="FF245" s="42"/>
      <c r="FG245" s="42"/>
      <c r="FH245" s="42"/>
      <c r="FI245" s="42"/>
      <c r="FJ245" s="42"/>
      <c r="FK245" s="42"/>
      <c r="FL245" s="42"/>
      <c r="FM245" s="42"/>
      <c r="FN245" s="42"/>
      <c r="FO245" s="42"/>
      <c r="FP245" s="42"/>
      <c r="FQ245" s="42"/>
      <c r="FR245" s="42"/>
      <c r="FS245" s="42"/>
      <c r="FT245" s="42"/>
      <c r="FU245" s="42"/>
      <c r="FV245" s="42"/>
      <c r="FW245" s="42"/>
      <c r="FX245" s="42"/>
      <c r="FY245" s="42"/>
      <c r="FZ245" s="42"/>
      <c r="GA245" s="42"/>
      <c r="GB245" s="42"/>
      <c r="GC245" s="42"/>
      <c r="GD245" s="42"/>
      <c r="GE245" s="42"/>
      <c r="GF245" s="42"/>
      <c r="GG245" s="42"/>
      <c r="GH245" s="42"/>
      <c r="GI245" s="42"/>
      <c r="GJ245" s="42"/>
      <c r="GK245" s="42"/>
      <c r="GL245" s="42"/>
      <c r="GM245" s="42"/>
      <c r="GN245" s="42"/>
      <c r="GO245" s="42"/>
      <c r="GP245" s="42"/>
      <c r="GQ245" s="42"/>
      <c r="GR245" s="42"/>
      <c r="GS245" s="42"/>
      <c r="GT245" s="42"/>
      <c r="GU245" s="42"/>
      <c r="GV245" s="42"/>
      <c r="GW245" s="42"/>
      <c r="GX245" s="42"/>
      <c r="GY245" s="42"/>
      <c r="GZ245" s="42"/>
      <c r="HA245" s="42"/>
      <c r="HB245" s="42"/>
      <c r="HC245" s="42"/>
      <c r="HD245" s="42"/>
      <c r="HE245" s="42"/>
      <c r="HF245" s="42"/>
      <c r="HG245" s="42"/>
      <c r="HH245" s="42"/>
      <c r="HI245" s="42"/>
      <c r="HJ245" s="42"/>
      <c r="HK245" s="42"/>
      <c r="HL245" s="42"/>
      <c r="HM245" s="42"/>
      <c r="HN245" s="42"/>
    </row>
    <row r="246" spans="1:222" s="41" customFormat="1">
      <c r="A246" s="42"/>
      <c r="B246" s="42"/>
      <c r="C246" s="42"/>
      <c r="D246" s="42"/>
      <c r="E246" s="42"/>
      <c r="CV246" s="42"/>
      <c r="CW246" s="42"/>
      <c r="CX246" s="42"/>
      <c r="CY246" s="42"/>
      <c r="CZ246" s="42"/>
      <c r="DA246" s="42"/>
      <c r="DB246" s="42"/>
      <c r="DC246" s="42"/>
      <c r="DD246" s="42"/>
      <c r="DE246" s="42"/>
      <c r="DF246" s="42"/>
      <c r="DG246" s="42"/>
      <c r="DH246" s="42"/>
      <c r="DI246" s="42"/>
      <c r="DJ246" s="42"/>
      <c r="DK246" s="42"/>
      <c r="DL246" s="42"/>
      <c r="DM246" s="42"/>
      <c r="DN246" s="42"/>
      <c r="DO246" s="42"/>
      <c r="DP246" s="42"/>
      <c r="DQ246" s="42"/>
      <c r="DR246" s="42"/>
      <c r="DS246" s="42"/>
      <c r="DT246" s="42"/>
      <c r="DU246" s="42"/>
      <c r="DV246" s="42"/>
      <c r="DW246" s="42"/>
      <c r="DX246" s="42"/>
      <c r="DY246" s="42"/>
      <c r="DZ246" s="42"/>
      <c r="EA246" s="42"/>
      <c r="EB246" s="42"/>
      <c r="EC246" s="42"/>
      <c r="ED246" s="42"/>
      <c r="EE246" s="42"/>
      <c r="EF246" s="42"/>
      <c r="EG246" s="42"/>
      <c r="EH246" s="42"/>
      <c r="EI246" s="42"/>
      <c r="EJ246" s="42"/>
      <c r="EK246" s="42"/>
      <c r="EL246" s="42"/>
      <c r="EM246" s="42"/>
      <c r="EN246" s="42"/>
      <c r="EO246" s="42"/>
      <c r="EP246" s="42"/>
      <c r="EQ246" s="42"/>
      <c r="ER246" s="42"/>
      <c r="ES246" s="42"/>
      <c r="ET246" s="42"/>
      <c r="EU246" s="42"/>
      <c r="EV246" s="42"/>
      <c r="EW246" s="42"/>
      <c r="EX246" s="42"/>
      <c r="EY246" s="42"/>
      <c r="EZ246" s="42"/>
      <c r="FA246" s="42"/>
      <c r="FB246" s="42"/>
      <c r="FC246" s="42"/>
      <c r="FD246" s="42"/>
      <c r="FE246" s="42"/>
      <c r="FF246" s="42"/>
      <c r="FG246" s="42"/>
      <c r="FH246" s="42"/>
      <c r="FI246" s="42"/>
      <c r="FJ246" s="42"/>
      <c r="FK246" s="42"/>
      <c r="FL246" s="42"/>
      <c r="FM246" s="42"/>
      <c r="FN246" s="42"/>
      <c r="FO246" s="42"/>
      <c r="FP246" s="42"/>
      <c r="FQ246" s="42"/>
      <c r="FR246" s="42"/>
      <c r="FS246" s="42"/>
      <c r="FT246" s="42"/>
      <c r="FU246" s="42"/>
      <c r="FV246" s="42"/>
      <c r="FW246" s="42"/>
      <c r="FX246" s="42"/>
      <c r="FY246" s="42"/>
      <c r="FZ246" s="42"/>
      <c r="GA246" s="42"/>
      <c r="GB246" s="42"/>
      <c r="GC246" s="42"/>
      <c r="GD246" s="42"/>
      <c r="GE246" s="42"/>
      <c r="GF246" s="42"/>
      <c r="GG246" s="42"/>
      <c r="GH246" s="42"/>
      <c r="GI246" s="42"/>
      <c r="GJ246" s="42"/>
      <c r="GK246" s="42"/>
      <c r="GL246" s="42"/>
      <c r="GM246" s="42"/>
      <c r="GN246" s="42"/>
      <c r="GO246" s="42"/>
      <c r="GP246" s="42"/>
      <c r="GQ246" s="42"/>
      <c r="GR246" s="42"/>
      <c r="GS246" s="42"/>
      <c r="GT246" s="42"/>
      <c r="GU246" s="42"/>
      <c r="GV246" s="42"/>
      <c r="GW246" s="42"/>
      <c r="GX246" s="42"/>
      <c r="GY246" s="42"/>
      <c r="GZ246" s="42"/>
      <c r="HA246" s="42"/>
      <c r="HB246" s="42"/>
      <c r="HC246" s="42"/>
      <c r="HD246" s="42"/>
      <c r="HE246" s="42"/>
      <c r="HF246" s="42"/>
      <c r="HG246" s="42"/>
      <c r="HH246" s="42"/>
      <c r="HI246" s="42"/>
      <c r="HJ246" s="42"/>
      <c r="HK246" s="42"/>
      <c r="HL246" s="42"/>
      <c r="HM246" s="42"/>
      <c r="HN246" s="42"/>
    </row>
    <row r="247" spans="1:222" s="41" customFormat="1">
      <c r="A247" s="42"/>
      <c r="B247" s="42"/>
      <c r="C247" s="42"/>
      <c r="D247" s="42"/>
      <c r="E247" s="42"/>
      <c r="CV247" s="42"/>
      <c r="CW247" s="42"/>
      <c r="CX247" s="42"/>
      <c r="CY247" s="42"/>
      <c r="CZ247" s="42"/>
      <c r="DA247" s="42"/>
      <c r="DB247" s="42"/>
      <c r="DC247" s="42"/>
      <c r="DD247" s="42"/>
      <c r="DE247" s="42"/>
      <c r="DF247" s="42"/>
      <c r="DG247" s="42"/>
      <c r="DH247" s="42"/>
      <c r="DI247" s="42"/>
      <c r="DJ247" s="42"/>
      <c r="DK247" s="42"/>
      <c r="DL247" s="42"/>
      <c r="DM247" s="42"/>
      <c r="DN247" s="42"/>
      <c r="DO247" s="42"/>
      <c r="DP247" s="42"/>
      <c r="DQ247" s="42"/>
      <c r="DR247" s="42"/>
      <c r="DS247" s="42"/>
      <c r="DT247" s="42"/>
      <c r="DU247" s="42"/>
      <c r="DV247" s="42"/>
      <c r="DW247" s="42"/>
      <c r="DX247" s="42"/>
      <c r="DY247" s="42"/>
      <c r="DZ247" s="42"/>
      <c r="EA247" s="42"/>
      <c r="EB247" s="42"/>
      <c r="EC247" s="42"/>
      <c r="ED247" s="42"/>
      <c r="EE247" s="42"/>
      <c r="EF247" s="42"/>
      <c r="EG247" s="42"/>
      <c r="EH247" s="42"/>
      <c r="EI247" s="42"/>
      <c r="EJ247" s="42"/>
      <c r="EK247" s="42"/>
      <c r="EL247" s="42"/>
      <c r="EM247" s="42"/>
      <c r="EN247" s="42"/>
      <c r="EO247" s="42"/>
      <c r="EP247" s="42"/>
      <c r="EQ247" s="42"/>
      <c r="ER247" s="42"/>
      <c r="ES247" s="42"/>
      <c r="ET247" s="42"/>
      <c r="EU247" s="42"/>
      <c r="EV247" s="42"/>
      <c r="EW247" s="42"/>
      <c r="EX247" s="42"/>
      <c r="EY247" s="42"/>
      <c r="EZ247" s="42"/>
      <c r="FA247" s="42"/>
      <c r="FB247" s="42"/>
      <c r="FC247" s="42"/>
      <c r="FD247" s="42"/>
      <c r="FE247" s="42"/>
      <c r="FF247" s="42"/>
      <c r="FG247" s="42"/>
      <c r="FH247" s="42"/>
      <c r="FI247" s="42"/>
      <c r="FJ247" s="42"/>
      <c r="FK247" s="42"/>
      <c r="FL247" s="42"/>
      <c r="FM247" s="42"/>
      <c r="FN247" s="42"/>
      <c r="FO247" s="42"/>
      <c r="FP247" s="42"/>
      <c r="FQ247" s="42"/>
      <c r="FR247" s="42"/>
      <c r="FS247" s="42"/>
      <c r="FT247" s="42"/>
      <c r="FU247" s="42"/>
      <c r="FV247" s="42"/>
      <c r="FW247" s="42"/>
      <c r="FX247" s="42"/>
      <c r="FY247" s="42"/>
      <c r="FZ247" s="42"/>
      <c r="GA247" s="42"/>
      <c r="GB247" s="42"/>
      <c r="GC247" s="42"/>
      <c r="GD247" s="42"/>
      <c r="GE247" s="42"/>
      <c r="GF247" s="42"/>
      <c r="GG247" s="42"/>
      <c r="GH247" s="42"/>
      <c r="GI247" s="42"/>
      <c r="GJ247" s="42"/>
      <c r="GK247" s="42"/>
      <c r="GL247" s="42"/>
      <c r="GM247" s="42"/>
      <c r="GN247" s="42"/>
      <c r="GO247" s="42"/>
      <c r="GP247" s="42"/>
      <c r="GQ247" s="42"/>
      <c r="GR247" s="42"/>
      <c r="GS247" s="42"/>
      <c r="GT247" s="42"/>
      <c r="GU247" s="42"/>
      <c r="GV247" s="42"/>
      <c r="GW247" s="42"/>
      <c r="GX247" s="42"/>
      <c r="GY247" s="42"/>
      <c r="GZ247" s="42"/>
      <c r="HA247" s="42"/>
      <c r="HB247" s="42"/>
      <c r="HC247" s="42"/>
      <c r="HD247" s="42"/>
      <c r="HE247" s="42"/>
      <c r="HF247" s="42"/>
      <c r="HG247" s="42"/>
      <c r="HH247" s="42"/>
      <c r="HI247" s="42"/>
      <c r="HJ247" s="42"/>
      <c r="HK247" s="42"/>
      <c r="HL247" s="42"/>
      <c r="HM247" s="42"/>
      <c r="HN247" s="42"/>
    </row>
    <row r="248" spans="1:222" s="41" customFormat="1">
      <c r="A248" s="42"/>
      <c r="B248" s="42"/>
      <c r="C248" s="42"/>
      <c r="D248" s="42"/>
      <c r="E248" s="42"/>
      <c r="CV248" s="42"/>
      <c r="CW248" s="42"/>
      <c r="CX248" s="42"/>
      <c r="CY248" s="42"/>
      <c r="CZ248" s="42"/>
      <c r="DA248" s="42"/>
      <c r="DB248" s="42"/>
      <c r="DC248" s="42"/>
      <c r="DD248" s="42"/>
      <c r="DE248" s="42"/>
      <c r="DF248" s="42"/>
      <c r="DG248" s="42"/>
      <c r="DH248" s="42"/>
      <c r="DI248" s="42"/>
      <c r="DJ248" s="42"/>
      <c r="DK248" s="42"/>
      <c r="DL248" s="42"/>
      <c r="DM248" s="42"/>
      <c r="DN248" s="42"/>
      <c r="DO248" s="42"/>
      <c r="DP248" s="42"/>
      <c r="DQ248" s="42"/>
      <c r="DR248" s="42"/>
      <c r="DS248" s="42"/>
      <c r="DT248" s="42"/>
      <c r="DU248" s="42"/>
      <c r="DV248" s="42"/>
      <c r="DW248" s="42"/>
      <c r="DX248" s="42"/>
      <c r="DY248" s="42"/>
      <c r="DZ248" s="42"/>
      <c r="EA248" s="42"/>
      <c r="EB248" s="42"/>
      <c r="EC248" s="42"/>
      <c r="ED248" s="42"/>
      <c r="EE248" s="42"/>
      <c r="EF248" s="42"/>
      <c r="EG248" s="42"/>
      <c r="EH248" s="42"/>
      <c r="EI248" s="42"/>
      <c r="EJ248" s="42"/>
      <c r="EK248" s="42"/>
      <c r="EL248" s="42"/>
      <c r="EM248" s="42"/>
      <c r="EN248" s="42"/>
      <c r="EO248" s="42"/>
      <c r="EP248" s="42"/>
      <c r="EQ248" s="42"/>
      <c r="ER248" s="42"/>
      <c r="ES248" s="42"/>
      <c r="ET248" s="42"/>
      <c r="EU248" s="42"/>
      <c r="EV248" s="42"/>
      <c r="EW248" s="42"/>
      <c r="EX248" s="42"/>
      <c r="EY248" s="42"/>
      <c r="EZ248" s="42"/>
      <c r="FA248" s="42"/>
      <c r="FB248" s="42"/>
      <c r="FC248" s="42"/>
      <c r="FD248" s="42"/>
      <c r="FE248" s="42"/>
      <c r="FF248" s="42"/>
      <c r="FG248" s="42"/>
      <c r="FH248" s="42"/>
      <c r="FI248" s="42"/>
      <c r="FJ248" s="42"/>
      <c r="FK248" s="42"/>
      <c r="FL248" s="42"/>
      <c r="FM248" s="42"/>
      <c r="FN248" s="42"/>
      <c r="FO248" s="42"/>
      <c r="FP248" s="42"/>
      <c r="FQ248" s="42"/>
      <c r="FR248" s="42"/>
      <c r="FS248" s="42"/>
      <c r="FT248" s="42"/>
      <c r="FU248" s="42"/>
      <c r="FV248" s="42"/>
      <c r="FW248" s="42"/>
      <c r="FX248" s="42"/>
      <c r="FY248" s="42"/>
      <c r="FZ248" s="42"/>
      <c r="GA248" s="42"/>
      <c r="GB248" s="42"/>
      <c r="GC248" s="42"/>
      <c r="GD248" s="42"/>
      <c r="GE248" s="42"/>
      <c r="GF248" s="42"/>
      <c r="GG248" s="42"/>
      <c r="GH248" s="42"/>
      <c r="GI248" s="42"/>
      <c r="GJ248" s="42"/>
      <c r="GK248" s="42"/>
      <c r="GL248" s="42"/>
      <c r="GM248" s="42"/>
      <c r="GN248" s="42"/>
      <c r="GO248" s="42"/>
      <c r="GP248" s="42"/>
      <c r="GQ248" s="42"/>
      <c r="GR248" s="42"/>
      <c r="GS248" s="42"/>
      <c r="GT248" s="42"/>
      <c r="GU248" s="42"/>
      <c r="GV248" s="42"/>
      <c r="GW248" s="42"/>
      <c r="GX248" s="42"/>
      <c r="GY248" s="42"/>
      <c r="GZ248" s="42"/>
      <c r="HA248" s="42"/>
      <c r="HB248" s="42"/>
      <c r="HC248" s="42"/>
      <c r="HD248" s="42"/>
      <c r="HE248" s="42"/>
      <c r="HF248" s="42"/>
      <c r="HG248" s="42"/>
      <c r="HH248" s="42"/>
      <c r="HI248" s="42"/>
      <c r="HJ248" s="42"/>
      <c r="HK248" s="42"/>
      <c r="HL248" s="42"/>
      <c r="HM248" s="42"/>
      <c r="HN248" s="42"/>
    </row>
    <row r="249" spans="1:222" s="41" customFormat="1">
      <c r="A249" s="42"/>
      <c r="B249" s="42"/>
      <c r="C249" s="42"/>
      <c r="D249" s="42"/>
      <c r="E249" s="42"/>
      <c r="CV249" s="42"/>
      <c r="CW249" s="42"/>
      <c r="CX249" s="42"/>
      <c r="CY249" s="42"/>
      <c r="CZ249" s="42"/>
      <c r="DA249" s="42"/>
      <c r="DB249" s="42"/>
      <c r="DC249" s="42"/>
      <c r="DD249" s="42"/>
      <c r="DE249" s="42"/>
      <c r="DF249" s="42"/>
      <c r="DG249" s="42"/>
      <c r="DH249" s="42"/>
      <c r="DI249" s="42"/>
      <c r="DJ249" s="42"/>
      <c r="DK249" s="42"/>
      <c r="DL249" s="42"/>
      <c r="DM249" s="42"/>
      <c r="DN249" s="42"/>
      <c r="DO249" s="42"/>
      <c r="DP249" s="42"/>
      <c r="DQ249" s="42"/>
      <c r="DR249" s="42"/>
      <c r="DS249" s="42"/>
      <c r="DT249" s="42"/>
      <c r="DU249" s="42"/>
      <c r="DV249" s="42"/>
      <c r="DW249" s="42"/>
      <c r="DX249" s="42"/>
      <c r="DY249" s="42"/>
      <c r="DZ249" s="42"/>
      <c r="EA249" s="42"/>
      <c r="EB249" s="42"/>
      <c r="EC249" s="42"/>
      <c r="ED249" s="42"/>
      <c r="EE249" s="42"/>
      <c r="EF249" s="42"/>
      <c r="EG249" s="42"/>
      <c r="EH249" s="42"/>
      <c r="EI249" s="42"/>
      <c r="EJ249" s="42"/>
      <c r="EK249" s="42"/>
      <c r="EL249" s="42"/>
      <c r="EM249" s="42"/>
      <c r="EN249" s="42"/>
      <c r="EO249" s="42"/>
      <c r="EP249" s="42"/>
      <c r="EQ249" s="42"/>
      <c r="ER249" s="42"/>
      <c r="ES249" s="42"/>
      <c r="ET249" s="42"/>
      <c r="EU249" s="42"/>
      <c r="EV249" s="42"/>
      <c r="EW249" s="42"/>
      <c r="EX249" s="42"/>
      <c r="EY249" s="42"/>
      <c r="EZ249" s="42"/>
      <c r="FA249" s="42"/>
      <c r="FB249" s="42"/>
      <c r="FC249" s="42"/>
      <c r="FD249" s="42"/>
      <c r="FE249" s="42"/>
      <c r="FF249" s="42"/>
      <c r="FG249" s="42"/>
      <c r="FH249" s="42"/>
      <c r="FI249" s="42"/>
      <c r="FJ249" s="42"/>
      <c r="FK249" s="42"/>
      <c r="FL249" s="42"/>
      <c r="FM249" s="42"/>
      <c r="FN249" s="42"/>
      <c r="FO249" s="42"/>
      <c r="FP249" s="42"/>
      <c r="FQ249" s="42"/>
      <c r="FR249" s="42"/>
      <c r="FS249" s="42"/>
      <c r="FT249" s="42"/>
      <c r="FU249" s="42"/>
      <c r="FV249" s="42"/>
      <c r="FW249" s="42"/>
      <c r="FX249" s="42"/>
      <c r="FY249" s="42"/>
      <c r="FZ249" s="42"/>
      <c r="GA249" s="42"/>
      <c r="GB249" s="42"/>
      <c r="GC249" s="42"/>
      <c r="GD249" s="42"/>
      <c r="GE249" s="42"/>
      <c r="GF249" s="42"/>
      <c r="GG249" s="42"/>
      <c r="GH249" s="42"/>
      <c r="GI249" s="42"/>
      <c r="GJ249" s="42"/>
      <c r="GK249" s="42"/>
      <c r="GL249" s="42"/>
      <c r="GM249" s="42"/>
      <c r="GN249" s="42"/>
      <c r="GO249" s="42"/>
      <c r="GP249" s="42"/>
      <c r="GQ249" s="42"/>
      <c r="GR249" s="42"/>
      <c r="GS249" s="42"/>
      <c r="GT249" s="42"/>
      <c r="GU249" s="42"/>
      <c r="GV249" s="42"/>
      <c r="GW249" s="42"/>
      <c r="GX249" s="42"/>
      <c r="GY249" s="42"/>
      <c r="GZ249" s="42"/>
      <c r="HA249" s="42"/>
      <c r="HB249" s="42"/>
      <c r="HC249" s="42"/>
      <c r="HD249" s="42"/>
      <c r="HE249" s="42"/>
      <c r="HF249" s="42"/>
      <c r="HG249" s="42"/>
      <c r="HH249" s="42"/>
      <c r="HI249" s="42"/>
      <c r="HJ249" s="42"/>
      <c r="HK249" s="42"/>
      <c r="HL249" s="42"/>
      <c r="HM249" s="42"/>
      <c r="HN249" s="42"/>
    </row>
    <row r="250" spans="1:222" s="41" customFormat="1">
      <c r="A250" s="42"/>
      <c r="B250" s="42"/>
      <c r="C250" s="42"/>
      <c r="D250" s="42"/>
      <c r="E250" s="42"/>
      <c r="CV250" s="42"/>
      <c r="CW250" s="42"/>
      <c r="CX250" s="42"/>
      <c r="CY250" s="42"/>
      <c r="CZ250" s="42"/>
      <c r="DA250" s="42"/>
      <c r="DB250" s="42"/>
      <c r="DC250" s="42"/>
      <c r="DD250" s="42"/>
      <c r="DE250" s="42"/>
      <c r="DF250" s="42"/>
      <c r="DG250" s="42"/>
      <c r="DH250" s="42"/>
      <c r="DI250" s="42"/>
      <c r="DJ250" s="42"/>
      <c r="DK250" s="42"/>
      <c r="DL250" s="42"/>
      <c r="DM250" s="42"/>
      <c r="DN250" s="42"/>
      <c r="DO250" s="42"/>
      <c r="DP250" s="42"/>
      <c r="DQ250" s="42"/>
      <c r="DR250" s="42"/>
      <c r="DS250" s="42"/>
      <c r="DT250" s="42"/>
      <c r="DU250" s="42"/>
      <c r="DV250" s="42"/>
      <c r="DW250" s="42"/>
      <c r="DX250" s="42"/>
      <c r="DY250" s="42"/>
      <c r="DZ250" s="42"/>
      <c r="EA250" s="42"/>
      <c r="EB250" s="42"/>
      <c r="EC250" s="42"/>
      <c r="ED250" s="42"/>
      <c r="EE250" s="42"/>
      <c r="EF250" s="42"/>
      <c r="EG250" s="42"/>
      <c r="EH250" s="42"/>
      <c r="EI250" s="42"/>
      <c r="EJ250" s="42"/>
      <c r="EK250" s="42"/>
      <c r="EL250" s="42"/>
      <c r="EM250" s="42"/>
      <c r="EN250" s="42"/>
      <c r="EO250" s="42"/>
      <c r="EP250" s="42"/>
      <c r="EQ250" s="42"/>
      <c r="ER250" s="42"/>
      <c r="ES250" s="42"/>
      <c r="ET250" s="42"/>
      <c r="EU250" s="42"/>
      <c r="EV250" s="42"/>
      <c r="EW250" s="42"/>
      <c r="EX250" s="42"/>
      <c r="EY250" s="42"/>
      <c r="EZ250" s="42"/>
      <c r="FA250" s="42"/>
      <c r="FB250" s="42"/>
      <c r="FC250" s="42"/>
      <c r="FD250" s="42"/>
      <c r="FE250" s="42"/>
      <c r="FF250" s="42"/>
      <c r="FG250" s="42"/>
      <c r="FH250" s="42"/>
      <c r="FI250" s="42"/>
      <c r="FJ250" s="42"/>
      <c r="FK250" s="42"/>
      <c r="FL250" s="42"/>
      <c r="FM250" s="42"/>
      <c r="FN250" s="42"/>
      <c r="FO250" s="42"/>
      <c r="FP250" s="42"/>
      <c r="FQ250" s="42"/>
      <c r="FR250" s="42"/>
      <c r="FS250" s="42"/>
      <c r="FT250" s="42"/>
      <c r="FU250" s="42"/>
      <c r="FV250" s="42"/>
      <c r="FW250" s="42"/>
      <c r="FX250" s="42"/>
      <c r="FY250" s="42"/>
      <c r="FZ250" s="42"/>
      <c r="GA250" s="42"/>
      <c r="GB250" s="42"/>
      <c r="GC250" s="42"/>
      <c r="GD250" s="42"/>
      <c r="GE250" s="42"/>
      <c r="GF250" s="42"/>
      <c r="GG250" s="42"/>
      <c r="GH250" s="42"/>
      <c r="GI250" s="42"/>
      <c r="GJ250" s="42"/>
      <c r="GK250" s="42"/>
      <c r="GL250" s="42"/>
      <c r="GM250" s="42"/>
      <c r="GN250" s="42"/>
      <c r="GO250" s="42"/>
      <c r="GP250" s="42"/>
      <c r="GQ250" s="42"/>
      <c r="GR250" s="42"/>
      <c r="GS250" s="42"/>
      <c r="GT250" s="42"/>
      <c r="GU250" s="42"/>
      <c r="GV250" s="42"/>
      <c r="GW250" s="42"/>
      <c r="GX250" s="42"/>
      <c r="GY250" s="42"/>
      <c r="GZ250" s="42"/>
      <c r="HA250" s="42"/>
      <c r="HB250" s="42"/>
      <c r="HC250" s="42"/>
      <c r="HD250" s="42"/>
      <c r="HE250" s="42"/>
      <c r="HF250" s="42"/>
      <c r="HG250" s="42"/>
      <c r="HH250" s="42"/>
      <c r="HI250" s="42"/>
      <c r="HJ250" s="42"/>
      <c r="HK250" s="42"/>
      <c r="HL250" s="42"/>
      <c r="HM250" s="42"/>
      <c r="HN250" s="42"/>
    </row>
    <row r="251" spans="1:222" s="41" customFormat="1">
      <c r="A251" s="42"/>
      <c r="B251" s="42"/>
      <c r="C251" s="42"/>
      <c r="D251" s="42"/>
      <c r="E251" s="42"/>
      <c r="CV251" s="42"/>
      <c r="CW251" s="42"/>
      <c r="CX251" s="42"/>
      <c r="CY251" s="42"/>
      <c r="CZ251" s="42"/>
      <c r="DA251" s="42"/>
      <c r="DB251" s="42"/>
      <c r="DC251" s="42"/>
      <c r="DD251" s="42"/>
      <c r="DE251" s="42"/>
      <c r="DF251" s="42"/>
      <c r="DG251" s="42"/>
      <c r="DH251" s="42"/>
      <c r="DI251" s="42"/>
      <c r="DJ251" s="42"/>
      <c r="DK251" s="42"/>
      <c r="DL251" s="42"/>
      <c r="DM251" s="42"/>
      <c r="DN251" s="42"/>
      <c r="DO251" s="42"/>
      <c r="DP251" s="42"/>
      <c r="DQ251" s="42"/>
      <c r="DR251" s="42"/>
      <c r="DS251" s="42"/>
      <c r="DT251" s="42"/>
      <c r="DU251" s="42"/>
      <c r="DV251" s="42"/>
      <c r="DW251" s="42"/>
      <c r="DX251" s="42"/>
      <c r="DY251" s="42"/>
      <c r="DZ251" s="42"/>
      <c r="EA251" s="42"/>
      <c r="EB251" s="42"/>
      <c r="EC251" s="42"/>
      <c r="ED251" s="42"/>
      <c r="EE251" s="42"/>
      <c r="EF251" s="42"/>
      <c r="EG251" s="42"/>
      <c r="EH251" s="42"/>
      <c r="EI251" s="42"/>
      <c r="EJ251" s="42"/>
      <c r="EK251" s="42"/>
      <c r="EL251" s="42"/>
      <c r="EM251" s="42"/>
      <c r="EN251" s="42"/>
      <c r="EO251" s="42"/>
      <c r="EP251" s="42"/>
      <c r="EQ251" s="42"/>
      <c r="ER251" s="42"/>
      <c r="ES251" s="42"/>
      <c r="ET251" s="42"/>
      <c r="EU251" s="42"/>
      <c r="EV251" s="42"/>
      <c r="EW251" s="42"/>
      <c r="EX251" s="42"/>
      <c r="EY251" s="42"/>
      <c r="EZ251" s="42"/>
      <c r="FA251" s="42"/>
      <c r="FB251" s="42"/>
      <c r="FC251" s="42"/>
      <c r="FD251" s="42"/>
      <c r="FE251" s="42"/>
      <c r="FF251" s="42"/>
      <c r="FG251" s="42"/>
      <c r="FH251" s="42"/>
      <c r="FI251" s="42"/>
      <c r="FJ251" s="42"/>
      <c r="FK251" s="42"/>
      <c r="FL251" s="42"/>
      <c r="FM251" s="42"/>
      <c r="FN251" s="42"/>
      <c r="FO251" s="42"/>
      <c r="FP251" s="42"/>
      <c r="FQ251" s="42"/>
      <c r="FR251" s="42"/>
      <c r="FS251" s="42"/>
      <c r="FT251" s="42"/>
      <c r="FU251" s="42"/>
      <c r="FV251" s="42"/>
      <c r="FW251" s="42"/>
      <c r="FX251" s="42"/>
      <c r="FY251" s="42"/>
      <c r="FZ251" s="42"/>
      <c r="GA251" s="42"/>
      <c r="GB251" s="42"/>
      <c r="GC251" s="42"/>
      <c r="GD251" s="42"/>
      <c r="GE251" s="42"/>
      <c r="GF251" s="42"/>
      <c r="GG251" s="42"/>
      <c r="GH251" s="42"/>
      <c r="GI251" s="42"/>
      <c r="GJ251" s="42"/>
      <c r="GK251" s="42"/>
      <c r="GL251" s="42"/>
      <c r="GM251" s="42"/>
      <c r="GN251" s="42"/>
      <c r="GO251" s="42"/>
      <c r="GP251" s="42"/>
      <c r="GQ251" s="42"/>
      <c r="GR251" s="42"/>
      <c r="GS251" s="42"/>
      <c r="GT251" s="42"/>
      <c r="GU251" s="42"/>
      <c r="GV251" s="42"/>
      <c r="GW251" s="42"/>
      <c r="GX251" s="42"/>
      <c r="GY251" s="42"/>
      <c r="GZ251" s="42"/>
      <c r="HA251" s="42"/>
      <c r="HB251" s="42"/>
      <c r="HC251" s="42"/>
      <c r="HD251" s="42"/>
      <c r="HE251" s="42"/>
      <c r="HF251" s="42"/>
      <c r="HG251" s="42"/>
      <c r="HH251" s="42"/>
      <c r="HI251" s="42"/>
      <c r="HJ251" s="42"/>
      <c r="HK251" s="42"/>
      <c r="HL251" s="42"/>
      <c r="HM251" s="42"/>
      <c r="HN251" s="42"/>
    </row>
    <row r="252" spans="1:222" s="41" customFormat="1">
      <c r="A252" s="42"/>
      <c r="B252" s="42"/>
      <c r="C252" s="42"/>
      <c r="D252" s="42"/>
      <c r="E252" s="42"/>
      <c r="CV252" s="42"/>
      <c r="CW252" s="42"/>
      <c r="CX252" s="42"/>
      <c r="CY252" s="42"/>
      <c r="CZ252" s="42"/>
      <c r="DA252" s="42"/>
      <c r="DB252" s="42"/>
      <c r="DC252" s="42"/>
      <c r="DD252" s="42"/>
      <c r="DE252" s="42"/>
      <c r="DF252" s="42"/>
      <c r="DG252" s="42"/>
      <c r="DH252" s="42"/>
      <c r="DI252" s="42"/>
      <c r="DJ252" s="42"/>
      <c r="DK252" s="42"/>
      <c r="DL252" s="42"/>
      <c r="DM252" s="42"/>
      <c r="DN252" s="42"/>
      <c r="DO252" s="42"/>
      <c r="DP252" s="42"/>
      <c r="DQ252" s="42"/>
      <c r="DR252" s="42"/>
      <c r="DS252" s="42"/>
      <c r="DT252" s="42"/>
      <c r="DU252" s="42"/>
      <c r="DV252" s="42"/>
      <c r="DW252" s="42"/>
      <c r="DX252" s="42"/>
      <c r="DY252" s="42"/>
      <c r="DZ252" s="42"/>
      <c r="EA252" s="42"/>
      <c r="EB252" s="42"/>
      <c r="EC252" s="42"/>
      <c r="ED252" s="42"/>
      <c r="EE252" s="42"/>
      <c r="EF252" s="42"/>
      <c r="EG252" s="42"/>
      <c r="EH252" s="42"/>
      <c r="EI252" s="42"/>
      <c r="EJ252" s="42"/>
      <c r="EK252" s="42"/>
      <c r="EL252" s="42"/>
      <c r="EM252" s="42"/>
      <c r="EN252" s="42"/>
      <c r="EO252" s="42"/>
      <c r="EP252" s="42"/>
      <c r="EQ252" s="42"/>
      <c r="ER252" s="42"/>
      <c r="ES252" s="42"/>
      <c r="ET252" s="42"/>
      <c r="EU252" s="42"/>
      <c r="EV252" s="42"/>
      <c r="EW252" s="42"/>
      <c r="EX252" s="42"/>
      <c r="EY252" s="42"/>
      <c r="EZ252" s="42"/>
      <c r="FA252" s="42"/>
      <c r="FB252" s="42"/>
      <c r="FC252" s="42"/>
      <c r="FD252" s="42"/>
      <c r="FE252" s="42"/>
      <c r="FF252" s="42"/>
      <c r="FG252" s="42"/>
      <c r="FH252" s="42"/>
      <c r="FI252" s="42"/>
      <c r="FJ252" s="42"/>
      <c r="FK252" s="42"/>
      <c r="FL252" s="42"/>
      <c r="FM252" s="42"/>
      <c r="FN252" s="42"/>
      <c r="FO252" s="42"/>
      <c r="FP252" s="42"/>
      <c r="FQ252" s="42"/>
      <c r="FR252" s="42"/>
      <c r="FS252" s="42"/>
      <c r="FT252" s="42"/>
      <c r="FU252" s="42"/>
      <c r="FV252" s="42"/>
      <c r="FW252" s="42"/>
      <c r="FX252" s="42"/>
      <c r="FY252" s="42"/>
      <c r="FZ252" s="42"/>
      <c r="GA252" s="42"/>
      <c r="GB252" s="42"/>
      <c r="GC252" s="42"/>
      <c r="GD252" s="42"/>
      <c r="GE252" s="42"/>
      <c r="GF252" s="42"/>
      <c r="GG252" s="42"/>
      <c r="GH252" s="42"/>
      <c r="GI252" s="42"/>
      <c r="GJ252" s="42"/>
      <c r="GK252" s="42"/>
      <c r="GL252" s="42"/>
      <c r="GM252" s="42"/>
      <c r="GN252" s="42"/>
      <c r="GO252" s="42"/>
      <c r="GP252" s="42"/>
      <c r="GQ252" s="42"/>
      <c r="GR252" s="42"/>
      <c r="GS252" s="42"/>
      <c r="GT252" s="42"/>
      <c r="GU252" s="42"/>
      <c r="GV252" s="42"/>
      <c r="GW252" s="42"/>
      <c r="GX252" s="42"/>
      <c r="GY252" s="42"/>
      <c r="GZ252" s="42"/>
      <c r="HA252" s="42"/>
      <c r="HB252" s="42"/>
      <c r="HC252" s="42"/>
      <c r="HD252" s="42"/>
      <c r="HE252" s="42"/>
      <c r="HF252" s="42"/>
      <c r="HG252" s="42"/>
      <c r="HH252" s="42"/>
      <c r="HI252" s="42"/>
      <c r="HJ252" s="42"/>
      <c r="HK252" s="42"/>
      <c r="HL252" s="42"/>
      <c r="HM252" s="42"/>
      <c r="HN252" s="42"/>
    </row>
    <row r="253" spans="1:222" s="41" customFormat="1">
      <c r="A253" s="42"/>
      <c r="B253" s="42"/>
      <c r="C253" s="42"/>
      <c r="D253" s="42"/>
      <c r="E253" s="42"/>
      <c r="CV253" s="42"/>
      <c r="CW253" s="42"/>
      <c r="CX253" s="42"/>
      <c r="CY253" s="42"/>
      <c r="CZ253" s="42"/>
      <c r="DA253" s="42"/>
      <c r="DB253" s="42"/>
      <c r="DC253" s="42"/>
      <c r="DD253" s="42"/>
      <c r="DE253" s="42"/>
      <c r="DF253" s="42"/>
      <c r="DG253" s="42"/>
      <c r="DH253" s="42"/>
      <c r="DI253" s="42"/>
      <c r="DJ253" s="42"/>
      <c r="DK253" s="42"/>
      <c r="DL253" s="42"/>
      <c r="DM253" s="42"/>
      <c r="DN253" s="42"/>
      <c r="DO253" s="42"/>
      <c r="DP253" s="42"/>
      <c r="DQ253" s="42"/>
      <c r="DR253" s="42"/>
      <c r="DS253" s="42"/>
      <c r="DT253" s="42"/>
      <c r="DU253" s="42"/>
      <c r="DV253" s="42"/>
      <c r="DW253" s="42"/>
      <c r="DX253" s="42"/>
      <c r="DY253" s="42"/>
      <c r="DZ253" s="42"/>
      <c r="EA253" s="42"/>
      <c r="EB253" s="42"/>
      <c r="EC253" s="42"/>
      <c r="ED253" s="42"/>
      <c r="EE253" s="42"/>
      <c r="EF253" s="42"/>
      <c r="EG253" s="42"/>
      <c r="EH253" s="42"/>
      <c r="EI253" s="42"/>
      <c r="EJ253" s="42"/>
      <c r="EK253" s="42"/>
      <c r="EL253" s="42"/>
      <c r="EM253" s="42"/>
      <c r="EN253" s="42"/>
      <c r="EO253" s="42"/>
      <c r="EP253" s="42"/>
      <c r="EQ253" s="42"/>
      <c r="ER253" s="42"/>
      <c r="ES253" s="42"/>
      <c r="ET253" s="42"/>
      <c r="EU253" s="42"/>
      <c r="EV253" s="42"/>
      <c r="EW253" s="42"/>
      <c r="EX253" s="42"/>
      <c r="EY253" s="42"/>
      <c r="EZ253" s="42"/>
      <c r="FA253" s="42"/>
      <c r="FB253" s="42"/>
      <c r="FC253" s="42"/>
      <c r="FD253" s="42"/>
      <c r="FE253" s="42"/>
      <c r="FF253" s="42"/>
      <c r="FG253" s="42"/>
      <c r="FH253" s="42"/>
      <c r="FI253" s="42"/>
      <c r="FJ253" s="42"/>
      <c r="FK253" s="42"/>
      <c r="FL253" s="42"/>
      <c r="FM253" s="42"/>
      <c r="FN253" s="42"/>
      <c r="FO253" s="42"/>
      <c r="FP253" s="42"/>
      <c r="FQ253" s="42"/>
      <c r="FR253" s="42"/>
      <c r="FS253" s="42"/>
      <c r="FT253" s="42"/>
      <c r="FU253" s="42"/>
      <c r="FV253" s="42"/>
      <c r="FW253" s="42"/>
      <c r="FX253" s="42"/>
      <c r="FY253" s="42"/>
      <c r="FZ253" s="42"/>
      <c r="GA253" s="42"/>
      <c r="GB253" s="42"/>
      <c r="GC253" s="42"/>
      <c r="GD253" s="42"/>
      <c r="GE253" s="42"/>
      <c r="GF253" s="42"/>
      <c r="GG253" s="42"/>
      <c r="GH253" s="42"/>
      <c r="GI253" s="42"/>
      <c r="GJ253" s="42"/>
      <c r="GK253" s="42"/>
      <c r="GL253" s="42"/>
      <c r="GM253" s="42"/>
      <c r="GN253" s="42"/>
      <c r="GO253" s="42"/>
      <c r="GP253" s="42"/>
      <c r="GQ253" s="42"/>
      <c r="GR253" s="42"/>
      <c r="GS253" s="42"/>
      <c r="GT253" s="42"/>
      <c r="GU253" s="42"/>
      <c r="GV253" s="42"/>
      <c r="GW253" s="42"/>
      <c r="GX253" s="42"/>
      <c r="GY253" s="42"/>
      <c r="GZ253" s="42"/>
      <c r="HA253" s="42"/>
      <c r="HB253" s="42"/>
      <c r="HC253" s="42"/>
      <c r="HD253" s="42"/>
      <c r="HE253" s="42"/>
      <c r="HF253" s="42"/>
      <c r="HG253" s="42"/>
      <c r="HH253" s="42"/>
      <c r="HI253" s="42"/>
      <c r="HJ253" s="42"/>
      <c r="HK253" s="42"/>
      <c r="HL253" s="42"/>
      <c r="HM253" s="42"/>
      <c r="HN253" s="42"/>
    </row>
    <row r="254" spans="1:222" s="41" customFormat="1">
      <c r="A254" s="42"/>
      <c r="B254" s="42"/>
      <c r="C254" s="42"/>
      <c r="D254" s="42"/>
      <c r="E254" s="42"/>
      <c r="CV254" s="42"/>
      <c r="CW254" s="42"/>
      <c r="CX254" s="42"/>
      <c r="CY254" s="42"/>
      <c r="CZ254" s="42"/>
      <c r="DA254" s="42"/>
      <c r="DB254" s="42"/>
      <c r="DC254" s="42"/>
      <c r="DD254" s="42"/>
      <c r="DE254" s="42"/>
      <c r="DF254" s="42"/>
      <c r="DG254" s="42"/>
      <c r="DH254" s="42"/>
      <c r="DI254" s="42"/>
      <c r="DJ254" s="42"/>
      <c r="DK254" s="42"/>
      <c r="DL254" s="42"/>
      <c r="DM254" s="42"/>
      <c r="DN254" s="42"/>
      <c r="DO254" s="42"/>
      <c r="DP254" s="42"/>
      <c r="DQ254" s="42"/>
      <c r="DR254" s="42"/>
      <c r="DS254" s="42"/>
      <c r="DT254" s="42"/>
      <c r="DU254" s="42"/>
      <c r="DV254" s="42"/>
      <c r="DW254" s="42"/>
      <c r="DX254" s="42"/>
      <c r="DY254" s="42"/>
      <c r="DZ254" s="42"/>
      <c r="EA254" s="42"/>
      <c r="EB254" s="42"/>
      <c r="EC254" s="42"/>
      <c r="ED254" s="42"/>
      <c r="EE254" s="42"/>
      <c r="EF254" s="42"/>
      <c r="EG254" s="42"/>
      <c r="EH254" s="42"/>
      <c r="EI254" s="42"/>
      <c r="EJ254" s="42"/>
      <c r="EK254" s="42"/>
      <c r="EL254" s="42"/>
      <c r="EM254" s="42"/>
      <c r="EN254" s="42"/>
      <c r="EO254" s="42"/>
      <c r="EP254" s="42"/>
      <c r="EQ254" s="42"/>
      <c r="ER254" s="42"/>
      <c r="ES254" s="42"/>
      <c r="ET254" s="42"/>
      <c r="EU254" s="42"/>
      <c r="EV254" s="42"/>
      <c r="EW254" s="42"/>
      <c r="EX254" s="42"/>
      <c r="EY254" s="42"/>
      <c r="EZ254" s="42"/>
      <c r="FA254" s="42"/>
      <c r="FB254" s="42"/>
      <c r="FC254" s="42"/>
      <c r="FD254" s="42"/>
      <c r="FE254" s="42"/>
      <c r="FF254" s="42"/>
      <c r="FG254" s="42"/>
      <c r="FH254" s="42"/>
      <c r="FI254" s="42"/>
      <c r="FJ254" s="42"/>
      <c r="FK254" s="42"/>
      <c r="FL254" s="42"/>
      <c r="FM254" s="42"/>
      <c r="FN254" s="42"/>
      <c r="FO254" s="42"/>
      <c r="FP254" s="42"/>
      <c r="FQ254" s="42"/>
      <c r="FR254" s="42"/>
      <c r="FS254" s="42"/>
      <c r="FT254" s="42"/>
      <c r="FU254" s="42"/>
      <c r="FV254" s="42"/>
      <c r="FW254" s="42"/>
      <c r="FX254" s="42"/>
      <c r="FY254" s="42"/>
      <c r="FZ254" s="42"/>
      <c r="GA254" s="42"/>
      <c r="GB254" s="42"/>
      <c r="GC254" s="42"/>
      <c r="GD254" s="42"/>
      <c r="GE254" s="42"/>
      <c r="GF254" s="42"/>
      <c r="GG254" s="42"/>
      <c r="GH254" s="42"/>
      <c r="GI254" s="42"/>
      <c r="GJ254" s="42"/>
      <c r="GK254" s="42"/>
      <c r="GL254" s="42"/>
      <c r="GM254" s="42"/>
      <c r="GN254" s="42"/>
      <c r="GO254" s="42"/>
      <c r="GP254" s="42"/>
      <c r="GQ254" s="42"/>
      <c r="GR254" s="42"/>
      <c r="GS254" s="42"/>
      <c r="GT254" s="42"/>
      <c r="GU254" s="42"/>
      <c r="GV254" s="42"/>
      <c r="GW254" s="42"/>
      <c r="GX254" s="42"/>
      <c r="GY254" s="42"/>
      <c r="GZ254" s="42"/>
      <c r="HA254" s="42"/>
      <c r="HB254" s="42"/>
      <c r="HC254" s="42"/>
      <c r="HD254" s="42"/>
      <c r="HE254" s="42"/>
      <c r="HF254" s="42"/>
      <c r="HG254" s="42"/>
      <c r="HH254" s="42"/>
      <c r="HI254" s="42"/>
      <c r="HJ254" s="42"/>
      <c r="HK254" s="42"/>
      <c r="HL254" s="42"/>
      <c r="HM254" s="42"/>
      <c r="HN254" s="42"/>
    </row>
    <row r="255" spans="1:222" s="41" customFormat="1">
      <c r="A255" s="42"/>
      <c r="B255" s="42"/>
      <c r="C255" s="42"/>
      <c r="D255" s="42"/>
      <c r="E255" s="42"/>
      <c r="CV255" s="42"/>
      <c r="CW255" s="42"/>
      <c r="CX255" s="42"/>
      <c r="CY255" s="42"/>
      <c r="CZ255" s="42"/>
      <c r="DA255" s="42"/>
      <c r="DB255" s="42"/>
      <c r="DC255" s="42"/>
      <c r="DD255" s="42"/>
      <c r="DE255" s="42"/>
      <c r="DF255" s="42"/>
      <c r="DG255" s="42"/>
      <c r="DH255" s="42"/>
      <c r="DI255" s="42"/>
      <c r="DJ255" s="42"/>
      <c r="DK255" s="42"/>
      <c r="DL255" s="42"/>
      <c r="DM255" s="42"/>
      <c r="DN255" s="42"/>
      <c r="DO255" s="42"/>
      <c r="DP255" s="42"/>
      <c r="DQ255" s="42"/>
      <c r="DR255" s="42"/>
      <c r="DS255" s="42"/>
      <c r="DT255" s="42"/>
      <c r="DU255" s="42"/>
      <c r="DV255" s="42"/>
      <c r="DW255" s="42"/>
      <c r="DX255" s="42"/>
      <c r="DY255" s="42"/>
      <c r="DZ255" s="42"/>
      <c r="EA255" s="42"/>
      <c r="EB255" s="42"/>
      <c r="EC255" s="42"/>
      <c r="ED255" s="42"/>
      <c r="EE255" s="42"/>
      <c r="EF255" s="42"/>
      <c r="EG255" s="42"/>
      <c r="EH255" s="42"/>
      <c r="EI255" s="42"/>
      <c r="EJ255" s="42"/>
      <c r="EK255" s="42"/>
      <c r="EL255" s="42"/>
      <c r="EM255" s="42"/>
      <c r="EN255" s="42"/>
      <c r="EO255" s="42"/>
      <c r="EP255" s="42"/>
      <c r="EQ255" s="42"/>
      <c r="ER255" s="42"/>
      <c r="ES255" s="42"/>
      <c r="ET255" s="42"/>
      <c r="EU255" s="42"/>
      <c r="EV255" s="42"/>
      <c r="EW255" s="42"/>
      <c r="EX255" s="42"/>
      <c r="EY255" s="42"/>
      <c r="EZ255" s="42"/>
      <c r="FA255" s="42"/>
      <c r="FB255" s="42"/>
      <c r="FC255" s="42"/>
      <c r="FD255" s="42"/>
      <c r="FE255" s="42"/>
      <c r="FF255" s="42"/>
      <c r="FG255" s="42"/>
      <c r="FH255" s="42"/>
      <c r="FI255" s="42"/>
      <c r="FJ255" s="42"/>
      <c r="FK255" s="42"/>
      <c r="FL255" s="42"/>
      <c r="FM255" s="42"/>
      <c r="FN255" s="42"/>
      <c r="FO255" s="42"/>
      <c r="FP255" s="42"/>
      <c r="FQ255" s="42"/>
      <c r="FR255" s="42"/>
      <c r="FS255" s="42"/>
      <c r="FT255" s="42"/>
      <c r="FU255" s="42"/>
      <c r="FV255" s="42"/>
      <c r="FW255" s="42"/>
      <c r="FX255" s="42"/>
      <c r="FY255" s="42"/>
      <c r="FZ255" s="42"/>
      <c r="GA255" s="42"/>
      <c r="GB255" s="42"/>
      <c r="GC255" s="42"/>
      <c r="GD255" s="42"/>
      <c r="GE255" s="42"/>
      <c r="GF255" s="42"/>
      <c r="GG255" s="42"/>
      <c r="GH255" s="42"/>
      <c r="GI255" s="42"/>
      <c r="GJ255" s="42"/>
      <c r="GK255" s="42"/>
      <c r="GL255" s="42"/>
      <c r="GM255" s="42"/>
      <c r="GN255" s="42"/>
      <c r="GO255" s="42"/>
      <c r="GP255" s="42"/>
      <c r="GQ255" s="42"/>
      <c r="GR255" s="42"/>
      <c r="GS255" s="42"/>
      <c r="GT255" s="42"/>
      <c r="GU255" s="42"/>
      <c r="GV255" s="42"/>
      <c r="GW255" s="42"/>
      <c r="GX255" s="42"/>
      <c r="GY255" s="42"/>
      <c r="GZ255" s="42"/>
      <c r="HA255" s="42"/>
      <c r="HB255" s="42"/>
      <c r="HC255" s="42"/>
      <c r="HD255" s="42"/>
      <c r="HE255" s="42"/>
      <c r="HF255" s="42"/>
      <c r="HG255" s="42"/>
      <c r="HH255" s="42"/>
      <c r="HI255" s="42"/>
      <c r="HJ255" s="42"/>
      <c r="HK255" s="42"/>
      <c r="HL255" s="42"/>
      <c r="HM255" s="42"/>
      <c r="HN255" s="42"/>
    </row>
    <row r="256" spans="1:222" s="41" customFormat="1">
      <c r="A256" s="42"/>
      <c r="B256" s="42"/>
      <c r="C256" s="42"/>
      <c r="D256" s="42"/>
      <c r="E256" s="42"/>
      <c r="CV256" s="42"/>
      <c r="CW256" s="42"/>
      <c r="CX256" s="42"/>
      <c r="CY256" s="42"/>
      <c r="CZ256" s="42"/>
      <c r="DA256" s="42"/>
      <c r="DB256" s="42"/>
      <c r="DC256" s="42"/>
      <c r="DD256" s="42"/>
      <c r="DE256" s="42"/>
      <c r="DF256" s="42"/>
      <c r="DG256" s="42"/>
      <c r="DH256" s="42"/>
      <c r="DI256" s="42"/>
      <c r="DJ256" s="42"/>
      <c r="DK256" s="42"/>
      <c r="DL256" s="42"/>
      <c r="DM256" s="42"/>
      <c r="DN256" s="42"/>
      <c r="DO256" s="42"/>
      <c r="DP256" s="42"/>
      <c r="DQ256" s="42"/>
      <c r="DR256" s="42"/>
      <c r="DS256" s="42"/>
      <c r="DT256" s="42"/>
      <c r="DU256" s="42"/>
      <c r="DV256" s="42"/>
      <c r="DW256" s="42"/>
      <c r="DX256" s="42"/>
      <c r="DY256" s="42"/>
      <c r="DZ256" s="42"/>
      <c r="EA256" s="42"/>
      <c r="EB256" s="42"/>
      <c r="EC256" s="42"/>
      <c r="ED256" s="42"/>
      <c r="EE256" s="42"/>
      <c r="EF256" s="42"/>
      <c r="EG256" s="42"/>
      <c r="EH256" s="42"/>
      <c r="EI256" s="42"/>
      <c r="EJ256" s="42"/>
      <c r="EK256" s="42"/>
      <c r="EL256" s="42"/>
      <c r="EM256" s="42"/>
      <c r="EN256" s="42"/>
      <c r="EO256" s="42"/>
      <c r="EP256" s="42"/>
      <c r="EQ256" s="42"/>
      <c r="ER256" s="42"/>
      <c r="ES256" s="42"/>
      <c r="ET256" s="42"/>
      <c r="EU256" s="42"/>
      <c r="EV256" s="42"/>
      <c r="EW256" s="42"/>
      <c r="EX256" s="42"/>
      <c r="EY256" s="42"/>
      <c r="EZ256" s="42"/>
      <c r="FA256" s="42"/>
      <c r="FB256" s="42"/>
      <c r="FC256" s="42"/>
      <c r="FD256" s="42"/>
      <c r="FE256" s="42"/>
      <c r="FF256" s="42"/>
      <c r="FG256" s="42"/>
      <c r="FH256" s="42"/>
      <c r="FI256" s="42"/>
      <c r="FJ256" s="42"/>
      <c r="FK256" s="42"/>
      <c r="FL256" s="42"/>
      <c r="FM256" s="42"/>
      <c r="FN256" s="42"/>
      <c r="FO256" s="42"/>
      <c r="FP256" s="42"/>
      <c r="FQ256" s="42"/>
      <c r="FR256" s="42"/>
      <c r="FS256" s="42"/>
      <c r="FT256" s="42"/>
      <c r="FU256" s="42"/>
      <c r="FV256" s="42"/>
      <c r="FW256" s="42"/>
      <c r="FX256" s="42"/>
      <c r="FY256" s="42"/>
      <c r="FZ256" s="42"/>
      <c r="GA256" s="42"/>
      <c r="GB256" s="42"/>
      <c r="GC256" s="42"/>
      <c r="GD256" s="42"/>
      <c r="GE256" s="42"/>
      <c r="GF256" s="42"/>
      <c r="GG256" s="42"/>
      <c r="GH256" s="42"/>
      <c r="GI256" s="42"/>
      <c r="GJ256" s="42"/>
      <c r="GK256" s="42"/>
      <c r="GL256" s="42"/>
      <c r="GM256" s="42"/>
      <c r="GN256" s="42"/>
      <c r="GO256" s="42"/>
      <c r="GP256" s="42"/>
      <c r="GQ256" s="42"/>
      <c r="GR256" s="42"/>
      <c r="GS256" s="42"/>
      <c r="GT256" s="42"/>
      <c r="GU256" s="42"/>
      <c r="GV256" s="42"/>
      <c r="GW256" s="42"/>
      <c r="GX256" s="42"/>
      <c r="GY256" s="42"/>
      <c r="GZ256" s="42"/>
      <c r="HA256" s="42"/>
      <c r="HB256" s="42"/>
      <c r="HC256" s="42"/>
      <c r="HD256" s="42"/>
      <c r="HE256" s="42"/>
      <c r="HF256" s="42"/>
      <c r="HG256" s="42"/>
      <c r="HH256" s="42"/>
      <c r="HI256" s="42"/>
      <c r="HJ256" s="42"/>
      <c r="HK256" s="42"/>
      <c r="HL256" s="42"/>
      <c r="HM256" s="42"/>
      <c r="HN256" s="42"/>
    </row>
    <row r="257" spans="1:222" s="41" customFormat="1">
      <c r="A257" s="42"/>
      <c r="B257" s="42"/>
      <c r="C257" s="42"/>
      <c r="D257" s="42"/>
      <c r="E257" s="42"/>
      <c r="CV257" s="42"/>
      <c r="CW257" s="42"/>
      <c r="CX257" s="42"/>
      <c r="CY257" s="42"/>
      <c r="CZ257" s="42"/>
      <c r="DA257" s="42"/>
      <c r="DB257" s="42"/>
      <c r="DC257" s="42"/>
      <c r="DD257" s="42"/>
      <c r="DE257" s="42"/>
      <c r="DF257" s="42"/>
      <c r="DG257" s="42"/>
      <c r="DH257" s="42"/>
      <c r="DI257" s="42"/>
      <c r="DJ257" s="42"/>
      <c r="DK257" s="42"/>
      <c r="DL257" s="42"/>
      <c r="DM257" s="42"/>
      <c r="DN257" s="42"/>
      <c r="DO257" s="42"/>
      <c r="DP257" s="42"/>
      <c r="DQ257" s="42"/>
      <c r="DR257" s="42"/>
      <c r="DS257" s="42"/>
      <c r="DT257" s="42"/>
      <c r="DU257" s="42"/>
      <c r="DV257" s="42"/>
      <c r="DW257" s="42"/>
      <c r="DX257" s="42"/>
      <c r="DY257" s="42"/>
      <c r="DZ257" s="42"/>
      <c r="EA257" s="42"/>
      <c r="EB257" s="42"/>
      <c r="EC257" s="42"/>
      <c r="ED257" s="42"/>
      <c r="EE257" s="42"/>
      <c r="EF257" s="42"/>
      <c r="EG257" s="42"/>
      <c r="EH257" s="42"/>
      <c r="EI257" s="42"/>
      <c r="EJ257" s="42"/>
      <c r="EK257" s="42"/>
      <c r="EL257" s="42"/>
      <c r="EM257" s="42"/>
      <c r="EN257" s="42"/>
      <c r="EO257" s="42"/>
      <c r="EP257" s="42"/>
      <c r="EQ257" s="42"/>
      <c r="ER257" s="42"/>
      <c r="ES257" s="42"/>
      <c r="ET257" s="42"/>
      <c r="EU257" s="42"/>
      <c r="EV257" s="42"/>
      <c r="EW257" s="42"/>
      <c r="EX257" s="42"/>
      <c r="EY257" s="42"/>
      <c r="EZ257" s="42"/>
      <c r="FA257" s="42"/>
      <c r="FB257" s="42"/>
      <c r="FC257" s="42"/>
      <c r="FD257" s="42"/>
      <c r="FE257" s="42"/>
      <c r="FF257" s="42"/>
      <c r="FG257" s="42"/>
      <c r="FH257" s="42"/>
      <c r="FI257" s="42"/>
      <c r="FJ257" s="42"/>
      <c r="FK257" s="42"/>
      <c r="FL257" s="42"/>
      <c r="FM257" s="42"/>
      <c r="FN257" s="42"/>
      <c r="FO257" s="42"/>
      <c r="FP257" s="42"/>
      <c r="FQ257" s="42"/>
      <c r="FR257" s="42"/>
      <c r="FS257" s="42"/>
      <c r="FT257" s="42"/>
      <c r="FU257" s="42"/>
      <c r="FV257" s="42"/>
      <c r="FW257" s="42"/>
      <c r="FX257" s="42"/>
      <c r="FY257" s="42"/>
      <c r="FZ257" s="42"/>
      <c r="GA257" s="42"/>
      <c r="GB257" s="42"/>
      <c r="GC257" s="42"/>
      <c r="GD257" s="42"/>
      <c r="GE257" s="42"/>
      <c r="GF257" s="42"/>
      <c r="GG257" s="42"/>
      <c r="GH257" s="42"/>
      <c r="GI257" s="42"/>
      <c r="GJ257" s="42"/>
      <c r="GK257" s="42"/>
      <c r="GL257" s="42"/>
      <c r="GM257" s="42"/>
      <c r="GN257" s="42"/>
      <c r="GO257" s="42"/>
      <c r="GP257" s="42"/>
      <c r="GQ257" s="42"/>
      <c r="GR257" s="42"/>
      <c r="GS257" s="42"/>
      <c r="GT257" s="42"/>
      <c r="GU257" s="42"/>
      <c r="GV257" s="42"/>
      <c r="GW257" s="42"/>
      <c r="GX257" s="42"/>
      <c r="GY257" s="42"/>
      <c r="GZ257" s="42"/>
      <c r="HA257" s="42"/>
      <c r="HB257" s="42"/>
      <c r="HC257" s="42"/>
      <c r="HD257" s="42"/>
      <c r="HE257" s="42"/>
      <c r="HF257" s="42"/>
      <c r="HG257" s="42"/>
      <c r="HH257" s="42"/>
      <c r="HI257" s="42"/>
      <c r="HJ257" s="42"/>
      <c r="HK257" s="42"/>
      <c r="HL257" s="42"/>
      <c r="HM257" s="42"/>
      <c r="HN257" s="42"/>
    </row>
    <row r="258" spans="1:222" s="41" customFormat="1">
      <c r="A258" s="42"/>
      <c r="B258" s="42"/>
      <c r="C258" s="42"/>
      <c r="D258" s="42"/>
      <c r="E258" s="42"/>
      <c r="CV258" s="42"/>
      <c r="CW258" s="42"/>
      <c r="CX258" s="42"/>
      <c r="CY258" s="42"/>
      <c r="CZ258" s="42"/>
      <c r="DA258" s="42"/>
      <c r="DB258" s="42"/>
      <c r="DC258" s="42"/>
      <c r="DD258" s="42"/>
      <c r="DE258" s="42"/>
      <c r="DF258" s="42"/>
      <c r="DG258" s="42"/>
      <c r="DH258" s="42"/>
      <c r="DI258" s="42"/>
      <c r="DJ258" s="42"/>
      <c r="DK258" s="42"/>
      <c r="DL258" s="42"/>
      <c r="DM258" s="42"/>
      <c r="DN258" s="42"/>
      <c r="DO258" s="42"/>
      <c r="DP258" s="42"/>
      <c r="DQ258" s="42"/>
      <c r="DR258" s="42"/>
      <c r="DS258" s="42"/>
      <c r="DT258" s="42"/>
      <c r="DU258" s="42"/>
      <c r="DV258" s="42"/>
      <c r="DW258" s="42"/>
      <c r="DX258" s="42"/>
      <c r="DY258" s="42"/>
      <c r="DZ258" s="42"/>
      <c r="EA258" s="42"/>
      <c r="EB258" s="42"/>
      <c r="EC258" s="42"/>
      <c r="ED258" s="42"/>
      <c r="EE258" s="42"/>
      <c r="EF258" s="42"/>
      <c r="EG258" s="42"/>
      <c r="EH258" s="42"/>
      <c r="EI258" s="42"/>
      <c r="EJ258" s="42"/>
      <c r="EK258" s="42"/>
      <c r="EL258" s="42"/>
      <c r="EM258" s="42"/>
      <c r="EN258" s="42"/>
      <c r="EO258" s="42"/>
      <c r="EP258" s="42"/>
      <c r="EQ258" s="42"/>
      <c r="ER258" s="42"/>
      <c r="ES258" s="42"/>
      <c r="ET258" s="42"/>
      <c r="EU258" s="42"/>
      <c r="EV258" s="42"/>
      <c r="EW258" s="42"/>
      <c r="EX258" s="42"/>
      <c r="EY258" s="42"/>
      <c r="EZ258" s="42"/>
      <c r="FA258" s="42"/>
      <c r="FB258" s="42"/>
      <c r="FC258" s="42"/>
      <c r="FD258" s="42"/>
      <c r="FE258" s="42"/>
      <c r="FF258" s="42"/>
      <c r="FG258" s="42"/>
      <c r="FH258" s="42"/>
      <c r="FI258" s="42"/>
      <c r="FJ258" s="42"/>
      <c r="FK258" s="42"/>
      <c r="FL258" s="42"/>
      <c r="FM258" s="42"/>
      <c r="FN258" s="42"/>
      <c r="FO258" s="42"/>
      <c r="FP258" s="42"/>
      <c r="FQ258" s="42"/>
      <c r="FR258" s="42"/>
      <c r="FS258" s="42"/>
      <c r="FT258" s="42"/>
      <c r="FU258" s="42"/>
      <c r="FV258" s="42"/>
      <c r="FW258" s="42"/>
      <c r="FX258" s="42"/>
      <c r="FY258" s="42"/>
      <c r="FZ258" s="42"/>
      <c r="GA258" s="42"/>
      <c r="GB258" s="42"/>
      <c r="GC258" s="42"/>
      <c r="GD258" s="42"/>
      <c r="GE258" s="42"/>
      <c r="GF258" s="42"/>
      <c r="GG258" s="42"/>
      <c r="GH258" s="42"/>
      <c r="GI258" s="42"/>
      <c r="GJ258" s="42"/>
      <c r="GK258" s="42"/>
      <c r="GL258" s="42"/>
      <c r="GM258" s="42"/>
      <c r="GN258" s="42"/>
      <c r="GO258" s="42"/>
      <c r="GP258" s="42"/>
      <c r="GQ258" s="42"/>
      <c r="GR258" s="42"/>
      <c r="GS258" s="42"/>
      <c r="GT258" s="42"/>
      <c r="GU258" s="42"/>
      <c r="GV258" s="42"/>
      <c r="GW258" s="42"/>
      <c r="GX258" s="42"/>
      <c r="GY258" s="42"/>
      <c r="GZ258" s="42"/>
      <c r="HA258" s="42"/>
      <c r="HB258" s="42"/>
      <c r="HC258" s="42"/>
      <c r="HD258" s="42"/>
      <c r="HE258" s="42"/>
      <c r="HF258" s="42"/>
      <c r="HG258" s="42"/>
      <c r="HH258" s="42"/>
      <c r="HI258" s="42"/>
      <c r="HJ258" s="42"/>
      <c r="HK258" s="42"/>
      <c r="HL258" s="42"/>
      <c r="HM258" s="42"/>
      <c r="HN258" s="42"/>
    </row>
    <row r="259" spans="1:222" s="41" customFormat="1">
      <c r="A259" s="42"/>
      <c r="B259" s="42"/>
      <c r="C259" s="42"/>
      <c r="D259" s="42"/>
      <c r="E259" s="42"/>
      <c r="CV259" s="42"/>
      <c r="CW259" s="42"/>
      <c r="CX259" s="42"/>
      <c r="CY259" s="42"/>
      <c r="CZ259" s="42"/>
      <c r="DA259" s="42"/>
      <c r="DB259" s="42"/>
      <c r="DC259" s="42"/>
      <c r="DD259" s="42"/>
      <c r="DE259" s="42"/>
      <c r="DF259" s="42"/>
      <c r="DG259" s="42"/>
      <c r="DH259" s="42"/>
      <c r="DI259" s="42"/>
      <c r="DJ259" s="42"/>
      <c r="DK259" s="42"/>
      <c r="DL259" s="42"/>
      <c r="DM259" s="42"/>
      <c r="DN259" s="42"/>
      <c r="DO259" s="42"/>
      <c r="DP259" s="42"/>
      <c r="DQ259" s="42"/>
      <c r="DR259" s="42"/>
      <c r="DS259" s="42"/>
      <c r="DT259" s="42"/>
      <c r="DU259" s="42"/>
      <c r="DV259" s="42"/>
      <c r="DW259" s="42"/>
      <c r="DX259" s="42"/>
      <c r="DY259" s="42"/>
      <c r="DZ259" s="42"/>
      <c r="EA259" s="42"/>
      <c r="EB259" s="42"/>
      <c r="EC259" s="42"/>
      <c r="ED259" s="42"/>
      <c r="EE259" s="42"/>
      <c r="EF259" s="42"/>
      <c r="EG259" s="42"/>
      <c r="EH259" s="42"/>
      <c r="EI259" s="42"/>
      <c r="EJ259" s="42"/>
      <c r="EK259" s="42"/>
      <c r="EL259" s="42"/>
      <c r="EM259" s="42"/>
      <c r="EN259" s="42"/>
      <c r="EO259" s="42"/>
      <c r="EP259" s="42"/>
      <c r="EQ259" s="42"/>
      <c r="ER259" s="42"/>
      <c r="ES259" s="42"/>
      <c r="ET259" s="42"/>
      <c r="EU259" s="42"/>
      <c r="EV259" s="42"/>
      <c r="EW259" s="42"/>
      <c r="EX259" s="42"/>
      <c r="EY259" s="42"/>
      <c r="EZ259" s="42"/>
      <c r="FA259" s="42"/>
      <c r="FB259" s="42"/>
      <c r="FC259" s="42"/>
      <c r="FD259" s="42"/>
      <c r="FE259" s="42"/>
      <c r="FF259" s="42"/>
      <c r="FG259" s="42"/>
      <c r="FH259" s="42"/>
      <c r="FI259" s="42"/>
      <c r="FJ259" s="42"/>
      <c r="FK259" s="42"/>
      <c r="FL259" s="42"/>
      <c r="FM259" s="42"/>
      <c r="FN259" s="42"/>
      <c r="FO259" s="42"/>
      <c r="FP259" s="42"/>
      <c r="FQ259" s="42"/>
      <c r="FR259" s="42"/>
      <c r="FS259" s="42"/>
      <c r="FT259" s="42"/>
      <c r="FU259" s="42"/>
      <c r="FV259" s="42"/>
      <c r="FW259" s="42"/>
      <c r="FX259" s="42"/>
      <c r="FY259" s="42"/>
      <c r="FZ259" s="42"/>
      <c r="GA259" s="42"/>
      <c r="GB259" s="42"/>
      <c r="GC259" s="42"/>
      <c r="GD259" s="42"/>
      <c r="GE259" s="42"/>
      <c r="GF259" s="42"/>
      <c r="GG259" s="42"/>
      <c r="GH259" s="42"/>
      <c r="GI259" s="42"/>
      <c r="GJ259" s="42"/>
      <c r="GK259" s="42"/>
      <c r="GL259" s="42"/>
      <c r="GM259" s="42"/>
      <c r="GN259" s="42"/>
      <c r="GO259" s="42"/>
      <c r="GP259" s="42"/>
      <c r="GQ259" s="42"/>
      <c r="GR259" s="42"/>
      <c r="GS259" s="42"/>
      <c r="GT259" s="42"/>
      <c r="GU259" s="42"/>
      <c r="GV259" s="42"/>
      <c r="GW259" s="42"/>
      <c r="GX259" s="42"/>
      <c r="GY259" s="42"/>
      <c r="GZ259" s="42"/>
      <c r="HA259" s="42"/>
      <c r="HB259" s="42"/>
      <c r="HC259" s="42"/>
      <c r="HD259" s="42"/>
      <c r="HE259" s="42"/>
      <c r="HF259" s="42"/>
      <c r="HG259" s="42"/>
      <c r="HH259" s="42"/>
      <c r="HI259" s="42"/>
      <c r="HJ259" s="42"/>
      <c r="HK259" s="42"/>
      <c r="HL259" s="42"/>
      <c r="HM259" s="42"/>
      <c r="HN259" s="42"/>
    </row>
    <row r="260" spans="1:222" s="41" customFormat="1">
      <c r="A260" s="42"/>
      <c r="B260" s="42"/>
      <c r="C260" s="42"/>
      <c r="D260" s="42"/>
      <c r="E260" s="42"/>
      <c r="CV260" s="42"/>
      <c r="CW260" s="42"/>
      <c r="CX260" s="42"/>
      <c r="CY260" s="42"/>
      <c r="CZ260" s="42"/>
      <c r="DA260" s="42"/>
      <c r="DB260" s="42"/>
      <c r="DC260" s="42"/>
      <c r="DD260" s="42"/>
      <c r="DE260" s="42"/>
      <c r="DF260" s="42"/>
      <c r="DG260" s="42"/>
      <c r="DH260" s="42"/>
      <c r="DI260" s="42"/>
      <c r="DJ260" s="42"/>
      <c r="DK260" s="42"/>
      <c r="DL260" s="42"/>
      <c r="DM260" s="42"/>
      <c r="DN260" s="42"/>
      <c r="DO260" s="42"/>
      <c r="DP260" s="42"/>
      <c r="DQ260" s="42"/>
      <c r="DR260" s="42"/>
      <c r="DS260" s="42"/>
      <c r="DT260" s="42"/>
      <c r="DU260" s="42"/>
      <c r="DV260" s="42"/>
      <c r="DW260" s="42"/>
      <c r="DX260" s="42"/>
      <c r="DY260" s="42"/>
      <c r="DZ260" s="42"/>
      <c r="EA260" s="42"/>
      <c r="EB260" s="42"/>
      <c r="EC260" s="42"/>
      <c r="ED260" s="42"/>
      <c r="EE260" s="42"/>
      <c r="EF260" s="42"/>
      <c r="EG260" s="42"/>
      <c r="EH260" s="42"/>
      <c r="EI260" s="42"/>
      <c r="EJ260" s="42"/>
      <c r="EK260" s="42"/>
      <c r="EL260" s="42"/>
      <c r="EM260" s="42"/>
      <c r="EN260" s="42"/>
      <c r="EO260" s="42"/>
      <c r="EP260" s="42"/>
      <c r="EQ260" s="42"/>
      <c r="ER260" s="42"/>
      <c r="ES260" s="42"/>
      <c r="ET260" s="42"/>
      <c r="EU260" s="42"/>
      <c r="EV260" s="42"/>
      <c r="EW260" s="42"/>
      <c r="EX260" s="42"/>
      <c r="EY260" s="42"/>
      <c r="EZ260" s="42"/>
      <c r="FA260" s="42"/>
      <c r="FB260" s="42"/>
      <c r="FC260" s="42"/>
      <c r="FD260" s="42"/>
      <c r="FE260" s="42"/>
      <c r="FF260" s="42"/>
      <c r="FG260" s="42"/>
      <c r="FH260" s="42"/>
      <c r="FI260" s="42"/>
      <c r="FJ260" s="42"/>
      <c r="FK260" s="42"/>
      <c r="FL260" s="42"/>
      <c r="FM260" s="42"/>
      <c r="FN260" s="42"/>
      <c r="FO260" s="42"/>
      <c r="FP260" s="42"/>
      <c r="FQ260" s="42"/>
      <c r="FR260" s="42"/>
      <c r="FS260" s="42"/>
      <c r="FT260" s="42"/>
      <c r="FU260" s="42"/>
      <c r="FV260" s="42"/>
      <c r="FW260" s="42"/>
      <c r="FX260" s="42"/>
      <c r="FY260" s="42"/>
      <c r="FZ260" s="42"/>
      <c r="GA260" s="42"/>
      <c r="GB260" s="42"/>
      <c r="GC260" s="42"/>
      <c r="GD260" s="42"/>
      <c r="GE260" s="42"/>
      <c r="GF260" s="42"/>
      <c r="GG260" s="42"/>
      <c r="GH260" s="42"/>
      <c r="GI260" s="42"/>
      <c r="GJ260" s="42"/>
      <c r="GK260" s="42"/>
      <c r="GL260" s="42"/>
      <c r="GM260" s="42"/>
      <c r="GN260" s="42"/>
      <c r="GO260" s="42"/>
      <c r="GP260" s="42"/>
      <c r="GQ260" s="42"/>
      <c r="GR260" s="42"/>
      <c r="GS260" s="42"/>
      <c r="GT260" s="42"/>
      <c r="GU260" s="42"/>
      <c r="GV260" s="42"/>
      <c r="GW260" s="42"/>
      <c r="GX260" s="42"/>
      <c r="GY260" s="42"/>
      <c r="GZ260" s="42"/>
      <c r="HA260" s="42"/>
      <c r="HB260" s="42"/>
      <c r="HC260" s="42"/>
      <c r="HD260" s="42"/>
      <c r="HE260" s="42"/>
      <c r="HF260" s="42"/>
      <c r="HG260" s="42"/>
      <c r="HH260" s="42"/>
      <c r="HI260" s="42"/>
      <c r="HJ260" s="42"/>
      <c r="HK260" s="42"/>
      <c r="HL260" s="42"/>
      <c r="HM260" s="42"/>
      <c r="HN260" s="42"/>
    </row>
    <row r="261" spans="1:222" s="41" customFormat="1">
      <c r="A261" s="42"/>
      <c r="B261" s="42"/>
      <c r="C261" s="42"/>
      <c r="D261" s="42"/>
      <c r="E261" s="42"/>
      <c r="CV261" s="42"/>
      <c r="CW261" s="42"/>
      <c r="CX261" s="42"/>
      <c r="CY261" s="42"/>
      <c r="CZ261" s="42"/>
      <c r="DA261" s="42"/>
      <c r="DB261" s="42"/>
      <c r="DC261" s="42"/>
      <c r="DD261" s="42"/>
      <c r="DE261" s="42"/>
      <c r="DF261" s="42"/>
      <c r="DG261" s="42"/>
      <c r="DH261" s="42"/>
      <c r="DI261" s="42"/>
      <c r="DJ261" s="42"/>
      <c r="DK261" s="42"/>
      <c r="DL261" s="42"/>
      <c r="DM261" s="42"/>
      <c r="DN261" s="42"/>
      <c r="DO261" s="42"/>
      <c r="DP261" s="42"/>
      <c r="DQ261" s="42"/>
      <c r="DR261" s="42"/>
      <c r="DS261" s="42"/>
      <c r="DT261" s="42"/>
      <c r="DU261" s="42"/>
      <c r="DV261" s="42"/>
      <c r="DW261" s="42"/>
      <c r="DX261" s="42"/>
      <c r="DY261" s="42"/>
      <c r="DZ261" s="42"/>
      <c r="EA261" s="42"/>
      <c r="EB261" s="42"/>
      <c r="EC261" s="42"/>
      <c r="ED261" s="42"/>
      <c r="EE261" s="42"/>
      <c r="EF261" s="42"/>
      <c r="EG261" s="42"/>
      <c r="EH261" s="42"/>
      <c r="EI261" s="42"/>
      <c r="EJ261" s="42"/>
      <c r="EK261" s="42"/>
      <c r="EL261" s="42"/>
      <c r="EM261" s="42"/>
      <c r="EN261" s="42"/>
      <c r="EO261" s="42"/>
      <c r="EP261" s="42"/>
      <c r="EQ261" s="42"/>
      <c r="ER261" s="42"/>
      <c r="ES261" s="42"/>
      <c r="ET261" s="42"/>
      <c r="EU261" s="42"/>
      <c r="EV261" s="42"/>
      <c r="EW261" s="42"/>
      <c r="EX261" s="42"/>
      <c r="EY261" s="42"/>
      <c r="EZ261" s="42"/>
      <c r="FA261" s="42"/>
      <c r="FB261" s="42"/>
      <c r="FC261" s="42"/>
      <c r="FD261" s="42"/>
      <c r="FE261" s="42"/>
      <c r="FF261" s="42"/>
      <c r="FG261" s="42"/>
      <c r="FH261" s="42"/>
      <c r="FI261" s="42"/>
      <c r="FJ261" s="42"/>
      <c r="FK261" s="42"/>
      <c r="FL261" s="42"/>
      <c r="FM261" s="42"/>
      <c r="FN261" s="42"/>
      <c r="FO261" s="42"/>
      <c r="FP261" s="42"/>
      <c r="FQ261" s="42"/>
      <c r="FR261" s="42"/>
      <c r="FS261" s="42"/>
      <c r="FT261" s="42"/>
      <c r="FU261" s="42"/>
      <c r="FV261" s="42"/>
      <c r="FW261" s="42"/>
      <c r="FX261" s="42"/>
      <c r="FY261" s="42"/>
      <c r="FZ261" s="42"/>
      <c r="GA261" s="42"/>
      <c r="GB261" s="42"/>
      <c r="GC261" s="42"/>
      <c r="GD261" s="42"/>
      <c r="GE261" s="42"/>
      <c r="GF261" s="42"/>
      <c r="GG261" s="42"/>
      <c r="GH261" s="42"/>
      <c r="GI261" s="42"/>
      <c r="GJ261" s="42"/>
      <c r="GK261" s="42"/>
      <c r="GL261" s="42"/>
      <c r="GM261" s="42"/>
      <c r="GN261" s="42"/>
      <c r="GO261" s="42"/>
      <c r="GP261" s="42"/>
      <c r="GQ261" s="42"/>
      <c r="GR261" s="42"/>
      <c r="GS261" s="42"/>
      <c r="GT261" s="42"/>
      <c r="GU261" s="42"/>
      <c r="GV261" s="42"/>
      <c r="GW261" s="42"/>
      <c r="GX261" s="42"/>
      <c r="GY261" s="42"/>
      <c r="GZ261" s="42"/>
      <c r="HA261" s="42"/>
      <c r="HB261" s="42"/>
      <c r="HC261" s="42"/>
      <c r="HD261" s="42"/>
      <c r="HE261" s="42"/>
      <c r="HF261" s="42"/>
      <c r="HG261" s="42"/>
      <c r="HH261" s="42"/>
      <c r="HI261" s="42"/>
      <c r="HJ261" s="42"/>
      <c r="HK261" s="42"/>
      <c r="HL261" s="42"/>
      <c r="HM261" s="42"/>
      <c r="HN261" s="42"/>
    </row>
    <row r="262" spans="1:222" s="41" customFormat="1">
      <c r="A262" s="42"/>
      <c r="B262" s="42"/>
      <c r="C262" s="42"/>
      <c r="D262" s="42"/>
      <c r="E262" s="42"/>
      <c r="CV262" s="42"/>
      <c r="CW262" s="42"/>
      <c r="CX262" s="42"/>
      <c r="CY262" s="42"/>
      <c r="CZ262" s="42"/>
      <c r="DA262" s="42"/>
      <c r="DB262" s="42"/>
      <c r="DC262" s="42"/>
      <c r="DD262" s="42"/>
      <c r="DE262" s="42"/>
      <c r="DF262" s="42"/>
      <c r="DG262" s="42"/>
      <c r="DH262" s="42"/>
      <c r="DI262" s="42"/>
      <c r="DJ262" s="42"/>
      <c r="DK262" s="42"/>
      <c r="DL262" s="42"/>
      <c r="DM262" s="42"/>
      <c r="DN262" s="42"/>
      <c r="DO262" s="42"/>
      <c r="DP262" s="42"/>
      <c r="DQ262" s="42"/>
      <c r="DR262" s="42"/>
      <c r="DS262" s="42"/>
      <c r="DT262" s="42"/>
      <c r="DU262" s="42"/>
      <c r="DV262" s="42"/>
      <c r="DW262" s="42"/>
      <c r="DX262" s="42"/>
      <c r="DY262" s="42"/>
      <c r="DZ262" s="42"/>
      <c r="EA262" s="42"/>
      <c r="EB262" s="42"/>
      <c r="EC262" s="42"/>
      <c r="ED262" s="42"/>
      <c r="EE262" s="42"/>
      <c r="EF262" s="42"/>
      <c r="EG262" s="42"/>
      <c r="EH262" s="42"/>
      <c r="EI262" s="42"/>
      <c r="EJ262" s="42"/>
      <c r="EK262" s="42"/>
      <c r="EL262" s="42"/>
      <c r="EM262" s="42"/>
      <c r="EN262" s="42"/>
      <c r="EO262" s="42"/>
      <c r="EP262" s="42"/>
      <c r="EQ262" s="42"/>
      <c r="ER262" s="42"/>
      <c r="ES262" s="42"/>
      <c r="ET262" s="42"/>
      <c r="EU262" s="42"/>
      <c r="EV262" s="42"/>
      <c r="EW262" s="42"/>
      <c r="EX262" s="42"/>
      <c r="EY262" s="42"/>
      <c r="EZ262" s="42"/>
      <c r="FA262" s="42"/>
      <c r="FB262" s="42"/>
      <c r="FC262" s="42"/>
      <c r="FD262" s="42"/>
      <c r="FE262" s="42"/>
      <c r="FF262" s="42"/>
      <c r="FG262" s="42"/>
      <c r="FH262" s="42"/>
      <c r="FI262" s="42"/>
      <c r="FJ262" s="42"/>
      <c r="FK262" s="42"/>
      <c r="FL262" s="42"/>
      <c r="FM262" s="42"/>
      <c r="FN262" s="42"/>
      <c r="FO262" s="42"/>
      <c r="FP262" s="42"/>
      <c r="FQ262" s="42"/>
      <c r="FR262" s="42"/>
      <c r="FS262" s="42"/>
      <c r="FT262" s="42"/>
      <c r="FU262" s="42"/>
      <c r="FV262" s="42"/>
      <c r="FW262" s="42"/>
      <c r="FX262" s="42"/>
      <c r="FY262" s="42"/>
      <c r="FZ262" s="42"/>
      <c r="GA262" s="42"/>
      <c r="GB262" s="42"/>
      <c r="GC262" s="42"/>
      <c r="GD262" s="42"/>
      <c r="GE262" s="42"/>
      <c r="GF262" s="42"/>
      <c r="GG262" s="42"/>
      <c r="GH262" s="42"/>
      <c r="GI262" s="42"/>
      <c r="GJ262" s="42"/>
      <c r="GK262" s="42"/>
      <c r="GL262" s="42"/>
      <c r="GM262" s="42"/>
      <c r="GN262" s="42"/>
      <c r="GO262" s="42"/>
      <c r="GP262" s="42"/>
      <c r="GQ262" s="42"/>
      <c r="GR262" s="42"/>
      <c r="GS262" s="42"/>
      <c r="GT262" s="42"/>
      <c r="GU262" s="42"/>
      <c r="GV262" s="42"/>
      <c r="GW262" s="42"/>
      <c r="GX262" s="42"/>
      <c r="GY262" s="42"/>
      <c r="GZ262" s="42"/>
      <c r="HA262" s="42"/>
      <c r="HB262" s="42"/>
      <c r="HC262" s="42"/>
      <c r="HD262" s="42"/>
      <c r="HE262" s="42"/>
      <c r="HF262" s="42"/>
      <c r="HG262" s="42"/>
      <c r="HH262" s="42"/>
      <c r="HI262" s="42"/>
      <c r="HJ262" s="42"/>
      <c r="HK262" s="42"/>
      <c r="HL262" s="42"/>
      <c r="HM262" s="42"/>
      <c r="HN262" s="42"/>
    </row>
    <row r="263" spans="1:222" s="41" customFormat="1">
      <c r="A263" s="42"/>
      <c r="B263" s="42"/>
      <c r="C263" s="42"/>
      <c r="D263" s="42"/>
      <c r="E263" s="42"/>
      <c r="CV263" s="42"/>
      <c r="CW263" s="42"/>
      <c r="CX263" s="42"/>
      <c r="CY263" s="42"/>
      <c r="CZ263" s="42"/>
      <c r="DA263" s="42"/>
      <c r="DB263" s="42"/>
      <c r="DC263" s="42"/>
      <c r="DD263" s="42"/>
      <c r="DE263" s="42"/>
      <c r="DF263" s="42"/>
      <c r="DG263" s="42"/>
      <c r="DH263" s="42"/>
      <c r="DI263" s="42"/>
      <c r="DJ263" s="42"/>
      <c r="DK263" s="42"/>
      <c r="DL263" s="42"/>
      <c r="DM263" s="42"/>
      <c r="DN263" s="42"/>
      <c r="DO263" s="42"/>
      <c r="DP263" s="42"/>
      <c r="DQ263" s="42"/>
      <c r="DR263" s="42"/>
      <c r="DS263" s="42"/>
      <c r="DT263" s="42"/>
      <c r="DU263" s="42"/>
      <c r="DV263" s="42"/>
      <c r="DW263" s="42"/>
      <c r="DX263" s="42"/>
      <c r="DY263" s="42"/>
      <c r="DZ263" s="42"/>
      <c r="EA263" s="42"/>
      <c r="EB263" s="42"/>
      <c r="EC263" s="42"/>
      <c r="ED263" s="42"/>
      <c r="EE263" s="42"/>
      <c r="EF263" s="42"/>
      <c r="EG263" s="42"/>
      <c r="EH263" s="42"/>
      <c r="EI263" s="42"/>
      <c r="EJ263" s="42"/>
      <c r="EK263" s="42"/>
      <c r="EL263" s="42"/>
      <c r="EM263" s="42"/>
      <c r="EN263" s="42"/>
      <c r="EO263" s="42"/>
      <c r="EP263" s="42"/>
      <c r="EQ263" s="42"/>
      <c r="ER263" s="42"/>
      <c r="ES263" s="42"/>
      <c r="ET263" s="42"/>
      <c r="EU263" s="42"/>
      <c r="EV263" s="42"/>
      <c r="EW263" s="42"/>
      <c r="EX263" s="42"/>
      <c r="EY263" s="42"/>
      <c r="EZ263" s="42"/>
      <c r="FA263" s="42"/>
      <c r="FB263" s="42"/>
      <c r="FC263" s="42"/>
      <c r="FD263" s="42"/>
      <c r="FE263" s="42"/>
      <c r="FF263" s="42"/>
      <c r="FG263" s="42"/>
      <c r="FH263" s="42"/>
      <c r="FI263" s="42"/>
      <c r="FJ263" s="42"/>
      <c r="FK263" s="42"/>
      <c r="FL263" s="42"/>
      <c r="FM263" s="42"/>
      <c r="FN263" s="42"/>
      <c r="FO263" s="42"/>
      <c r="FP263" s="42"/>
      <c r="FQ263" s="42"/>
      <c r="FR263" s="42"/>
      <c r="FS263" s="42"/>
      <c r="FT263" s="42"/>
      <c r="FU263" s="42"/>
      <c r="FV263" s="42"/>
      <c r="FW263" s="42"/>
      <c r="FX263" s="42"/>
      <c r="FY263" s="42"/>
      <c r="FZ263" s="42"/>
      <c r="GA263" s="42"/>
      <c r="GB263" s="42"/>
      <c r="GC263" s="42"/>
      <c r="GD263" s="42"/>
      <c r="GE263" s="42"/>
      <c r="GF263" s="42"/>
      <c r="GG263" s="42"/>
      <c r="GH263" s="42"/>
      <c r="GI263" s="42"/>
      <c r="GJ263" s="42"/>
      <c r="GK263" s="42"/>
      <c r="GL263" s="42"/>
      <c r="GM263" s="42"/>
      <c r="GN263" s="42"/>
      <c r="GO263" s="42"/>
      <c r="GP263" s="42"/>
      <c r="GQ263" s="42"/>
      <c r="GR263" s="42"/>
      <c r="GS263" s="42"/>
      <c r="GT263" s="42"/>
      <c r="GU263" s="42"/>
      <c r="GV263" s="42"/>
      <c r="GW263" s="42"/>
      <c r="GX263" s="42"/>
      <c r="GY263" s="42"/>
      <c r="GZ263" s="42"/>
      <c r="HA263" s="42"/>
      <c r="HB263" s="42"/>
      <c r="HC263" s="42"/>
      <c r="HD263" s="42"/>
      <c r="HE263" s="42"/>
      <c r="HF263" s="42"/>
      <c r="HG263" s="42"/>
      <c r="HH263" s="42"/>
      <c r="HI263" s="42"/>
      <c r="HJ263" s="42"/>
      <c r="HK263" s="42"/>
      <c r="HL263" s="42"/>
      <c r="HM263" s="42"/>
      <c r="HN263" s="42"/>
    </row>
    <row r="264" spans="1:222" s="41" customFormat="1">
      <c r="A264" s="42"/>
      <c r="B264" s="42"/>
      <c r="C264" s="42"/>
      <c r="D264" s="42"/>
      <c r="E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42"/>
      <c r="ES264" s="42"/>
      <c r="ET264" s="42"/>
      <c r="EU264" s="42"/>
      <c r="EV264" s="42"/>
      <c r="EW264" s="42"/>
      <c r="EX264" s="42"/>
      <c r="EY264" s="42"/>
      <c r="EZ264" s="42"/>
      <c r="FA264" s="42"/>
      <c r="FB264" s="42"/>
      <c r="FC264" s="42"/>
      <c r="FD264" s="42"/>
      <c r="FE264" s="42"/>
      <c r="FF264" s="42"/>
      <c r="FG264" s="42"/>
      <c r="FH264" s="42"/>
      <c r="FI264" s="42"/>
      <c r="FJ264" s="42"/>
      <c r="FK264" s="42"/>
      <c r="FL264" s="42"/>
      <c r="FM264" s="42"/>
      <c r="FN264" s="42"/>
      <c r="FO264" s="42"/>
      <c r="FP264" s="42"/>
      <c r="FQ264" s="42"/>
      <c r="FR264" s="42"/>
      <c r="FS264" s="42"/>
      <c r="FT264" s="42"/>
      <c r="FU264" s="42"/>
      <c r="FV264" s="42"/>
      <c r="FW264" s="42"/>
      <c r="FX264" s="42"/>
      <c r="FY264" s="42"/>
      <c r="FZ264" s="42"/>
      <c r="GA264" s="42"/>
      <c r="GB264" s="42"/>
      <c r="GC264" s="42"/>
      <c r="GD264" s="42"/>
      <c r="GE264" s="42"/>
      <c r="GF264" s="42"/>
      <c r="GG264" s="42"/>
      <c r="GH264" s="42"/>
      <c r="GI264" s="42"/>
      <c r="GJ264" s="42"/>
      <c r="GK264" s="42"/>
      <c r="GL264" s="42"/>
      <c r="GM264" s="42"/>
      <c r="GN264" s="42"/>
      <c r="GO264" s="42"/>
      <c r="GP264" s="42"/>
      <c r="GQ264" s="42"/>
      <c r="GR264" s="42"/>
      <c r="GS264" s="42"/>
      <c r="GT264" s="42"/>
      <c r="GU264" s="42"/>
      <c r="GV264" s="42"/>
      <c r="GW264" s="42"/>
      <c r="GX264" s="42"/>
      <c r="GY264" s="42"/>
      <c r="GZ264" s="42"/>
      <c r="HA264" s="42"/>
      <c r="HB264" s="42"/>
      <c r="HC264" s="42"/>
      <c r="HD264" s="42"/>
      <c r="HE264" s="42"/>
      <c r="HF264" s="42"/>
      <c r="HG264" s="42"/>
      <c r="HH264" s="42"/>
      <c r="HI264" s="42"/>
      <c r="HJ264" s="42"/>
      <c r="HK264" s="42"/>
      <c r="HL264" s="42"/>
      <c r="HM264" s="42"/>
      <c r="HN264" s="42"/>
    </row>
    <row r="265" spans="1:222" s="41" customFormat="1">
      <c r="A265" s="42"/>
      <c r="B265" s="42"/>
      <c r="C265" s="42"/>
      <c r="D265" s="42"/>
      <c r="E265" s="42"/>
      <c r="CV265" s="42"/>
      <c r="CW265" s="42"/>
      <c r="CX265" s="42"/>
      <c r="CY265" s="42"/>
      <c r="CZ265" s="42"/>
      <c r="DA265" s="42"/>
      <c r="DB265" s="42"/>
      <c r="DC265" s="42"/>
      <c r="DD265" s="42"/>
      <c r="DE265" s="42"/>
      <c r="DF265" s="42"/>
      <c r="DG265" s="42"/>
      <c r="DH265" s="42"/>
      <c r="DI265" s="42"/>
      <c r="DJ265" s="42"/>
      <c r="DK265" s="42"/>
      <c r="DL265" s="42"/>
      <c r="DM265" s="42"/>
      <c r="DN265" s="42"/>
      <c r="DO265" s="42"/>
      <c r="DP265" s="42"/>
      <c r="DQ265" s="42"/>
      <c r="DR265" s="42"/>
      <c r="DS265" s="42"/>
      <c r="DT265" s="42"/>
      <c r="DU265" s="42"/>
      <c r="DV265" s="42"/>
      <c r="DW265" s="42"/>
      <c r="DX265" s="42"/>
      <c r="DY265" s="42"/>
      <c r="DZ265" s="42"/>
      <c r="EA265" s="42"/>
      <c r="EB265" s="42"/>
      <c r="EC265" s="42"/>
      <c r="ED265" s="42"/>
      <c r="EE265" s="42"/>
      <c r="EF265" s="42"/>
      <c r="EG265" s="42"/>
      <c r="EH265" s="42"/>
      <c r="EI265" s="42"/>
      <c r="EJ265" s="42"/>
      <c r="EK265" s="42"/>
      <c r="EL265" s="42"/>
      <c r="EM265" s="42"/>
      <c r="EN265" s="42"/>
      <c r="EO265" s="42"/>
      <c r="EP265" s="42"/>
      <c r="EQ265" s="42"/>
      <c r="ER265" s="42"/>
      <c r="ES265" s="42"/>
      <c r="ET265" s="42"/>
      <c r="EU265" s="42"/>
      <c r="EV265" s="42"/>
      <c r="EW265" s="42"/>
      <c r="EX265" s="42"/>
      <c r="EY265" s="42"/>
      <c r="EZ265" s="42"/>
      <c r="FA265" s="42"/>
      <c r="FB265" s="42"/>
      <c r="FC265" s="42"/>
      <c r="FD265" s="42"/>
      <c r="FE265" s="42"/>
      <c r="FF265" s="42"/>
      <c r="FG265" s="42"/>
      <c r="FH265" s="42"/>
      <c r="FI265" s="42"/>
      <c r="FJ265" s="42"/>
      <c r="FK265" s="42"/>
      <c r="FL265" s="42"/>
      <c r="FM265" s="42"/>
      <c r="FN265" s="42"/>
      <c r="FO265" s="42"/>
      <c r="FP265" s="42"/>
      <c r="FQ265" s="42"/>
      <c r="FR265" s="42"/>
      <c r="FS265" s="42"/>
      <c r="FT265" s="42"/>
      <c r="FU265" s="42"/>
      <c r="FV265" s="42"/>
      <c r="FW265" s="42"/>
      <c r="FX265" s="42"/>
      <c r="FY265" s="42"/>
      <c r="FZ265" s="42"/>
      <c r="GA265" s="42"/>
      <c r="GB265" s="42"/>
      <c r="GC265" s="42"/>
      <c r="GD265" s="42"/>
      <c r="GE265" s="42"/>
      <c r="GF265" s="42"/>
      <c r="GG265" s="42"/>
      <c r="GH265" s="42"/>
      <c r="GI265" s="42"/>
      <c r="GJ265" s="42"/>
      <c r="GK265" s="42"/>
      <c r="GL265" s="42"/>
      <c r="GM265" s="42"/>
      <c r="GN265" s="42"/>
      <c r="GO265" s="42"/>
      <c r="GP265" s="42"/>
      <c r="GQ265" s="42"/>
      <c r="GR265" s="42"/>
      <c r="GS265" s="42"/>
      <c r="GT265" s="42"/>
      <c r="GU265" s="42"/>
      <c r="GV265" s="42"/>
      <c r="GW265" s="42"/>
      <c r="GX265" s="42"/>
      <c r="GY265" s="42"/>
      <c r="GZ265" s="42"/>
      <c r="HA265" s="42"/>
      <c r="HB265" s="42"/>
      <c r="HC265" s="42"/>
      <c r="HD265" s="42"/>
      <c r="HE265" s="42"/>
      <c r="HF265" s="42"/>
      <c r="HG265" s="42"/>
      <c r="HH265" s="42"/>
      <c r="HI265" s="42"/>
      <c r="HJ265" s="42"/>
      <c r="HK265" s="42"/>
      <c r="HL265" s="42"/>
      <c r="HM265" s="42"/>
      <c r="HN265" s="42"/>
    </row>
    <row r="266" spans="1:222" s="41" customFormat="1">
      <c r="A266" s="42"/>
      <c r="B266" s="42"/>
      <c r="C266" s="42"/>
      <c r="D266" s="42"/>
      <c r="E266" s="42"/>
      <c r="CV266" s="42"/>
      <c r="CW266" s="42"/>
      <c r="CX266" s="42"/>
      <c r="CY266" s="42"/>
      <c r="CZ266" s="42"/>
      <c r="DA266" s="42"/>
      <c r="DB266" s="42"/>
      <c r="DC266" s="42"/>
      <c r="DD266" s="42"/>
      <c r="DE266" s="42"/>
      <c r="DF266" s="42"/>
      <c r="DG266" s="42"/>
      <c r="DH266" s="42"/>
      <c r="DI266" s="42"/>
      <c r="DJ266" s="42"/>
      <c r="DK266" s="42"/>
      <c r="DL266" s="42"/>
      <c r="DM266" s="42"/>
      <c r="DN266" s="42"/>
      <c r="DO266" s="42"/>
      <c r="DP266" s="42"/>
      <c r="DQ266" s="42"/>
      <c r="DR266" s="42"/>
      <c r="DS266" s="42"/>
      <c r="DT266" s="42"/>
      <c r="DU266" s="42"/>
      <c r="DV266" s="42"/>
      <c r="DW266" s="42"/>
      <c r="DX266" s="42"/>
      <c r="DY266" s="42"/>
      <c r="DZ266" s="42"/>
      <c r="EA266" s="42"/>
      <c r="EB266" s="42"/>
      <c r="EC266" s="42"/>
      <c r="ED266" s="42"/>
      <c r="EE266" s="42"/>
      <c r="EF266" s="42"/>
      <c r="EG266" s="42"/>
      <c r="EH266" s="42"/>
      <c r="EI266" s="42"/>
      <c r="EJ266" s="42"/>
      <c r="EK266" s="42"/>
      <c r="EL266" s="42"/>
      <c r="EM266" s="42"/>
      <c r="EN266" s="42"/>
      <c r="EO266" s="42"/>
      <c r="EP266" s="42"/>
      <c r="EQ266" s="42"/>
      <c r="ER266" s="42"/>
      <c r="ES266" s="42"/>
      <c r="ET266" s="42"/>
      <c r="EU266" s="42"/>
      <c r="EV266" s="42"/>
      <c r="EW266" s="42"/>
      <c r="EX266" s="42"/>
      <c r="EY266" s="42"/>
      <c r="EZ266" s="42"/>
      <c r="FA266" s="42"/>
      <c r="FB266" s="42"/>
      <c r="FC266" s="42"/>
      <c r="FD266" s="42"/>
      <c r="FE266" s="42"/>
      <c r="FF266" s="42"/>
      <c r="FG266" s="42"/>
      <c r="FH266" s="42"/>
      <c r="FI266" s="42"/>
      <c r="FJ266" s="42"/>
      <c r="FK266" s="42"/>
      <c r="FL266" s="42"/>
      <c r="FM266" s="42"/>
      <c r="FN266" s="42"/>
      <c r="FO266" s="42"/>
      <c r="FP266" s="42"/>
      <c r="FQ266" s="42"/>
      <c r="FR266" s="42"/>
      <c r="FS266" s="42"/>
      <c r="FT266" s="42"/>
      <c r="FU266" s="42"/>
      <c r="FV266" s="42"/>
      <c r="FW266" s="42"/>
      <c r="FX266" s="42"/>
      <c r="FY266" s="42"/>
      <c r="FZ266" s="42"/>
      <c r="GA266" s="42"/>
      <c r="GB266" s="42"/>
      <c r="GC266" s="42"/>
      <c r="GD266" s="42"/>
      <c r="GE266" s="42"/>
      <c r="GF266" s="42"/>
      <c r="GG266" s="42"/>
      <c r="GH266" s="42"/>
      <c r="GI266" s="42"/>
      <c r="GJ266" s="42"/>
      <c r="GK266" s="42"/>
      <c r="GL266" s="42"/>
      <c r="GM266" s="42"/>
      <c r="GN266" s="42"/>
      <c r="GO266" s="42"/>
      <c r="GP266" s="42"/>
      <c r="GQ266" s="42"/>
      <c r="GR266" s="42"/>
      <c r="GS266" s="42"/>
      <c r="GT266" s="42"/>
      <c r="GU266" s="42"/>
      <c r="GV266" s="42"/>
      <c r="GW266" s="42"/>
      <c r="GX266" s="42"/>
      <c r="GY266" s="42"/>
      <c r="GZ266" s="42"/>
      <c r="HA266" s="42"/>
      <c r="HB266" s="42"/>
      <c r="HC266" s="42"/>
      <c r="HD266" s="42"/>
      <c r="HE266" s="42"/>
      <c r="HF266" s="42"/>
      <c r="HG266" s="42"/>
      <c r="HH266" s="42"/>
      <c r="HI266" s="42"/>
      <c r="HJ266" s="42"/>
      <c r="HK266" s="42"/>
      <c r="HL266" s="42"/>
      <c r="HM266" s="42"/>
      <c r="HN266" s="42"/>
    </row>
    <row r="267" spans="1:222" s="41" customFormat="1">
      <c r="A267" s="42"/>
      <c r="B267" s="42"/>
      <c r="C267" s="42"/>
      <c r="D267" s="42"/>
      <c r="E267" s="42"/>
      <c r="CV267" s="42"/>
      <c r="CW267" s="42"/>
      <c r="CX267" s="42"/>
      <c r="CY267" s="42"/>
      <c r="CZ267" s="42"/>
      <c r="DA267" s="42"/>
      <c r="DB267" s="42"/>
      <c r="DC267" s="42"/>
      <c r="DD267" s="42"/>
      <c r="DE267" s="42"/>
      <c r="DF267" s="42"/>
      <c r="DG267" s="42"/>
      <c r="DH267" s="42"/>
      <c r="DI267" s="42"/>
      <c r="DJ267" s="42"/>
      <c r="DK267" s="42"/>
      <c r="DL267" s="42"/>
      <c r="DM267" s="42"/>
      <c r="DN267" s="42"/>
      <c r="DO267" s="42"/>
      <c r="DP267" s="42"/>
      <c r="DQ267" s="42"/>
      <c r="DR267" s="42"/>
      <c r="DS267" s="42"/>
      <c r="DT267" s="42"/>
      <c r="DU267" s="42"/>
      <c r="DV267" s="42"/>
      <c r="DW267" s="42"/>
      <c r="DX267" s="42"/>
      <c r="DY267" s="42"/>
      <c r="DZ267" s="42"/>
      <c r="EA267" s="42"/>
      <c r="EB267" s="42"/>
      <c r="EC267" s="42"/>
      <c r="ED267" s="42"/>
      <c r="EE267" s="42"/>
      <c r="EF267" s="42"/>
      <c r="EG267" s="42"/>
      <c r="EH267" s="42"/>
      <c r="EI267" s="42"/>
      <c r="EJ267" s="42"/>
      <c r="EK267" s="42"/>
      <c r="EL267" s="42"/>
      <c r="EM267" s="42"/>
      <c r="EN267" s="42"/>
      <c r="EO267" s="42"/>
      <c r="EP267" s="42"/>
      <c r="EQ267" s="42"/>
      <c r="ER267" s="42"/>
      <c r="ES267" s="42"/>
      <c r="ET267" s="42"/>
      <c r="EU267" s="42"/>
      <c r="EV267" s="42"/>
      <c r="EW267" s="42"/>
      <c r="EX267" s="42"/>
      <c r="EY267" s="42"/>
      <c r="EZ267" s="42"/>
      <c r="FA267" s="42"/>
      <c r="FB267" s="42"/>
      <c r="FC267" s="42"/>
      <c r="FD267" s="42"/>
      <c r="FE267" s="42"/>
      <c r="FF267" s="42"/>
      <c r="FG267" s="42"/>
      <c r="FH267" s="42"/>
      <c r="FI267" s="42"/>
      <c r="FJ267" s="42"/>
      <c r="FK267" s="42"/>
      <c r="FL267" s="42"/>
      <c r="FM267" s="42"/>
      <c r="FN267" s="42"/>
      <c r="FO267" s="42"/>
      <c r="FP267" s="42"/>
      <c r="FQ267" s="42"/>
      <c r="FR267" s="42"/>
      <c r="FS267" s="42"/>
      <c r="FT267" s="42"/>
      <c r="FU267" s="42"/>
      <c r="FV267" s="42"/>
      <c r="FW267" s="42"/>
      <c r="FX267" s="42"/>
      <c r="FY267" s="42"/>
      <c r="FZ267" s="42"/>
      <c r="GA267" s="42"/>
      <c r="GB267" s="42"/>
      <c r="GC267" s="42"/>
      <c r="GD267" s="42"/>
      <c r="GE267" s="42"/>
      <c r="GF267" s="42"/>
      <c r="GG267" s="42"/>
      <c r="GH267" s="42"/>
      <c r="GI267" s="42"/>
      <c r="GJ267" s="42"/>
      <c r="GK267" s="42"/>
      <c r="GL267" s="42"/>
      <c r="GM267" s="42"/>
      <c r="GN267" s="42"/>
      <c r="GO267" s="42"/>
      <c r="GP267" s="42"/>
      <c r="GQ267" s="42"/>
      <c r="GR267" s="42"/>
      <c r="GS267" s="42"/>
      <c r="GT267" s="42"/>
      <c r="GU267" s="42"/>
      <c r="GV267" s="42"/>
      <c r="GW267" s="42"/>
      <c r="GX267" s="42"/>
      <c r="GY267" s="42"/>
      <c r="GZ267" s="42"/>
      <c r="HA267" s="42"/>
      <c r="HB267" s="42"/>
      <c r="HC267" s="42"/>
      <c r="HD267" s="42"/>
      <c r="HE267" s="42"/>
      <c r="HF267" s="42"/>
      <c r="HG267" s="42"/>
      <c r="HH267" s="42"/>
      <c r="HI267" s="42"/>
      <c r="HJ267" s="42"/>
      <c r="HK267" s="42"/>
      <c r="HL267" s="42"/>
      <c r="HM267" s="42"/>
      <c r="HN267" s="42"/>
    </row>
    <row r="268" spans="1:222" s="41" customFormat="1">
      <c r="A268" s="42"/>
      <c r="B268" s="42"/>
      <c r="C268" s="42"/>
      <c r="D268" s="42"/>
      <c r="E268" s="42"/>
      <c r="CV268" s="42"/>
      <c r="CW268" s="42"/>
      <c r="CX268" s="42"/>
      <c r="CY268" s="42"/>
      <c r="CZ268" s="42"/>
      <c r="DA268" s="42"/>
      <c r="DB268" s="42"/>
      <c r="DC268" s="42"/>
      <c r="DD268" s="42"/>
      <c r="DE268" s="42"/>
      <c r="DF268" s="42"/>
      <c r="DG268" s="42"/>
      <c r="DH268" s="42"/>
      <c r="DI268" s="42"/>
      <c r="DJ268" s="42"/>
      <c r="DK268" s="42"/>
      <c r="DL268" s="42"/>
      <c r="DM268" s="42"/>
      <c r="DN268" s="42"/>
      <c r="DO268" s="42"/>
      <c r="DP268" s="42"/>
      <c r="DQ268" s="42"/>
      <c r="DR268" s="42"/>
      <c r="DS268" s="42"/>
      <c r="DT268" s="42"/>
      <c r="DU268" s="42"/>
      <c r="DV268" s="42"/>
      <c r="DW268" s="42"/>
      <c r="DX268" s="42"/>
      <c r="DY268" s="42"/>
      <c r="DZ268" s="42"/>
      <c r="EA268" s="42"/>
      <c r="EB268" s="42"/>
      <c r="EC268" s="42"/>
      <c r="ED268" s="42"/>
      <c r="EE268" s="42"/>
      <c r="EF268" s="42"/>
      <c r="EG268" s="42"/>
      <c r="EH268" s="42"/>
      <c r="EI268" s="42"/>
      <c r="EJ268" s="42"/>
      <c r="EK268" s="42"/>
      <c r="EL268" s="42"/>
      <c r="EM268" s="42"/>
      <c r="EN268" s="42"/>
      <c r="EO268" s="42"/>
      <c r="EP268" s="42"/>
      <c r="EQ268" s="42"/>
      <c r="ER268" s="42"/>
      <c r="ES268" s="42"/>
      <c r="ET268" s="42"/>
      <c r="EU268" s="42"/>
      <c r="EV268" s="42"/>
      <c r="EW268" s="42"/>
      <c r="EX268" s="42"/>
      <c r="EY268" s="42"/>
      <c r="EZ268" s="42"/>
      <c r="FA268" s="42"/>
      <c r="FB268" s="42"/>
      <c r="FC268" s="42"/>
      <c r="FD268" s="42"/>
      <c r="FE268" s="42"/>
      <c r="FF268" s="42"/>
      <c r="FG268" s="42"/>
      <c r="FH268" s="42"/>
      <c r="FI268" s="42"/>
      <c r="FJ268" s="42"/>
      <c r="FK268" s="42"/>
      <c r="FL268" s="42"/>
      <c r="FM268" s="42"/>
      <c r="FN268" s="42"/>
      <c r="FO268" s="42"/>
      <c r="FP268" s="42"/>
      <c r="FQ268" s="42"/>
      <c r="FR268" s="42"/>
      <c r="FS268" s="42"/>
      <c r="FT268" s="42"/>
      <c r="FU268" s="42"/>
      <c r="FV268" s="42"/>
      <c r="FW268" s="42"/>
      <c r="FX268" s="42"/>
      <c r="FY268" s="42"/>
      <c r="FZ268" s="42"/>
      <c r="GA268" s="42"/>
      <c r="GB268" s="42"/>
      <c r="GC268" s="42"/>
      <c r="GD268" s="42"/>
      <c r="GE268" s="42"/>
      <c r="GF268" s="42"/>
      <c r="GG268" s="42"/>
      <c r="GH268" s="42"/>
      <c r="GI268" s="42"/>
      <c r="GJ268" s="42"/>
      <c r="GK268" s="42"/>
      <c r="GL268" s="42"/>
      <c r="GM268" s="42"/>
      <c r="GN268" s="42"/>
      <c r="GO268" s="42"/>
      <c r="GP268" s="42"/>
      <c r="GQ268" s="42"/>
      <c r="GR268" s="42"/>
      <c r="GS268" s="42"/>
      <c r="GT268" s="42"/>
      <c r="GU268" s="42"/>
      <c r="GV268" s="42"/>
      <c r="GW268" s="42"/>
      <c r="GX268" s="42"/>
      <c r="GY268" s="42"/>
      <c r="GZ268" s="42"/>
      <c r="HA268" s="42"/>
      <c r="HB268" s="42"/>
      <c r="HC268" s="42"/>
      <c r="HD268" s="42"/>
      <c r="HE268" s="42"/>
      <c r="HF268" s="42"/>
      <c r="HG268" s="42"/>
      <c r="HH268" s="42"/>
      <c r="HI268" s="42"/>
      <c r="HJ268" s="42"/>
      <c r="HK268" s="42"/>
      <c r="HL268" s="42"/>
      <c r="HM268" s="42"/>
      <c r="HN268" s="42"/>
    </row>
    <row r="269" spans="1:222" s="41" customFormat="1">
      <c r="A269" s="42"/>
      <c r="B269" s="42"/>
      <c r="C269" s="42"/>
      <c r="D269" s="42"/>
      <c r="E269" s="42"/>
      <c r="CV269" s="42"/>
      <c r="CW269" s="42"/>
      <c r="CX269" s="42"/>
      <c r="CY269" s="42"/>
      <c r="CZ269" s="42"/>
      <c r="DA269" s="42"/>
      <c r="DB269" s="42"/>
      <c r="DC269" s="42"/>
      <c r="DD269" s="42"/>
      <c r="DE269" s="42"/>
      <c r="DF269" s="42"/>
      <c r="DG269" s="42"/>
      <c r="DH269" s="42"/>
      <c r="DI269" s="42"/>
      <c r="DJ269" s="42"/>
      <c r="DK269" s="42"/>
      <c r="DL269" s="42"/>
      <c r="DM269" s="42"/>
      <c r="DN269" s="42"/>
      <c r="DO269" s="42"/>
      <c r="DP269" s="42"/>
      <c r="DQ269" s="42"/>
      <c r="DR269" s="42"/>
      <c r="DS269" s="42"/>
      <c r="DT269" s="42"/>
      <c r="DU269" s="42"/>
      <c r="DV269" s="42"/>
      <c r="DW269" s="42"/>
      <c r="DX269" s="42"/>
      <c r="DY269" s="42"/>
      <c r="DZ269" s="42"/>
      <c r="EA269" s="42"/>
      <c r="EB269" s="42"/>
      <c r="EC269" s="42"/>
      <c r="ED269" s="42"/>
      <c r="EE269" s="42"/>
      <c r="EF269" s="42"/>
      <c r="EG269" s="42"/>
      <c r="EH269" s="42"/>
      <c r="EI269" s="42"/>
      <c r="EJ269" s="42"/>
      <c r="EK269" s="42"/>
      <c r="EL269" s="42"/>
      <c r="EM269" s="42"/>
      <c r="EN269" s="42"/>
      <c r="EO269" s="42"/>
      <c r="EP269" s="42"/>
      <c r="EQ269" s="42"/>
      <c r="ER269" s="42"/>
      <c r="ES269" s="42"/>
      <c r="ET269" s="42"/>
      <c r="EU269" s="42"/>
      <c r="EV269" s="42"/>
      <c r="EW269" s="42"/>
      <c r="EX269" s="42"/>
      <c r="EY269" s="42"/>
      <c r="EZ269" s="42"/>
      <c r="FA269" s="42"/>
      <c r="FB269" s="42"/>
      <c r="FC269" s="42"/>
      <c r="FD269" s="42"/>
      <c r="FE269" s="42"/>
      <c r="FF269" s="42"/>
      <c r="FG269" s="42"/>
      <c r="FH269" s="42"/>
      <c r="FI269" s="42"/>
      <c r="FJ269" s="42"/>
      <c r="FK269" s="42"/>
      <c r="FL269" s="42"/>
      <c r="FM269" s="42"/>
      <c r="FN269" s="42"/>
      <c r="FO269" s="42"/>
      <c r="FP269" s="42"/>
      <c r="FQ269" s="42"/>
      <c r="FR269" s="42"/>
      <c r="FS269" s="42"/>
      <c r="FT269" s="42"/>
      <c r="FU269" s="42"/>
      <c r="FV269" s="42"/>
      <c r="FW269" s="42"/>
      <c r="FX269" s="42"/>
      <c r="FY269" s="42"/>
      <c r="FZ269" s="42"/>
      <c r="GA269" s="42"/>
      <c r="GB269" s="42"/>
      <c r="GC269" s="42"/>
      <c r="GD269" s="42"/>
      <c r="GE269" s="42"/>
      <c r="GF269" s="42"/>
      <c r="GG269" s="42"/>
      <c r="GH269" s="42"/>
      <c r="GI269" s="42"/>
      <c r="GJ269" s="42"/>
      <c r="GK269" s="42"/>
      <c r="GL269" s="42"/>
      <c r="GM269" s="42"/>
      <c r="GN269" s="42"/>
      <c r="GO269" s="42"/>
      <c r="GP269" s="42"/>
      <c r="GQ269" s="42"/>
      <c r="GR269" s="42"/>
      <c r="GS269" s="42"/>
      <c r="GT269" s="42"/>
      <c r="GU269" s="42"/>
      <c r="GV269" s="42"/>
      <c r="GW269" s="42"/>
      <c r="GX269" s="42"/>
      <c r="GY269" s="42"/>
      <c r="GZ269" s="42"/>
      <c r="HA269" s="42"/>
      <c r="HB269" s="42"/>
      <c r="HC269" s="42"/>
      <c r="HD269" s="42"/>
      <c r="HE269" s="42"/>
      <c r="HF269" s="42"/>
      <c r="HG269" s="42"/>
      <c r="HH269" s="42"/>
      <c r="HI269" s="42"/>
      <c r="HJ269" s="42"/>
      <c r="HK269" s="42"/>
      <c r="HL269" s="42"/>
      <c r="HM269" s="42"/>
      <c r="HN269" s="42"/>
    </row>
    <row r="270" spans="1:222" s="41" customFormat="1">
      <c r="A270" s="42"/>
      <c r="B270" s="42"/>
      <c r="C270" s="42"/>
      <c r="D270" s="42"/>
      <c r="E270" s="42"/>
      <c r="CV270" s="42"/>
      <c r="CW270" s="42"/>
      <c r="CX270" s="42"/>
      <c r="CY270" s="42"/>
      <c r="CZ270" s="42"/>
      <c r="DA270" s="42"/>
      <c r="DB270" s="42"/>
      <c r="DC270" s="42"/>
      <c r="DD270" s="42"/>
      <c r="DE270" s="42"/>
      <c r="DF270" s="42"/>
      <c r="DG270" s="42"/>
      <c r="DH270" s="42"/>
      <c r="DI270" s="42"/>
      <c r="DJ270" s="42"/>
      <c r="DK270" s="42"/>
      <c r="DL270" s="42"/>
      <c r="DM270" s="42"/>
      <c r="DN270" s="42"/>
      <c r="DO270" s="42"/>
      <c r="DP270" s="42"/>
      <c r="DQ270" s="42"/>
      <c r="DR270" s="42"/>
      <c r="DS270" s="42"/>
      <c r="DT270" s="42"/>
      <c r="DU270" s="42"/>
      <c r="DV270" s="42"/>
      <c r="DW270" s="42"/>
      <c r="DX270" s="42"/>
      <c r="DY270" s="42"/>
      <c r="DZ270" s="42"/>
      <c r="EA270" s="42"/>
      <c r="EB270" s="42"/>
      <c r="EC270" s="42"/>
      <c r="ED270" s="42"/>
      <c r="EE270" s="42"/>
      <c r="EF270" s="42"/>
      <c r="EG270" s="42"/>
      <c r="EH270" s="42"/>
      <c r="EI270" s="42"/>
      <c r="EJ270" s="42"/>
      <c r="EK270" s="42"/>
      <c r="EL270" s="42"/>
      <c r="EM270" s="42"/>
      <c r="EN270" s="42"/>
      <c r="EO270" s="42"/>
      <c r="EP270" s="42"/>
      <c r="EQ270" s="42"/>
      <c r="ER270" s="42"/>
      <c r="ES270" s="42"/>
      <c r="ET270" s="42"/>
      <c r="EU270" s="42"/>
      <c r="EV270" s="42"/>
      <c r="EW270" s="42"/>
      <c r="EX270" s="42"/>
      <c r="EY270" s="42"/>
      <c r="EZ270" s="42"/>
      <c r="FA270" s="42"/>
      <c r="FB270" s="42"/>
      <c r="FC270" s="42"/>
      <c r="FD270" s="42"/>
      <c r="FE270" s="42"/>
      <c r="FF270" s="42"/>
      <c r="FG270" s="42"/>
      <c r="FH270" s="42"/>
      <c r="FI270" s="42"/>
      <c r="FJ270" s="42"/>
      <c r="FK270" s="42"/>
      <c r="FL270" s="42"/>
      <c r="FM270" s="42"/>
      <c r="FN270" s="42"/>
      <c r="FO270" s="42"/>
      <c r="FP270" s="42"/>
      <c r="FQ270" s="42"/>
      <c r="FR270" s="42"/>
      <c r="FS270" s="42"/>
      <c r="FT270" s="42"/>
      <c r="FU270" s="42"/>
      <c r="FV270" s="42"/>
      <c r="FW270" s="42"/>
      <c r="FX270" s="42"/>
      <c r="FY270" s="42"/>
      <c r="FZ270" s="42"/>
      <c r="GA270" s="42"/>
      <c r="GB270" s="42"/>
      <c r="GC270" s="42"/>
      <c r="GD270" s="42"/>
      <c r="GE270" s="42"/>
      <c r="GF270" s="42"/>
      <c r="GG270" s="42"/>
      <c r="GH270" s="42"/>
      <c r="GI270" s="42"/>
      <c r="GJ270" s="42"/>
      <c r="GK270" s="42"/>
      <c r="GL270" s="42"/>
      <c r="GM270" s="42"/>
      <c r="GN270" s="42"/>
      <c r="GO270" s="42"/>
      <c r="GP270" s="42"/>
      <c r="GQ270" s="42"/>
      <c r="GR270" s="42"/>
      <c r="GS270" s="42"/>
      <c r="GT270" s="42"/>
      <c r="GU270" s="42"/>
      <c r="GV270" s="42"/>
      <c r="GW270" s="42"/>
      <c r="GX270" s="42"/>
      <c r="GY270" s="42"/>
      <c r="GZ270" s="42"/>
      <c r="HA270" s="42"/>
      <c r="HB270" s="42"/>
      <c r="HC270" s="42"/>
      <c r="HD270" s="42"/>
      <c r="HE270" s="42"/>
      <c r="HF270" s="42"/>
      <c r="HG270" s="42"/>
      <c r="HH270" s="42"/>
      <c r="HI270" s="42"/>
      <c r="HJ270" s="42"/>
      <c r="HK270" s="42"/>
      <c r="HL270" s="42"/>
      <c r="HM270" s="42"/>
      <c r="HN270" s="42"/>
    </row>
    <row r="271" spans="1:222" s="41" customFormat="1">
      <c r="A271" s="42"/>
      <c r="B271" s="42"/>
      <c r="C271" s="42"/>
      <c r="D271" s="42"/>
      <c r="E271" s="42"/>
      <c r="CV271" s="42"/>
      <c r="CW271" s="42"/>
      <c r="CX271" s="42"/>
      <c r="CY271" s="42"/>
      <c r="CZ271" s="42"/>
      <c r="DA271" s="42"/>
      <c r="DB271" s="42"/>
      <c r="DC271" s="42"/>
      <c r="DD271" s="42"/>
      <c r="DE271" s="42"/>
      <c r="DF271" s="42"/>
      <c r="DG271" s="42"/>
      <c r="DH271" s="42"/>
      <c r="DI271" s="42"/>
      <c r="DJ271" s="42"/>
      <c r="DK271" s="42"/>
      <c r="DL271" s="42"/>
      <c r="DM271" s="42"/>
      <c r="DN271" s="42"/>
      <c r="DO271" s="42"/>
      <c r="DP271" s="42"/>
      <c r="DQ271" s="42"/>
      <c r="DR271" s="42"/>
      <c r="DS271" s="42"/>
      <c r="DT271" s="42"/>
      <c r="DU271" s="42"/>
      <c r="DV271" s="42"/>
      <c r="DW271" s="42"/>
      <c r="DX271" s="42"/>
      <c r="DY271" s="42"/>
      <c r="DZ271" s="42"/>
      <c r="EA271" s="42"/>
      <c r="EB271" s="42"/>
      <c r="EC271" s="42"/>
      <c r="ED271" s="42"/>
      <c r="EE271" s="42"/>
      <c r="EF271" s="42"/>
      <c r="EG271" s="42"/>
      <c r="EH271" s="42"/>
      <c r="EI271" s="42"/>
      <c r="EJ271" s="42"/>
      <c r="EK271" s="42"/>
      <c r="EL271" s="42"/>
      <c r="EM271" s="42"/>
      <c r="EN271" s="42"/>
      <c r="EO271" s="42"/>
      <c r="EP271" s="42"/>
      <c r="EQ271" s="42"/>
      <c r="ER271" s="42"/>
      <c r="ES271" s="42"/>
      <c r="ET271" s="42"/>
      <c r="EU271" s="42"/>
      <c r="EV271" s="42"/>
      <c r="EW271" s="42"/>
      <c r="EX271" s="42"/>
      <c r="EY271" s="42"/>
      <c r="EZ271" s="42"/>
      <c r="FA271" s="42"/>
      <c r="FB271" s="42"/>
      <c r="FC271" s="42"/>
      <c r="FD271" s="42"/>
      <c r="FE271" s="42"/>
      <c r="FF271" s="42"/>
      <c r="FG271" s="42"/>
      <c r="FH271" s="42"/>
      <c r="FI271" s="42"/>
      <c r="FJ271" s="42"/>
      <c r="FK271" s="42"/>
      <c r="FL271" s="42"/>
      <c r="FM271" s="42"/>
      <c r="FN271" s="42"/>
      <c r="FO271" s="42"/>
      <c r="FP271" s="42"/>
      <c r="FQ271" s="42"/>
      <c r="FR271" s="42"/>
      <c r="FS271" s="42"/>
      <c r="FT271" s="42"/>
      <c r="FU271" s="42"/>
      <c r="FV271" s="42"/>
      <c r="FW271" s="42"/>
      <c r="FX271" s="42"/>
      <c r="FY271" s="42"/>
      <c r="FZ271" s="42"/>
      <c r="GA271" s="42"/>
      <c r="GB271" s="42"/>
      <c r="GC271" s="42"/>
      <c r="GD271" s="42"/>
      <c r="GE271" s="42"/>
      <c r="GF271" s="42"/>
      <c r="GG271" s="42"/>
      <c r="GH271" s="42"/>
      <c r="GI271" s="42"/>
      <c r="GJ271" s="42"/>
      <c r="GK271" s="42"/>
      <c r="GL271" s="42"/>
      <c r="GM271" s="42"/>
      <c r="GN271" s="42"/>
      <c r="GO271" s="42"/>
      <c r="GP271" s="42"/>
      <c r="GQ271" s="42"/>
      <c r="GR271" s="42"/>
      <c r="GS271" s="42"/>
      <c r="GT271" s="42"/>
      <c r="GU271" s="42"/>
      <c r="GV271" s="42"/>
      <c r="GW271" s="42"/>
      <c r="GX271" s="42"/>
      <c r="GY271" s="42"/>
      <c r="GZ271" s="42"/>
      <c r="HA271" s="42"/>
      <c r="HB271" s="42"/>
      <c r="HC271" s="42"/>
      <c r="HD271" s="42"/>
      <c r="HE271" s="42"/>
      <c r="HF271" s="42"/>
      <c r="HG271" s="42"/>
      <c r="HH271" s="42"/>
      <c r="HI271" s="42"/>
      <c r="HJ271" s="42"/>
      <c r="HK271" s="42"/>
      <c r="HL271" s="42"/>
      <c r="HM271" s="42"/>
      <c r="HN271" s="42"/>
    </row>
    <row r="272" spans="1:222" s="41" customFormat="1">
      <c r="A272" s="42"/>
      <c r="B272" s="42"/>
      <c r="C272" s="42"/>
      <c r="D272" s="42"/>
      <c r="E272" s="42"/>
      <c r="CV272" s="42"/>
      <c r="CW272" s="42"/>
      <c r="CX272" s="42"/>
      <c r="CY272" s="42"/>
      <c r="CZ272" s="42"/>
      <c r="DA272" s="42"/>
      <c r="DB272" s="42"/>
      <c r="DC272" s="42"/>
      <c r="DD272" s="42"/>
      <c r="DE272" s="42"/>
      <c r="DF272" s="42"/>
      <c r="DG272" s="42"/>
      <c r="DH272" s="42"/>
      <c r="DI272" s="42"/>
      <c r="DJ272" s="42"/>
      <c r="DK272" s="42"/>
      <c r="DL272" s="42"/>
      <c r="DM272" s="42"/>
      <c r="DN272" s="42"/>
      <c r="DO272" s="42"/>
      <c r="DP272" s="42"/>
      <c r="DQ272" s="42"/>
      <c r="DR272" s="42"/>
      <c r="DS272" s="42"/>
      <c r="DT272" s="42"/>
      <c r="DU272" s="42"/>
      <c r="DV272" s="42"/>
      <c r="DW272" s="42"/>
      <c r="DX272" s="42"/>
      <c r="DY272" s="42"/>
      <c r="DZ272" s="42"/>
      <c r="EA272" s="42"/>
      <c r="EB272" s="42"/>
      <c r="EC272" s="42"/>
      <c r="ED272" s="42"/>
      <c r="EE272" s="42"/>
      <c r="EF272" s="42"/>
      <c r="EG272" s="42"/>
      <c r="EH272" s="42"/>
      <c r="EI272" s="42"/>
      <c r="EJ272" s="42"/>
      <c r="EK272" s="42"/>
      <c r="EL272" s="42"/>
      <c r="EM272" s="42"/>
      <c r="EN272" s="42"/>
      <c r="EO272" s="42"/>
      <c r="EP272" s="42"/>
      <c r="EQ272" s="42"/>
      <c r="ER272" s="42"/>
      <c r="ES272" s="42"/>
      <c r="ET272" s="42"/>
      <c r="EU272" s="42"/>
      <c r="EV272" s="42"/>
      <c r="EW272" s="42"/>
      <c r="EX272" s="42"/>
      <c r="EY272" s="42"/>
      <c r="EZ272" s="42"/>
      <c r="FA272" s="42"/>
      <c r="FB272" s="42"/>
      <c r="FC272" s="42"/>
      <c r="FD272" s="42"/>
      <c r="FE272" s="42"/>
      <c r="FF272" s="42"/>
      <c r="FG272" s="42"/>
      <c r="FH272" s="42"/>
      <c r="FI272" s="42"/>
      <c r="FJ272" s="42"/>
      <c r="FK272" s="42"/>
      <c r="FL272" s="42"/>
      <c r="FM272" s="42"/>
      <c r="FN272" s="42"/>
      <c r="FO272" s="42"/>
      <c r="FP272" s="42"/>
      <c r="FQ272" s="42"/>
      <c r="FR272" s="42"/>
      <c r="FS272" s="42"/>
      <c r="FT272" s="42"/>
      <c r="FU272" s="42"/>
      <c r="FV272" s="42"/>
      <c r="FW272" s="42"/>
      <c r="FX272" s="42"/>
      <c r="FY272" s="42"/>
      <c r="FZ272" s="42"/>
      <c r="GA272" s="42"/>
      <c r="GB272" s="42"/>
      <c r="GC272" s="42"/>
      <c r="GD272" s="42"/>
      <c r="GE272" s="42"/>
      <c r="GF272" s="42"/>
      <c r="GG272" s="42"/>
      <c r="GH272" s="42"/>
      <c r="GI272" s="42"/>
      <c r="GJ272" s="42"/>
      <c r="GK272" s="42"/>
      <c r="GL272" s="42"/>
      <c r="GM272" s="42"/>
      <c r="GN272" s="42"/>
      <c r="GO272" s="42"/>
      <c r="GP272" s="42"/>
      <c r="GQ272" s="42"/>
      <c r="GR272" s="42"/>
      <c r="GS272" s="42"/>
      <c r="GT272" s="42"/>
      <c r="GU272" s="42"/>
      <c r="GV272" s="42"/>
      <c r="GW272" s="42"/>
      <c r="GX272" s="42"/>
      <c r="GY272" s="42"/>
      <c r="GZ272" s="42"/>
      <c r="HA272" s="42"/>
      <c r="HB272" s="42"/>
      <c r="HC272" s="42"/>
      <c r="HD272" s="42"/>
      <c r="HE272" s="42"/>
      <c r="HF272" s="42"/>
      <c r="HG272" s="42"/>
      <c r="HH272" s="42"/>
      <c r="HI272" s="42"/>
      <c r="HJ272" s="42"/>
      <c r="HK272" s="42"/>
      <c r="HL272" s="42"/>
      <c r="HM272" s="42"/>
      <c r="HN272" s="42"/>
    </row>
    <row r="273" spans="1:222" s="41" customFormat="1">
      <c r="A273" s="42"/>
      <c r="B273" s="42"/>
      <c r="C273" s="42"/>
      <c r="D273" s="42"/>
      <c r="E273" s="42"/>
      <c r="CV273" s="42"/>
      <c r="CW273" s="42"/>
      <c r="CX273" s="42"/>
      <c r="CY273" s="42"/>
      <c r="CZ273" s="42"/>
      <c r="DA273" s="42"/>
      <c r="DB273" s="42"/>
      <c r="DC273" s="42"/>
      <c r="DD273" s="42"/>
      <c r="DE273" s="42"/>
      <c r="DF273" s="42"/>
      <c r="DG273" s="42"/>
      <c r="DH273" s="42"/>
      <c r="DI273" s="42"/>
      <c r="DJ273" s="42"/>
      <c r="DK273" s="42"/>
      <c r="DL273" s="42"/>
      <c r="DM273" s="42"/>
      <c r="DN273" s="42"/>
      <c r="DO273" s="42"/>
      <c r="DP273" s="42"/>
      <c r="DQ273" s="42"/>
      <c r="DR273" s="42"/>
      <c r="DS273" s="42"/>
      <c r="DT273" s="42"/>
      <c r="DU273" s="42"/>
      <c r="DV273" s="42"/>
      <c r="DW273" s="42"/>
      <c r="DX273" s="42"/>
      <c r="DY273" s="42"/>
      <c r="DZ273" s="42"/>
      <c r="EA273" s="42"/>
      <c r="EB273" s="42"/>
      <c r="EC273" s="42"/>
      <c r="ED273" s="42"/>
      <c r="EE273" s="42"/>
      <c r="EF273" s="42"/>
      <c r="EG273" s="42"/>
      <c r="EH273" s="42"/>
      <c r="EI273" s="42"/>
      <c r="EJ273" s="42"/>
      <c r="EK273" s="42"/>
      <c r="EL273" s="42"/>
      <c r="EM273" s="42"/>
      <c r="EN273" s="42"/>
      <c r="EO273" s="42"/>
      <c r="EP273" s="42"/>
      <c r="EQ273" s="42"/>
      <c r="ER273" s="42"/>
      <c r="ES273" s="42"/>
      <c r="ET273" s="42"/>
      <c r="EU273" s="42"/>
      <c r="EV273" s="42"/>
      <c r="EW273" s="42"/>
      <c r="EX273" s="42"/>
      <c r="EY273" s="42"/>
      <c r="EZ273" s="42"/>
      <c r="FA273" s="42"/>
      <c r="FB273" s="42"/>
      <c r="FC273" s="42"/>
      <c r="FD273" s="42"/>
      <c r="FE273" s="42"/>
      <c r="FF273" s="42"/>
      <c r="FG273" s="42"/>
      <c r="FH273" s="42"/>
      <c r="FI273" s="42"/>
      <c r="FJ273" s="42"/>
      <c r="FK273" s="42"/>
      <c r="FL273" s="42"/>
      <c r="FM273" s="42"/>
      <c r="FN273" s="42"/>
      <c r="FO273" s="42"/>
      <c r="FP273" s="42"/>
      <c r="FQ273" s="42"/>
      <c r="FR273" s="42"/>
      <c r="FS273" s="42"/>
      <c r="FT273" s="42"/>
      <c r="FU273" s="42"/>
      <c r="FV273" s="42"/>
      <c r="FW273" s="42"/>
      <c r="FX273" s="42"/>
      <c r="FY273" s="42"/>
      <c r="FZ273" s="42"/>
      <c r="GA273" s="42"/>
      <c r="GB273" s="42"/>
      <c r="GC273" s="42"/>
      <c r="GD273" s="42"/>
      <c r="GE273" s="42"/>
      <c r="GF273" s="42"/>
      <c r="GG273" s="42"/>
      <c r="GH273" s="42"/>
      <c r="GI273" s="42"/>
      <c r="GJ273" s="42"/>
      <c r="GK273" s="42"/>
      <c r="GL273" s="42"/>
      <c r="GM273" s="42"/>
      <c r="GN273" s="42"/>
      <c r="GO273" s="42"/>
      <c r="GP273" s="42"/>
      <c r="GQ273" s="42"/>
      <c r="GR273" s="42"/>
      <c r="GS273" s="42"/>
      <c r="GT273" s="42"/>
      <c r="GU273" s="42"/>
      <c r="GV273" s="42"/>
      <c r="GW273" s="42"/>
      <c r="GX273" s="42"/>
      <c r="GY273" s="42"/>
      <c r="GZ273" s="42"/>
      <c r="HA273" s="42"/>
      <c r="HB273" s="42"/>
      <c r="HC273" s="42"/>
      <c r="HD273" s="42"/>
      <c r="HE273" s="42"/>
      <c r="HF273" s="42"/>
      <c r="HG273" s="42"/>
      <c r="HH273" s="42"/>
      <c r="HI273" s="42"/>
      <c r="HJ273" s="42"/>
      <c r="HK273" s="42"/>
      <c r="HL273" s="42"/>
      <c r="HM273" s="42"/>
      <c r="HN273" s="42"/>
    </row>
    <row r="274" spans="1:222" s="41" customFormat="1">
      <c r="A274" s="42"/>
      <c r="B274" s="42"/>
      <c r="C274" s="42"/>
      <c r="D274" s="42"/>
      <c r="E274" s="42"/>
      <c r="CV274" s="42"/>
      <c r="CW274" s="42"/>
      <c r="CX274" s="42"/>
      <c r="CY274" s="42"/>
      <c r="CZ274" s="42"/>
      <c r="DA274" s="42"/>
      <c r="DB274" s="42"/>
      <c r="DC274" s="42"/>
      <c r="DD274" s="42"/>
      <c r="DE274" s="42"/>
      <c r="DF274" s="42"/>
      <c r="DG274" s="42"/>
      <c r="DH274" s="42"/>
      <c r="DI274" s="42"/>
      <c r="DJ274" s="42"/>
      <c r="DK274" s="42"/>
      <c r="DL274" s="42"/>
      <c r="DM274" s="42"/>
      <c r="DN274" s="42"/>
      <c r="DO274" s="42"/>
      <c r="DP274" s="42"/>
      <c r="DQ274" s="42"/>
      <c r="DR274" s="42"/>
      <c r="DS274" s="42"/>
      <c r="DT274" s="42"/>
      <c r="DU274" s="42"/>
      <c r="DV274" s="42"/>
      <c r="DW274" s="42"/>
      <c r="DX274" s="42"/>
      <c r="DY274" s="42"/>
      <c r="DZ274" s="42"/>
      <c r="EA274" s="42"/>
      <c r="EB274" s="42"/>
      <c r="EC274" s="42"/>
      <c r="ED274" s="42"/>
      <c r="EE274" s="42"/>
      <c r="EF274" s="42"/>
      <c r="EG274" s="42"/>
      <c r="EH274" s="42"/>
      <c r="EI274" s="42"/>
      <c r="EJ274" s="42"/>
      <c r="EK274" s="42"/>
      <c r="EL274" s="42"/>
      <c r="EM274" s="42"/>
      <c r="EN274" s="42"/>
      <c r="EO274" s="42"/>
      <c r="EP274" s="42"/>
      <c r="EQ274" s="42"/>
      <c r="ER274" s="42"/>
      <c r="ES274" s="42"/>
      <c r="ET274" s="42"/>
      <c r="EU274" s="42"/>
      <c r="EV274" s="42"/>
      <c r="EW274" s="42"/>
      <c r="EX274" s="42"/>
      <c r="EY274" s="42"/>
      <c r="EZ274" s="42"/>
      <c r="FA274" s="42"/>
      <c r="FB274" s="42"/>
      <c r="FC274" s="42"/>
      <c r="FD274" s="42"/>
      <c r="FE274" s="42"/>
      <c r="FF274" s="42"/>
      <c r="FG274" s="42"/>
      <c r="FH274" s="42"/>
      <c r="FI274" s="42"/>
      <c r="FJ274" s="42"/>
      <c r="FK274" s="42"/>
      <c r="FL274" s="42"/>
      <c r="FM274" s="42"/>
      <c r="FN274" s="42"/>
      <c r="FO274" s="42"/>
      <c r="FP274" s="42"/>
      <c r="FQ274" s="42"/>
      <c r="FR274" s="42"/>
      <c r="FS274" s="42"/>
      <c r="FT274" s="42"/>
      <c r="FU274" s="42"/>
      <c r="FV274" s="42"/>
      <c r="FW274" s="42"/>
      <c r="FX274" s="42"/>
      <c r="FY274" s="42"/>
      <c r="FZ274" s="42"/>
      <c r="GA274" s="42"/>
      <c r="GB274" s="42"/>
      <c r="GC274" s="42"/>
      <c r="GD274" s="42"/>
      <c r="GE274" s="42"/>
      <c r="GF274" s="42"/>
      <c r="GG274" s="42"/>
      <c r="GH274" s="42"/>
      <c r="GI274" s="42"/>
      <c r="GJ274" s="42"/>
      <c r="GK274" s="42"/>
      <c r="GL274" s="42"/>
      <c r="GM274" s="42"/>
      <c r="GN274" s="42"/>
      <c r="GO274" s="42"/>
      <c r="GP274" s="42"/>
      <c r="GQ274" s="42"/>
      <c r="GR274" s="42"/>
      <c r="GS274" s="42"/>
      <c r="GT274" s="42"/>
      <c r="GU274" s="42"/>
      <c r="GV274" s="42"/>
      <c r="GW274" s="42"/>
      <c r="GX274" s="42"/>
      <c r="GY274" s="42"/>
      <c r="GZ274" s="42"/>
      <c r="HA274" s="42"/>
      <c r="HB274" s="42"/>
      <c r="HC274" s="42"/>
      <c r="HD274" s="42"/>
      <c r="HE274" s="42"/>
      <c r="HF274" s="42"/>
      <c r="HG274" s="42"/>
      <c r="HH274" s="42"/>
      <c r="HI274" s="42"/>
      <c r="HJ274" s="42"/>
      <c r="HK274" s="42"/>
      <c r="HL274" s="42"/>
      <c r="HM274" s="42"/>
      <c r="HN274" s="42"/>
    </row>
    <row r="275" spans="1:222" s="41" customFormat="1">
      <c r="A275" s="42"/>
      <c r="B275" s="42"/>
      <c r="C275" s="42"/>
      <c r="D275" s="42"/>
      <c r="E275" s="42"/>
      <c r="CV275" s="42"/>
      <c r="CW275" s="42"/>
      <c r="CX275" s="42"/>
      <c r="CY275" s="42"/>
      <c r="CZ275" s="42"/>
      <c r="DA275" s="42"/>
      <c r="DB275" s="42"/>
      <c r="DC275" s="42"/>
      <c r="DD275" s="42"/>
      <c r="DE275" s="42"/>
      <c r="DF275" s="42"/>
      <c r="DG275" s="42"/>
      <c r="DH275" s="42"/>
      <c r="DI275" s="42"/>
      <c r="DJ275" s="42"/>
      <c r="DK275" s="42"/>
      <c r="DL275" s="42"/>
      <c r="DM275" s="42"/>
      <c r="DN275" s="42"/>
      <c r="DO275" s="42"/>
      <c r="DP275" s="42"/>
      <c r="DQ275" s="42"/>
      <c r="DR275" s="42"/>
      <c r="DS275" s="42"/>
      <c r="DT275" s="42"/>
      <c r="DU275" s="42"/>
      <c r="DV275" s="42"/>
      <c r="DW275" s="42"/>
      <c r="DX275" s="42"/>
      <c r="DY275" s="42"/>
      <c r="DZ275" s="42"/>
      <c r="EA275" s="42"/>
      <c r="EB275" s="42"/>
      <c r="EC275" s="42"/>
      <c r="ED275" s="42"/>
      <c r="EE275" s="42"/>
      <c r="EF275" s="42"/>
      <c r="EG275" s="42"/>
      <c r="EH275" s="42"/>
      <c r="EI275" s="42"/>
      <c r="EJ275" s="42"/>
      <c r="EK275" s="42"/>
      <c r="EL275" s="42"/>
      <c r="EM275" s="42"/>
      <c r="EN275" s="42"/>
      <c r="EO275" s="42"/>
      <c r="EP275" s="42"/>
      <c r="EQ275" s="42"/>
      <c r="ER275" s="42"/>
      <c r="ES275" s="42"/>
      <c r="ET275" s="42"/>
      <c r="EU275" s="42"/>
      <c r="EV275" s="42"/>
      <c r="EW275" s="42"/>
      <c r="EX275" s="42"/>
      <c r="EY275" s="42"/>
      <c r="EZ275" s="42"/>
      <c r="FA275" s="42"/>
      <c r="FB275" s="42"/>
      <c r="FC275" s="42"/>
      <c r="FD275" s="42"/>
      <c r="FE275" s="42"/>
      <c r="FF275" s="42"/>
      <c r="FG275" s="42"/>
      <c r="FH275" s="42"/>
      <c r="FI275" s="42"/>
      <c r="FJ275" s="42"/>
      <c r="FK275" s="42"/>
      <c r="FL275" s="42"/>
      <c r="FM275" s="42"/>
      <c r="FN275" s="42"/>
      <c r="FO275" s="42"/>
      <c r="FP275" s="42"/>
      <c r="FQ275" s="42"/>
      <c r="FR275" s="42"/>
      <c r="FS275" s="42"/>
      <c r="FT275" s="42"/>
      <c r="FU275" s="42"/>
      <c r="FV275" s="42"/>
      <c r="FW275" s="42"/>
      <c r="FX275" s="42"/>
      <c r="FY275" s="42"/>
      <c r="FZ275" s="42"/>
      <c r="GA275" s="42"/>
      <c r="GB275" s="42"/>
      <c r="GC275" s="42"/>
      <c r="GD275" s="42"/>
      <c r="GE275" s="42"/>
      <c r="GF275" s="42"/>
      <c r="GG275" s="42"/>
      <c r="GH275" s="42"/>
      <c r="GI275" s="42"/>
      <c r="GJ275" s="42"/>
      <c r="GK275" s="42"/>
      <c r="GL275" s="42"/>
      <c r="GM275" s="42"/>
      <c r="GN275" s="42"/>
      <c r="GO275" s="42"/>
      <c r="GP275" s="42"/>
      <c r="GQ275" s="42"/>
      <c r="GR275" s="42"/>
      <c r="GS275" s="42"/>
      <c r="GT275" s="42"/>
      <c r="GU275" s="42"/>
      <c r="GV275" s="42"/>
      <c r="GW275" s="42"/>
      <c r="GX275" s="42"/>
      <c r="GY275" s="42"/>
      <c r="GZ275" s="42"/>
      <c r="HA275" s="42"/>
      <c r="HB275" s="42"/>
      <c r="HC275" s="42"/>
      <c r="HD275" s="42"/>
      <c r="HE275" s="42"/>
      <c r="HF275" s="42"/>
      <c r="HG275" s="42"/>
      <c r="HH275" s="42"/>
      <c r="HI275" s="42"/>
      <c r="HJ275" s="42"/>
      <c r="HK275" s="42"/>
      <c r="HL275" s="42"/>
      <c r="HM275" s="42"/>
      <c r="HN275" s="42"/>
    </row>
    <row r="276" spans="1:222" s="41" customFormat="1">
      <c r="A276" s="42"/>
      <c r="B276" s="42"/>
      <c r="C276" s="42"/>
      <c r="D276" s="42"/>
      <c r="E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c r="EB276" s="42"/>
      <c r="EC276" s="42"/>
      <c r="ED276" s="42"/>
      <c r="EE276" s="42"/>
      <c r="EF276" s="42"/>
      <c r="EG276" s="42"/>
      <c r="EH276" s="42"/>
      <c r="EI276" s="42"/>
      <c r="EJ276" s="42"/>
      <c r="EK276" s="42"/>
      <c r="EL276" s="42"/>
      <c r="EM276" s="42"/>
      <c r="EN276" s="42"/>
      <c r="EO276" s="42"/>
      <c r="EP276" s="42"/>
      <c r="EQ276" s="42"/>
      <c r="ER276" s="42"/>
      <c r="ES276" s="42"/>
      <c r="ET276" s="42"/>
      <c r="EU276" s="42"/>
      <c r="EV276" s="42"/>
      <c r="EW276" s="42"/>
      <c r="EX276" s="42"/>
      <c r="EY276" s="42"/>
      <c r="EZ276" s="42"/>
      <c r="FA276" s="42"/>
      <c r="FB276" s="42"/>
      <c r="FC276" s="42"/>
      <c r="FD276" s="42"/>
      <c r="FE276" s="42"/>
      <c r="FF276" s="42"/>
      <c r="FG276" s="42"/>
      <c r="FH276" s="42"/>
      <c r="FI276" s="42"/>
      <c r="FJ276" s="42"/>
      <c r="FK276" s="42"/>
      <c r="FL276" s="42"/>
      <c r="FM276" s="42"/>
      <c r="FN276" s="42"/>
      <c r="FO276" s="42"/>
      <c r="FP276" s="42"/>
      <c r="FQ276" s="42"/>
      <c r="FR276" s="42"/>
      <c r="FS276" s="42"/>
      <c r="FT276" s="42"/>
      <c r="FU276" s="42"/>
      <c r="FV276" s="42"/>
      <c r="FW276" s="42"/>
      <c r="FX276" s="42"/>
      <c r="FY276" s="42"/>
      <c r="FZ276" s="42"/>
      <c r="GA276" s="42"/>
      <c r="GB276" s="42"/>
      <c r="GC276" s="42"/>
      <c r="GD276" s="42"/>
      <c r="GE276" s="42"/>
      <c r="GF276" s="42"/>
      <c r="GG276" s="42"/>
      <c r="GH276" s="42"/>
      <c r="GI276" s="42"/>
      <c r="GJ276" s="42"/>
      <c r="GK276" s="42"/>
      <c r="GL276" s="42"/>
      <c r="GM276" s="42"/>
      <c r="GN276" s="42"/>
      <c r="GO276" s="42"/>
      <c r="GP276" s="42"/>
      <c r="GQ276" s="42"/>
      <c r="GR276" s="42"/>
      <c r="GS276" s="42"/>
      <c r="GT276" s="42"/>
      <c r="GU276" s="42"/>
      <c r="GV276" s="42"/>
      <c r="GW276" s="42"/>
      <c r="GX276" s="42"/>
      <c r="GY276" s="42"/>
      <c r="GZ276" s="42"/>
      <c r="HA276" s="42"/>
      <c r="HB276" s="42"/>
      <c r="HC276" s="42"/>
      <c r="HD276" s="42"/>
      <c r="HE276" s="42"/>
      <c r="HF276" s="42"/>
      <c r="HG276" s="42"/>
      <c r="HH276" s="42"/>
      <c r="HI276" s="42"/>
      <c r="HJ276" s="42"/>
      <c r="HK276" s="42"/>
      <c r="HL276" s="42"/>
      <c r="HM276" s="42"/>
      <c r="HN276" s="42"/>
    </row>
    <row r="277" spans="1:222" s="41" customFormat="1">
      <c r="A277" s="42"/>
      <c r="B277" s="42"/>
      <c r="C277" s="42"/>
      <c r="D277" s="42"/>
      <c r="E277" s="42"/>
      <c r="CV277" s="42"/>
      <c r="CW277" s="42"/>
      <c r="CX277" s="42"/>
      <c r="CY277" s="42"/>
      <c r="CZ277" s="42"/>
      <c r="DA277" s="42"/>
      <c r="DB277" s="42"/>
      <c r="DC277" s="42"/>
      <c r="DD277" s="42"/>
      <c r="DE277" s="42"/>
      <c r="DF277" s="42"/>
      <c r="DG277" s="42"/>
      <c r="DH277" s="42"/>
      <c r="DI277" s="42"/>
      <c r="DJ277" s="42"/>
      <c r="DK277" s="42"/>
      <c r="DL277" s="42"/>
      <c r="DM277" s="42"/>
      <c r="DN277" s="42"/>
      <c r="DO277" s="42"/>
      <c r="DP277" s="42"/>
      <c r="DQ277" s="42"/>
      <c r="DR277" s="42"/>
      <c r="DS277" s="42"/>
      <c r="DT277" s="42"/>
      <c r="DU277" s="42"/>
      <c r="DV277" s="42"/>
      <c r="DW277" s="42"/>
      <c r="DX277" s="42"/>
      <c r="DY277" s="42"/>
      <c r="DZ277" s="42"/>
      <c r="EA277" s="42"/>
      <c r="EB277" s="42"/>
      <c r="EC277" s="42"/>
      <c r="ED277" s="42"/>
      <c r="EE277" s="42"/>
      <c r="EF277" s="42"/>
      <c r="EG277" s="42"/>
      <c r="EH277" s="42"/>
      <c r="EI277" s="42"/>
      <c r="EJ277" s="42"/>
      <c r="EK277" s="42"/>
      <c r="EL277" s="42"/>
      <c r="EM277" s="42"/>
      <c r="EN277" s="42"/>
      <c r="EO277" s="42"/>
      <c r="EP277" s="42"/>
      <c r="EQ277" s="42"/>
      <c r="ER277" s="42"/>
      <c r="ES277" s="42"/>
      <c r="ET277" s="42"/>
      <c r="EU277" s="42"/>
      <c r="EV277" s="42"/>
      <c r="EW277" s="42"/>
      <c r="EX277" s="42"/>
      <c r="EY277" s="42"/>
      <c r="EZ277" s="42"/>
      <c r="FA277" s="42"/>
      <c r="FB277" s="42"/>
      <c r="FC277" s="42"/>
      <c r="FD277" s="42"/>
      <c r="FE277" s="42"/>
      <c r="FF277" s="42"/>
      <c r="FG277" s="42"/>
      <c r="FH277" s="42"/>
      <c r="FI277" s="42"/>
      <c r="FJ277" s="42"/>
      <c r="FK277" s="42"/>
      <c r="FL277" s="42"/>
      <c r="FM277" s="42"/>
      <c r="FN277" s="42"/>
      <c r="FO277" s="42"/>
      <c r="FP277" s="42"/>
      <c r="FQ277" s="42"/>
      <c r="FR277" s="42"/>
      <c r="FS277" s="42"/>
      <c r="FT277" s="42"/>
      <c r="FU277" s="42"/>
      <c r="FV277" s="42"/>
      <c r="FW277" s="42"/>
      <c r="FX277" s="42"/>
      <c r="FY277" s="42"/>
      <c r="FZ277" s="42"/>
      <c r="GA277" s="42"/>
      <c r="GB277" s="42"/>
      <c r="GC277" s="42"/>
      <c r="GD277" s="42"/>
      <c r="GE277" s="42"/>
      <c r="GF277" s="42"/>
      <c r="GG277" s="42"/>
      <c r="GH277" s="42"/>
      <c r="GI277" s="42"/>
      <c r="GJ277" s="42"/>
      <c r="GK277" s="42"/>
      <c r="GL277" s="42"/>
      <c r="GM277" s="42"/>
      <c r="GN277" s="42"/>
      <c r="GO277" s="42"/>
      <c r="GP277" s="42"/>
      <c r="GQ277" s="42"/>
      <c r="GR277" s="42"/>
      <c r="GS277" s="42"/>
      <c r="GT277" s="42"/>
      <c r="GU277" s="42"/>
      <c r="GV277" s="42"/>
      <c r="GW277" s="42"/>
      <c r="GX277" s="42"/>
      <c r="GY277" s="42"/>
      <c r="GZ277" s="42"/>
      <c r="HA277" s="42"/>
      <c r="HB277" s="42"/>
      <c r="HC277" s="42"/>
      <c r="HD277" s="42"/>
      <c r="HE277" s="42"/>
      <c r="HF277" s="42"/>
      <c r="HG277" s="42"/>
      <c r="HH277" s="42"/>
      <c r="HI277" s="42"/>
      <c r="HJ277" s="42"/>
      <c r="HK277" s="42"/>
      <c r="HL277" s="42"/>
      <c r="HM277" s="42"/>
      <c r="HN277" s="42"/>
    </row>
    <row r="278" spans="1:222" s="41" customFormat="1">
      <c r="A278" s="42"/>
      <c r="B278" s="42"/>
      <c r="C278" s="42"/>
      <c r="D278" s="42"/>
      <c r="E278" s="42"/>
      <c r="CV278" s="42"/>
      <c r="CW278" s="42"/>
      <c r="CX278" s="42"/>
      <c r="CY278" s="42"/>
      <c r="CZ278" s="42"/>
      <c r="DA278" s="42"/>
      <c r="DB278" s="42"/>
      <c r="DC278" s="42"/>
      <c r="DD278" s="42"/>
      <c r="DE278" s="42"/>
      <c r="DF278" s="42"/>
      <c r="DG278" s="42"/>
      <c r="DH278" s="42"/>
      <c r="DI278" s="42"/>
      <c r="DJ278" s="42"/>
      <c r="DK278" s="42"/>
      <c r="DL278" s="42"/>
      <c r="DM278" s="42"/>
      <c r="DN278" s="42"/>
      <c r="DO278" s="42"/>
      <c r="DP278" s="42"/>
      <c r="DQ278" s="42"/>
      <c r="DR278" s="42"/>
      <c r="DS278" s="42"/>
      <c r="DT278" s="42"/>
      <c r="DU278" s="42"/>
      <c r="DV278" s="42"/>
      <c r="DW278" s="42"/>
      <c r="DX278" s="42"/>
      <c r="DY278" s="42"/>
      <c r="DZ278" s="42"/>
      <c r="EA278" s="42"/>
      <c r="EB278" s="42"/>
      <c r="EC278" s="42"/>
      <c r="ED278" s="42"/>
      <c r="EE278" s="42"/>
      <c r="EF278" s="42"/>
      <c r="EG278" s="42"/>
      <c r="EH278" s="42"/>
      <c r="EI278" s="42"/>
      <c r="EJ278" s="42"/>
      <c r="EK278" s="42"/>
      <c r="EL278" s="42"/>
      <c r="EM278" s="42"/>
      <c r="EN278" s="42"/>
      <c r="EO278" s="42"/>
      <c r="EP278" s="42"/>
      <c r="EQ278" s="42"/>
      <c r="ER278" s="42"/>
      <c r="ES278" s="42"/>
      <c r="ET278" s="42"/>
      <c r="EU278" s="42"/>
      <c r="EV278" s="42"/>
      <c r="EW278" s="42"/>
      <c r="EX278" s="42"/>
      <c r="EY278" s="42"/>
      <c r="EZ278" s="42"/>
      <c r="FA278" s="42"/>
      <c r="FB278" s="42"/>
      <c r="FC278" s="42"/>
      <c r="FD278" s="42"/>
      <c r="FE278" s="42"/>
      <c r="FF278" s="42"/>
      <c r="FG278" s="42"/>
      <c r="FH278" s="42"/>
      <c r="FI278" s="42"/>
      <c r="FJ278" s="42"/>
      <c r="FK278" s="42"/>
      <c r="FL278" s="42"/>
      <c r="FM278" s="42"/>
      <c r="FN278" s="42"/>
      <c r="FO278" s="42"/>
      <c r="FP278" s="42"/>
      <c r="FQ278" s="42"/>
      <c r="FR278" s="42"/>
      <c r="FS278" s="42"/>
      <c r="FT278" s="42"/>
      <c r="FU278" s="42"/>
      <c r="FV278" s="42"/>
      <c r="FW278" s="42"/>
      <c r="FX278" s="42"/>
      <c r="FY278" s="42"/>
      <c r="FZ278" s="42"/>
      <c r="GA278" s="42"/>
      <c r="GB278" s="42"/>
      <c r="GC278" s="42"/>
      <c r="GD278" s="42"/>
      <c r="GE278" s="42"/>
      <c r="GF278" s="42"/>
      <c r="GG278" s="42"/>
      <c r="GH278" s="42"/>
      <c r="GI278" s="42"/>
      <c r="GJ278" s="42"/>
      <c r="GK278" s="42"/>
      <c r="GL278" s="42"/>
      <c r="GM278" s="42"/>
      <c r="GN278" s="42"/>
      <c r="GO278" s="42"/>
      <c r="GP278" s="42"/>
      <c r="GQ278" s="42"/>
      <c r="GR278" s="42"/>
      <c r="GS278" s="42"/>
      <c r="GT278" s="42"/>
      <c r="GU278" s="42"/>
      <c r="GV278" s="42"/>
      <c r="GW278" s="42"/>
      <c r="GX278" s="42"/>
      <c r="GY278" s="42"/>
      <c r="GZ278" s="42"/>
      <c r="HA278" s="42"/>
      <c r="HB278" s="42"/>
      <c r="HC278" s="42"/>
      <c r="HD278" s="42"/>
      <c r="HE278" s="42"/>
      <c r="HF278" s="42"/>
      <c r="HG278" s="42"/>
      <c r="HH278" s="42"/>
      <c r="HI278" s="42"/>
      <c r="HJ278" s="42"/>
      <c r="HK278" s="42"/>
      <c r="HL278" s="42"/>
      <c r="HM278" s="42"/>
      <c r="HN278" s="42"/>
    </row>
    <row r="279" spans="1:222" s="41" customFormat="1">
      <c r="A279" s="42"/>
      <c r="B279" s="42"/>
      <c r="C279" s="42"/>
      <c r="D279" s="42"/>
      <c r="E279" s="42"/>
      <c r="CV279" s="42"/>
      <c r="CW279" s="42"/>
      <c r="CX279" s="42"/>
      <c r="CY279" s="42"/>
      <c r="CZ279" s="42"/>
      <c r="DA279" s="42"/>
      <c r="DB279" s="42"/>
      <c r="DC279" s="42"/>
      <c r="DD279" s="42"/>
      <c r="DE279" s="42"/>
      <c r="DF279" s="42"/>
      <c r="DG279" s="42"/>
      <c r="DH279" s="42"/>
      <c r="DI279" s="42"/>
      <c r="DJ279" s="42"/>
      <c r="DK279" s="42"/>
      <c r="DL279" s="42"/>
      <c r="DM279" s="42"/>
      <c r="DN279" s="42"/>
      <c r="DO279" s="42"/>
      <c r="DP279" s="42"/>
      <c r="DQ279" s="42"/>
      <c r="DR279" s="42"/>
      <c r="DS279" s="42"/>
      <c r="DT279" s="42"/>
      <c r="DU279" s="42"/>
      <c r="DV279" s="42"/>
      <c r="DW279" s="42"/>
      <c r="DX279" s="42"/>
      <c r="DY279" s="42"/>
      <c r="DZ279" s="42"/>
      <c r="EA279" s="42"/>
      <c r="EB279" s="42"/>
      <c r="EC279" s="42"/>
      <c r="ED279" s="42"/>
      <c r="EE279" s="42"/>
      <c r="EF279" s="42"/>
      <c r="EG279" s="42"/>
      <c r="EH279" s="42"/>
      <c r="EI279" s="42"/>
      <c r="EJ279" s="42"/>
      <c r="EK279" s="42"/>
      <c r="EL279" s="42"/>
      <c r="EM279" s="42"/>
      <c r="EN279" s="42"/>
      <c r="EO279" s="42"/>
      <c r="EP279" s="42"/>
      <c r="EQ279" s="42"/>
      <c r="ER279" s="42"/>
      <c r="ES279" s="42"/>
      <c r="ET279" s="42"/>
      <c r="EU279" s="42"/>
      <c r="EV279" s="42"/>
      <c r="EW279" s="42"/>
      <c r="EX279" s="42"/>
      <c r="EY279" s="42"/>
      <c r="EZ279" s="42"/>
      <c r="FA279" s="42"/>
      <c r="FB279" s="42"/>
      <c r="FC279" s="42"/>
      <c r="FD279" s="42"/>
      <c r="FE279" s="42"/>
      <c r="FF279" s="42"/>
      <c r="FG279" s="42"/>
      <c r="FH279" s="42"/>
      <c r="FI279" s="42"/>
      <c r="FJ279" s="42"/>
      <c r="FK279" s="42"/>
      <c r="FL279" s="42"/>
      <c r="FM279" s="42"/>
      <c r="FN279" s="42"/>
      <c r="FO279" s="42"/>
      <c r="FP279" s="42"/>
      <c r="FQ279" s="42"/>
      <c r="FR279" s="42"/>
      <c r="FS279" s="42"/>
      <c r="FT279" s="42"/>
      <c r="FU279" s="42"/>
      <c r="FV279" s="42"/>
      <c r="FW279" s="42"/>
      <c r="FX279" s="42"/>
      <c r="FY279" s="42"/>
      <c r="FZ279" s="42"/>
      <c r="GA279" s="42"/>
      <c r="GB279" s="42"/>
      <c r="GC279" s="42"/>
      <c r="GD279" s="42"/>
      <c r="GE279" s="42"/>
      <c r="GF279" s="42"/>
      <c r="GG279" s="42"/>
      <c r="GH279" s="42"/>
      <c r="GI279" s="42"/>
      <c r="GJ279" s="42"/>
      <c r="GK279" s="42"/>
      <c r="GL279" s="42"/>
      <c r="GM279" s="42"/>
      <c r="GN279" s="42"/>
      <c r="GO279" s="42"/>
      <c r="GP279" s="42"/>
      <c r="GQ279" s="42"/>
      <c r="GR279" s="42"/>
      <c r="GS279" s="42"/>
      <c r="GT279" s="42"/>
      <c r="GU279" s="42"/>
      <c r="GV279" s="42"/>
      <c r="GW279" s="42"/>
      <c r="GX279" s="42"/>
      <c r="GY279" s="42"/>
      <c r="GZ279" s="42"/>
      <c r="HA279" s="42"/>
      <c r="HB279" s="42"/>
      <c r="HC279" s="42"/>
      <c r="HD279" s="42"/>
      <c r="HE279" s="42"/>
      <c r="HF279" s="42"/>
      <c r="HG279" s="42"/>
      <c r="HH279" s="42"/>
      <c r="HI279" s="42"/>
      <c r="HJ279" s="42"/>
      <c r="HK279" s="42"/>
      <c r="HL279" s="42"/>
      <c r="HM279" s="42"/>
      <c r="HN279" s="42"/>
    </row>
    <row r="280" spans="1:222" s="41" customFormat="1">
      <c r="A280" s="42"/>
      <c r="B280" s="42"/>
      <c r="C280" s="42"/>
      <c r="D280" s="42"/>
      <c r="E280" s="42"/>
      <c r="CV280" s="42"/>
      <c r="CW280" s="42"/>
      <c r="CX280" s="42"/>
      <c r="CY280" s="42"/>
      <c r="CZ280" s="42"/>
      <c r="DA280" s="42"/>
      <c r="DB280" s="42"/>
      <c r="DC280" s="42"/>
      <c r="DD280" s="42"/>
      <c r="DE280" s="42"/>
      <c r="DF280" s="42"/>
      <c r="DG280" s="42"/>
      <c r="DH280" s="42"/>
      <c r="DI280" s="42"/>
      <c r="DJ280" s="42"/>
      <c r="DK280" s="42"/>
      <c r="DL280" s="42"/>
      <c r="DM280" s="42"/>
      <c r="DN280" s="42"/>
      <c r="DO280" s="42"/>
      <c r="DP280" s="42"/>
      <c r="DQ280" s="42"/>
      <c r="DR280" s="42"/>
      <c r="DS280" s="42"/>
      <c r="DT280" s="42"/>
      <c r="DU280" s="42"/>
      <c r="DV280" s="42"/>
      <c r="DW280" s="42"/>
      <c r="DX280" s="42"/>
      <c r="DY280" s="42"/>
      <c r="DZ280" s="42"/>
      <c r="EA280" s="42"/>
      <c r="EB280" s="42"/>
      <c r="EC280" s="42"/>
      <c r="ED280" s="42"/>
      <c r="EE280" s="42"/>
      <c r="EF280" s="42"/>
      <c r="EG280" s="42"/>
      <c r="EH280" s="42"/>
      <c r="EI280" s="42"/>
      <c r="EJ280" s="42"/>
      <c r="EK280" s="42"/>
      <c r="EL280" s="42"/>
      <c r="EM280" s="42"/>
      <c r="EN280" s="42"/>
      <c r="EO280" s="42"/>
      <c r="EP280" s="42"/>
      <c r="EQ280" s="42"/>
      <c r="ER280" s="42"/>
      <c r="ES280" s="42"/>
      <c r="ET280" s="42"/>
      <c r="EU280" s="42"/>
      <c r="EV280" s="42"/>
      <c r="EW280" s="42"/>
      <c r="EX280" s="42"/>
      <c r="EY280" s="42"/>
      <c r="EZ280" s="42"/>
      <c r="FA280" s="42"/>
      <c r="FB280" s="42"/>
      <c r="FC280" s="42"/>
      <c r="FD280" s="42"/>
      <c r="FE280" s="42"/>
      <c r="FF280" s="42"/>
      <c r="FG280" s="42"/>
      <c r="FH280" s="42"/>
      <c r="FI280" s="42"/>
      <c r="FJ280" s="42"/>
      <c r="FK280" s="42"/>
      <c r="FL280" s="42"/>
      <c r="FM280" s="42"/>
      <c r="FN280" s="42"/>
      <c r="FO280" s="42"/>
      <c r="FP280" s="42"/>
      <c r="FQ280" s="42"/>
      <c r="FR280" s="42"/>
      <c r="FS280" s="42"/>
      <c r="FT280" s="42"/>
      <c r="FU280" s="42"/>
      <c r="FV280" s="42"/>
      <c r="FW280" s="42"/>
      <c r="FX280" s="42"/>
      <c r="FY280" s="42"/>
      <c r="FZ280" s="42"/>
      <c r="GA280" s="42"/>
      <c r="GB280" s="42"/>
      <c r="GC280" s="42"/>
      <c r="GD280" s="42"/>
      <c r="GE280" s="42"/>
      <c r="GF280" s="42"/>
      <c r="GG280" s="42"/>
      <c r="GH280" s="42"/>
      <c r="GI280" s="42"/>
      <c r="GJ280" s="42"/>
      <c r="GK280" s="42"/>
      <c r="GL280" s="42"/>
      <c r="GM280" s="42"/>
      <c r="GN280" s="42"/>
      <c r="GO280" s="42"/>
      <c r="GP280" s="42"/>
      <c r="GQ280" s="42"/>
      <c r="GR280" s="42"/>
      <c r="GS280" s="42"/>
      <c r="GT280" s="42"/>
      <c r="GU280" s="42"/>
      <c r="GV280" s="42"/>
      <c r="GW280" s="42"/>
      <c r="GX280" s="42"/>
      <c r="GY280" s="42"/>
      <c r="GZ280" s="42"/>
      <c r="HA280" s="42"/>
      <c r="HB280" s="42"/>
      <c r="HC280" s="42"/>
      <c r="HD280" s="42"/>
      <c r="HE280" s="42"/>
      <c r="HF280" s="42"/>
      <c r="HG280" s="42"/>
      <c r="HH280" s="42"/>
      <c r="HI280" s="42"/>
      <c r="HJ280" s="42"/>
      <c r="HK280" s="42"/>
      <c r="HL280" s="42"/>
      <c r="HM280" s="42"/>
      <c r="HN280" s="42"/>
    </row>
    <row r="281" spans="1:222" s="41" customFormat="1">
      <c r="A281" s="42"/>
      <c r="B281" s="42"/>
      <c r="C281" s="42"/>
      <c r="D281" s="42"/>
      <c r="E281" s="42"/>
      <c r="CV281" s="42"/>
      <c r="CW281" s="42"/>
      <c r="CX281" s="42"/>
      <c r="CY281" s="42"/>
      <c r="CZ281" s="42"/>
      <c r="DA281" s="42"/>
      <c r="DB281" s="42"/>
      <c r="DC281" s="42"/>
      <c r="DD281" s="42"/>
      <c r="DE281" s="42"/>
      <c r="DF281" s="42"/>
      <c r="DG281" s="42"/>
      <c r="DH281" s="42"/>
      <c r="DI281" s="42"/>
      <c r="DJ281" s="42"/>
      <c r="DK281" s="42"/>
      <c r="DL281" s="42"/>
      <c r="DM281" s="42"/>
      <c r="DN281" s="42"/>
      <c r="DO281" s="42"/>
      <c r="DP281" s="42"/>
      <c r="DQ281" s="42"/>
      <c r="DR281" s="42"/>
      <c r="DS281" s="42"/>
      <c r="DT281" s="42"/>
      <c r="DU281" s="42"/>
      <c r="DV281" s="42"/>
      <c r="DW281" s="42"/>
      <c r="DX281" s="42"/>
      <c r="DY281" s="42"/>
      <c r="DZ281" s="42"/>
      <c r="EA281" s="42"/>
      <c r="EB281" s="42"/>
      <c r="EC281" s="42"/>
      <c r="ED281" s="42"/>
      <c r="EE281" s="42"/>
      <c r="EF281" s="42"/>
      <c r="EG281" s="42"/>
      <c r="EH281" s="42"/>
      <c r="EI281" s="42"/>
      <c r="EJ281" s="42"/>
      <c r="EK281" s="42"/>
      <c r="EL281" s="42"/>
      <c r="EM281" s="42"/>
      <c r="EN281" s="42"/>
      <c r="EO281" s="42"/>
      <c r="EP281" s="42"/>
      <c r="EQ281" s="42"/>
      <c r="ER281" s="42"/>
      <c r="ES281" s="42"/>
      <c r="ET281" s="42"/>
      <c r="EU281" s="42"/>
      <c r="EV281" s="42"/>
      <c r="EW281" s="42"/>
      <c r="EX281" s="42"/>
      <c r="EY281" s="42"/>
      <c r="EZ281" s="42"/>
      <c r="FA281" s="42"/>
      <c r="FB281" s="42"/>
      <c r="FC281" s="42"/>
      <c r="FD281" s="42"/>
      <c r="FE281" s="42"/>
      <c r="FF281" s="42"/>
      <c r="FG281" s="42"/>
      <c r="FH281" s="42"/>
      <c r="FI281" s="42"/>
      <c r="FJ281" s="42"/>
      <c r="FK281" s="42"/>
      <c r="FL281" s="42"/>
      <c r="FM281" s="42"/>
      <c r="FN281" s="42"/>
      <c r="FO281" s="42"/>
      <c r="FP281" s="42"/>
      <c r="FQ281" s="42"/>
      <c r="FR281" s="42"/>
      <c r="FS281" s="42"/>
      <c r="FT281" s="42"/>
      <c r="FU281" s="42"/>
      <c r="FV281" s="42"/>
      <c r="FW281" s="42"/>
      <c r="FX281" s="42"/>
      <c r="FY281" s="42"/>
      <c r="FZ281" s="42"/>
      <c r="GA281" s="42"/>
      <c r="GB281" s="42"/>
      <c r="GC281" s="42"/>
      <c r="GD281" s="42"/>
      <c r="GE281" s="42"/>
      <c r="GF281" s="42"/>
      <c r="GG281" s="42"/>
      <c r="GH281" s="42"/>
      <c r="GI281" s="42"/>
      <c r="GJ281" s="42"/>
      <c r="GK281" s="42"/>
      <c r="GL281" s="42"/>
      <c r="GM281" s="42"/>
      <c r="GN281" s="42"/>
      <c r="GO281" s="42"/>
      <c r="GP281" s="42"/>
      <c r="GQ281" s="42"/>
      <c r="GR281" s="42"/>
      <c r="GS281" s="42"/>
      <c r="GT281" s="42"/>
      <c r="GU281" s="42"/>
      <c r="GV281" s="42"/>
      <c r="GW281" s="42"/>
      <c r="GX281" s="42"/>
      <c r="GY281" s="42"/>
      <c r="GZ281" s="42"/>
      <c r="HA281" s="42"/>
      <c r="HB281" s="42"/>
      <c r="HC281" s="42"/>
      <c r="HD281" s="42"/>
      <c r="HE281" s="42"/>
      <c r="HF281" s="42"/>
      <c r="HG281" s="42"/>
      <c r="HH281" s="42"/>
      <c r="HI281" s="42"/>
      <c r="HJ281" s="42"/>
      <c r="HK281" s="42"/>
      <c r="HL281" s="42"/>
      <c r="HM281" s="42"/>
      <c r="HN281" s="42"/>
    </row>
    <row r="282" spans="1:222" s="41" customFormat="1">
      <c r="A282" s="42"/>
      <c r="B282" s="42"/>
      <c r="C282" s="42"/>
      <c r="D282" s="42"/>
      <c r="E282" s="42"/>
      <c r="CV282" s="42"/>
      <c r="CW282" s="42"/>
      <c r="CX282" s="42"/>
      <c r="CY282" s="42"/>
      <c r="CZ282" s="42"/>
      <c r="DA282" s="42"/>
      <c r="DB282" s="42"/>
      <c r="DC282" s="42"/>
      <c r="DD282" s="42"/>
      <c r="DE282" s="42"/>
      <c r="DF282" s="42"/>
      <c r="DG282" s="42"/>
      <c r="DH282" s="42"/>
      <c r="DI282" s="42"/>
      <c r="DJ282" s="42"/>
      <c r="DK282" s="42"/>
      <c r="DL282" s="42"/>
      <c r="DM282" s="42"/>
      <c r="DN282" s="42"/>
      <c r="DO282" s="42"/>
      <c r="DP282" s="42"/>
      <c r="DQ282" s="42"/>
      <c r="DR282" s="42"/>
      <c r="DS282" s="42"/>
      <c r="DT282" s="42"/>
      <c r="DU282" s="42"/>
      <c r="DV282" s="42"/>
      <c r="DW282" s="42"/>
      <c r="DX282" s="42"/>
      <c r="DY282" s="42"/>
      <c r="DZ282" s="42"/>
      <c r="EA282" s="42"/>
      <c r="EB282" s="42"/>
      <c r="EC282" s="42"/>
      <c r="ED282" s="42"/>
      <c r="EE282" s="42"/>
      <c r="EF282" s="42"/>
      <c r="EG282" s="42"/>
      <c r="EH282" s="42"/>
      <c r="EI282" s="42"/>
      <c r="EJ282" s="42"/>
      <c r="EK282" s="42"/>
      <c r="EL282" s="42"/>
      <c r="EM282" s="42"/>
      <c r="EN282" s="42"/>
      <c r="EO282" s="42"/>
      <c r="EP282" s="42"/>
      <c r="EQ282" s="42"/>
      <c r="ER282" s="42"/>
      <c r="ES282" s="42"/>
      <c r="ET282" s="42"/>
      <c r="EU282" s="42"/>
      <c r="EV282" s="42"/>
      <c r="EW282" s="42"/>
      <c r="EX282" s="42"/>
      <c r="EY282" s="42"/>
      <c r="EZ282" s="42"/>
      <c r="FA282" s="42"/>
      <c r="FB282" s="42"/>
      <c r="FC282" s="42"/>
      <c r="FD282" s="42"/>
      <c r="FE282" s="42"/>
      <c r="FF282" s="42"/>
      <c r="FG282" s="42"/>
      <c r="FH282" s="42"/>
      <c r="FI282" s="42"/>
      <c r="FJ282" s="42"/>
      <c r="FK282" s="42"/>
      <c r="FL282" s="42"/>
      <c r="FM282" s="42"/>
      <c r="FN282" s="42"/>
      <c r="FO282" s="42"/>
      <c r="FP282" s="42"/>
      <c r="FQ282" s="42"/>
      <c r="FR282" s="42"/>
      <c r="FS282" s="42"/>
      <c r="FT282" s="42"/>
      <c r="FU282" s="42"/>
      <c r="FV282" s="42"/>
      <c r="FW282" s="42"/>
      <c r="FX282" s="42"/>
      <c r="FY282" s="42"/>
      <c r="FZ282" s="42"/>
      <c r="GA282" s="42"/>
      <c r="GB282" s="42"/>
      <c r="GC282" s="42"/>
      <c r="GD282" s="42"/>
      <c r="GE282" s="42"/>
      <c r="GF282" s="42"/>
      <c r="GG282" s="42"/>
      <c r="GH282" s="42"/>
      <c r="GI282" s="42"/>
      <c r="GJ282" s="42"/>
      <c r="GK282" s="42"/>
      <c r="GL282" s="42"/>
      <c r="GM282" s="42"/>
      <c r="GN282" s="42"/>
      <c r="GO282" s="42"/>
      <c r="GP282" s="42"/>
      <c r="GQ282" s="42"/>
      <c r="GR282" s="42"/>
      <c r="GS282" s="42"/>
      <c r="GT282" s="42"/>
      <c r="GU282" s="42"/>
      <c r="GV282" s="42"/>
      <c r="GW282" s="42"/>
      <c r="GX282" s="42"/>
      <c r="GY282" s="42"/>
      <c r="GZ282" s="42"/>
      <c r="HA282" s="42"/>
      <c r="HB282" s="42"/>
      <c r="HC282" s="42"/>
      <c r="HD282" s="42"/>
      <c r="HE282" s="42"/>
      <c r="HF282" s="42"/>
      <c r="HG282" s="42"/>
      <c r="HH282" s="42"/>
      <c r="HI282" s="42"/>
      <c r="HJ282" s="42"/>
      <c r="HK282" s="42"/>
      <c r="HL282" s="42"/>
      <c r="HM282" s="42"/>
      <c r="HN282" s="42"/>
    </row>
    <row r="283" spans="1:222" s="41" customFormat="1">
      <c r="A283" s="42"/>
      <c r="B283" s="42"/>
      <c r="C283" s="42"/>
      <c r="D283" s="42"/>
      <c r="E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c r="EO283" s="42"/>
      <c r="EP283" s="42"/>
      <c r="EQ283" s="42"/>
      <c r="ER283" s="42"/>
      <c r="ES283" s="42"/>
      <c r="ET283" s="42"/>
      <c r="EU283" s="42"/>
      <c r="EV283" s="42"/>
      <c r="EW283" s="42"/>
      <c r="EX283" s="42"/>
      <c r="EY283" s="42"/>
      <c r="EZ283" s="42"/>
      <c r="FA283" s="42"/>
      <c r="FB283" s="42"/>
      <c r="FC283" s="42"/>
      <c r="FD283" s="42"/>
      <c r="FE283" s="42"/>
      <c r="FF283" s="42"/>
      <c r="FG283" s="42"/>
      <c r="FH283" s="42"/>
      <c r="FI283" s="42"/>
      <c r="FJ283" s="42"/>
      <c r="FK283" s="42"/>
      <c r="FL283" s="42"/>
      <c r="FM283" s="42"/>
      <c r="FN283" s="42"/>
      <c r="FO283" s="42"/>
      <c r="FP283" s="42"/>
      <c r="FQ283" s="42"/>
      <c r="FR283" s="42"/>
      <c r="FS283" s="42"/>
      <c r="FT283" s="42"/>
      <c r="FU283" s="42"/>
      <c r="FV283" s="42"/>
      <c r="FW283" s="42"/>
      <c r="FX283" s="42"/>
      <c r="FY283" s="42"/>
      <c r="FZ283" s="42"/>
      <c r="GA283" s="42"/>
      <c r="GB283" s="42"/>
      <c r="GC283" s="42"/>
      <c r="GD283" s="42"/>
      <c r="GE283" s="42"/>
      <c r="GF283" s="42"/>
      <c r="GG283" s="42"/>
      <c r="GH283" s="42"/>
      <c r="GI283" s="42"/>
      <c r="GJ283" s="42"/>
      <c r="GK283" s="42"/>
      <c r="GL283" s="42"/>
      <c r="GM283" s="42"/>
      <c r="GN283" s="42"/>
      <c r="GO283" s="42"/>
      <c r="GP283" s="42"/>
      <c r="GQ283" s="42"/>
      <c r="GR283" s="42"/>
      <c r="GS283" s="42"/>
      <c r="GT283" s="42"/>
      <c r="GU283" s="42"/>
      <c r="GV283" s="42"/>
      <c r="GW283" s="42"/>
      <c r="GX283" s="42"/>
      <c r="GY283" s="42"/>
      <c r="GZ283" s="42"/>
      <c r="HA283" s="42"/>
      <c r="HB283" s="42"/>
      <c r="HC283" s="42"/>
      <c r="HD283" s="42"/>
      <c r="HE283" s="42"/>
      <c r="HF283" s="42"/>
      <c r="HG283" s="42"/>
      <c r="HH283" s="42"/>
      <c r="HI283" s="42"/>
      <c r="HJ283" s="42"/>
      <c r="HK283" s="42"/>
      <c r="HL283" s="42"/>
      <c r="HM283" s="42"/>
      <c r="HN283" s="42"/>
    </row>
    <row r="284" spans="1:222" s="41" customFormat="1">
      <c r="A284" s="42"/>
      <c r="B284" s="42"/>
      <c r="C284" s="42"/>
      <c r="D284" s="42"/>
      <c r="E284" s="42"/>
      <c r="CV284" s="42"/>
      <c r="CW284" s="42"/>
      <c r="CX284" s="42"/>
      <c r="CY284" s="42"/>
      <c r="CZ284" s="42"/>
      <c r="DA284" s="42"/>
      <c r="DB284" s="42"/>
      <c r="DC284" s="42"/>
      <c r="DD284" s="42"/>
      <c r="DE284" s="42"/>
      <c r="DF284" s="42"/>
      <c r="DG284" s="42"/>
      <c r="DH284" s="42"/>
      <c r="DI284" s="42"/>
      <c r="DJ284" s="42"/>
      <c r="DK284" s="42"/>
      <c r="DL284" s="42"/>
      <c r="DM284" s="42"/>
      <c r="DN284" s="42"/>
      <c r="DO284" s="42"/>
      <c r="DP284" s="42"/>
      <c r="DQ284" s="42"/>
      <c r="DR284" s="42"/>
      <c r="DS284" s="42"/>
      <c r="DT284" s="42"/>
      <c r="DU284" s="42"/>
      <c r="DV284" s="42"/>
      <c r="DW284" s="42"/>
      <c r="DX284" s="42"/>
      <c r="DY284" s="42"/>
      <c r="DZ284" s="42"/>
      <c r="EA284" s="42"/>
      <c r="EB284" s="42"/>
      <c r="EC284" s="42"/>
      <c r="ED284" s="42"/>
      <c r="EE284" s="42"/>
      <c r="EF284" s="42"/>
      <c r="EG284" s="42"/>
      <c r="EH284" s="42"/>
      <c r="EI284" s="42"/>
      <c r="EJ284" s="42"/>
      <c r="EK284" s="42"/>
      <c r="EL284" s="42"/>
      <c r="EM284" s="42"/>
      <c r="EN284" s="42"/>
      <c r="EO284" s="42"/>
      <c r="EP284" s="42"/>
      <c r="EQ284" s="42"/>
      <c r="ER284" s="42"/>
      <c r="ES284" s="42"/>
      <c r="ET284" s="42"/>
      <c r="EU284" s="42"/>
      <c r="EV284" s="42"/>
      <c r="EW284" s="42"/>
      <c r="EX284" s="42"/>
      <c r="EY284" s="42"/>
      <c r="EZ284" s="42"/>
      <c r="FA284" s="42"/>
      <c r="FB284" s="42"/>
      <c r="FC284" s="42"/>
      <c r="FD284" s="42"/>
      <c r="FE284" s="42"/>
      <c r="FF284" s="42"/>
      <c r="FG284" s="42"/>
      <c r="FH284" s="42"/>
      <c r="FI284" s="42"/>
      <c r="FJ284" s="42"/>
      <c r="FK284" s="42"/>
      <c r="FL284" s="42"/>
      <c r="FM284" s="42"/>
      <c r="FN284" s="42"/>
      <c r="FO284" s="42"/>
      <c r="FP284" s="42"/>
      <c r="FQ284" s="42"/>
      <c r="FR284" s="42"/>
      <c r="FS284" s="42"/>
      <c r="FT284" s="42"/>
      <c r="FU284" s="42"/>
      <c r="FV284" s="42"/>
      <c r="FW284" s="42"/>
      <c r="FX284" s="42"/>
      <c r="FY284" s="42"/>
      <c r="FZ284" s="42"/>
      <c r="GA284" s="42"/>
      <c r="GB284" s="42"/>
      <c r="GC284" s="42"/>
      <c r="GD284" s="42"/>
      <c r="GE284" s="42"/>
      <c r="GF284" s="42"/>
      <c r="GG284" s="42"/>
      <c r="GH284" s="42"/>
      <c r="GI284" s="42"/>
      <c r="GJ284" s="42"/>
      <c r="GK284" s="42"/>
      <c r="GL284" s="42"/>
      <c r="GM284" s="42"/>
      <c r="GN284" s="42"/>
      <c r="GO284" s="42"/>
      <c r="GP284" s="42"/>
      <c r="GQ284" s="42"/>
      <c r="GR284" s="42"/>
      <c r="GS284" s="42"/>
      <c r="GT284" s="42"/>
      <c r="GU284" s="42"/>
      <c r="GV284" s="42"/>
      <c r="GW284" s="42"/>
      <c r="GX284" s="42"/>
      <c r="GY284" s="42"/>
      <c r="GZ284" s="42"/>
      <c r="HA284" s="42"/>
      <c r="HB284" s="42"/>
      <c r="HC284" s="42"/>
      <c r="HD284" s="42"/>
      <c r="HE284" s="42"/>
      <c r="HF284" s="42"/>
      <c r="HG284" s="42"/>
      <c r="HH284" s="42"/>
      <c r="HI284" s="42"/>
      <c r="HJ284" s="42"/>
      <c r="HK284" s="42"/>
      <c r="HL284" s="42"/>
      <c r="HM284" s="42"/>
      <c r="HN284" s="42"/>
    </row>
    <row r="285" spans="1:222" s="41" customFormat="1">
      <c r="A285" s="42"/>
      <c r="B285" s="42"/>
      <c r="C285" s="42"/>
      <c r="D285" s="42"/>
      <c r="E285" s="42"/>
      <c r="CV285" s="42"/>
      <c r="CW285" s="42"/>
      <c r="CX285" s="42"/>
      <c r="CY285" s="42"/>
      <c r="CZ285" s="42"/>
      <c r="DA285" s="42"/>
      <c r="DB285" s="42"/>
      <c r="DC285" s="42"/>
      <c r="DD285" s="42"/>
      <c r="DE285" s="42"/>
      <c r="DF285" s="42"/>
      <c r="DG285" s="42"/>
      <c r="DH285" s="42"/>
      <c r="DI285" s="42"/>
      <c r="DJ285" s="42"/>
      <c r="DK285" s="42"/>
      <c r="DL285" s="42"/>
      <c r="DM285" s="42"/>
      <c r="DN285" s="42"/>
      <c r="DO285" s="42"/>
      <c r="DP285" s="42"/>
      <c r="DQ285" s="42"/>
      <c r="DR285" s="42"/>
      <c r="DS285" s="42"/>
      <c r="DT285" s="42"/>
      <c r="DU285" s="42"/>
      <c r="DV285" s="42"/>
      <c r="DW285" s="42"/>
      <c r="DX285" s="42"/>
      <c r="DY285" s="42"/>
      <c r="DZ285" s="42"/>
      <c r="EA285" s="42"/>
      <c r="EB285" s="42"/>
      <c r="EC285" s="42"/>
      <c r="ED285" s="42"/>
      <c r="EE285" s="42"/>
      <c r="EF285" s="42"/>
      <c r="EG285" s="42"/>
      <c r="EH285" s="42"/>
      <c r="EI285" s="42"/>
      <c r="EJ285" s="42"/>
      <c r="EK285" s="42"/>
      <c r="EL285" s="42"/>
      <c r="EM285" s="42"/>
      <c r="EN285" s="42"/>
      <c r="EO285" s="42"/>
      <c r="EP285" s="42"/>
      <c r="EQ285" s="42"/>
      <c r="ER285" s="42"/>
      <c r="ES285" s="42"/>
      <c r="ET285" s="42"/>
      <c r="EU285" s="42"/>
      <c r="EV285" s="42"/>
      <c r="EW285" s="42"/>
      <c r="EX285" s="42"/>
      <c r="EY285" s="42"/>
      <c r="EZ285" s="42"/>
      <c r="FA285" s="42"/>
      <c r="FB285" s="42"/>
      <c r="FC285" s="42"/>
      <c r="FD285" s="42"/>
      <c r="FE285" s="42"/>
      <c r="FF285" s="42"/>
      <c r="FG285" s="42"/>
      <c r="FH285" s="42"/>
      <c r="FI285" s="42"/>
      <c r="FJ285" s="42"/>
      <c r="FK285" s="42"/>
      <c r="FL285" s="42"/>
      <c r="FM285" s="42"/>
      <c r="FN285" s="42"/>
      <c r="FO285" s="42"/>
      <c r="FP285" s="42"/>
      <c r="FQ285" s="42"/>
      <c r="FR285" s="42"/>
      <c r="FS285" s="42"/>
      <c r="FT285" s="42"/>
      <c r="FU285" s="42"/>
      <c r="FV285" s="42"/>
      <c r="FW285" s="42"/>
      <c r="FX285" s="42"/>
      <c r="FY285" s="42"/>
      <c r="FZ285" s="42"/>
      <c r="GA285" s="42"/>
      <c r="GB285" s="42"/>
      <c r="GC285" s="42"/>
      <c r="GD285" s="42"/>
      <c r="GE285" s="42"/>
      <c r="GF285" s="42"/>
      <c r="GG285" s="42"/>
      <c r="GH285" s="42"/>
      <c r="GI285" s="42"/>
      <c r="GJ285" s="42"/>
      <c r="GK285" s="42"/>
      <c r="GL285" s="42"/>
      <c r="GM285" s="42"/>
      <c r="GN285" s="42"/>
      <c r="GO285" s="42"/>
      <c r="GP285" s="42"/>
      <c r="GQ285" s="42"/>
      <c r="GR285" s="42"/>
      <c r="GS285" s="42"/>
      <c r="GT285" s="42"/>
      <c r="GU285" s="42"/>
      <c r="GV285" s="42"/>
      <c r="GW285" s="42"/>
      <c r="GX285" s="42"/>
      <c r="GY285" s="42"/>
      <c r="GZ285" s="42"/>
      <c r="HA285" s="42"/>
      <c r="HB285" s="42"/>
      <c r="HC285" s="42"/>
      <c r="HD285" s="42"/>
      <c r="HE285" s="42"/>
      <c r="HF285" s="42"/>
      <c r="HG285" s="42"/>
      <c r="HH285" s="42"/>
      <c r="HI285" s="42"/>
      <c r="HJ285" s="42"/>
      <c r="HK285" s="42"/>
      <c r="HL285" s="42"/>
      <c r="HM285" s="42"/>
      <c r="HN285" s="42"/>
    </row>
    <row r="286" spans="1:222" s="41" customFormat="1">
      <c r="A286" s="42"/>
      <c r="B286" s="42"/>
      <c r="C286" s="42"/>
      <c r="D286" s="42"/>
      <c r="E286" s="42"/>
      <c r="CV286" s="42"/>
      <c r="CW286" s="42"/>
      <c r="CX286" s="42"/>
      <c r="CY286" s="42"/>
      <c r="CZ286" s="42"/>
      <c r="DA286" s="42"/>
      <c r="DB286" s="42"/>
      <c r="DC286" s="42"/>
      <c r="DD286" s="42"/>
      <c r="DE286" s="42"/>
      <c r="DF286" s="42"/>
      <c r="DG286" s="42"/>
      <c r="DH286" s="42"/>
      <c r="DI286" s="42"/>
      <c r="DJ286" s="42"/>
      <c r="DK286" s="42"/>
      <c r="DL286" s="42"/>
      <c r="DM286" s="42"/>
      <c r="DN286" s="42"/>
      <c r="DO286" s="42"/>
      <c r="DP286" s="42"/>
      <c r="DQ286" s="42"/>
      <c r="DR286" s="42"/>
      <c r="DS286" s="42"/>
      <c r="DT286" s="42"/>
      <c r="DU286" s="42"/>
      <c r="DV286" s="42"/>
      <c r="DW286" s="42"/>
      <c r="DX286" s="42"/>
      <c r="DY286" s="42"/>
      <c r="DZ286" s="42"/>
      <c r="EA286" s="42"/>
      <c r="EB286" s="42"/>
      <c r="EC286" s="42"/>
      <c r="ED286" s="42"/>
      <c r="EE286" s="42"/>
      <c r="EF286" s="42"/>
      <c r="EG286" s="42"/>
      <c r="EH286" s="42"/>
      <c r="EI286" s="42"/>
      <c r="EJ286" s="42"/>
      <c r="EK286" s="42"/>
      <c r="EL286" s="42"/>
      <c r="EM286" s="42"/>
      <c r="EN286" s="42"/>
      <c r="EO286" s="42"/>
      <c r="EP286" s="42"/>
      <c r="EQ286" s="42"/>
      <c r="ER286" s="42"/>
      <c r="ES286" s="42"/>
      <c r="ET286" s="42"/>
      <c r="EU286" s="42"/>
      <c r="EV286" s="42"/>
      <c r="EW286" s="42"/>
      <c r="EX286" s="42"/>
      <c r="EY286" s="42"/>
      <c r="EZ286" s="42"/>
      <c r="FA286" s="42"/>
      <c r="FB286" s="42"/>
      <c r="FC286" s="42"/>
      <c r="FD286" s="42"/>
      <c r="FE286" s="42"/>
      <c r="FF286" s="42"/>
      <c r="FG286" s="42"/>
      <c r="FH286" s="42"/>
      <c r="FI286" s="42"/>
      <c r="FJ286" s="42"/>
      <c r="FK286" s="42"/>
      <c r="FL286" s="42"/>
      <c r="FM286" s="42"/>
      <c r="FN286" s="42"/>
      <c r="FO286" s="42"/>
      <c r="FP286" s="42"/>
      <c r="FQ286" s="42"/>
      <c r="FR286" s="42"/>
      <c r="FS286" s="42"/>
      <c r="FT286" s="42"/>
      <c r="FU286" s="42"/>
      <c r="FV286" s="42"/>
      <c r="FW286" s="42"/>
      <c r="FX286" s="42"/>
      <c r="FY286" s="42"/>
      <c r="FZ286" s="42"/>
      <c r="GA286" s="42"/>
      <c r="GB286" s="42"/>
      <c r="GC286" s="42"/>
      <c r="GD286" s="42"/>
      <c r="GE286" s="42"/>
      <c r="GF286" s="42"/>
      <c r="GG286" s="42"/>
      <c r="GH286" s="42"/>
      <c r="GI286" s="42"/>
      <c r="GJ286" s="42"/>
      <c r="GK286" s="42"/>
      <c r="GL286" s="42"/>
      <c r="GM286" s="42"/>
      <c r="GN286" s="42"/>
      <c r="GO286" s="42"/>
      <c r="GP286" s="42"/>
      <c r="GQ286" s="42"/>
      <c r="GR286" s="42"/>
      <c r="GS286" s="42"/>
      <c r="GT286" s="42"/>
      <c r="GU286" s="42"/>
      <c r="GV286" s="42"/>
      <c r="GW286" s="42"/>
      <c r="GX286" s="42"/>
      <c r="GY286" s="42"/>
      <c r="GZ286" s="42"/>
      <c r="HA286" s="42"/>
      <c r="HB286" s="42"/>
      <c r="HC286" s="42"/>
      <c r="HD286" s="42"/>
      <c r="HE286" s="42"/>
      <c r="HF286" s="42"/>
      <c r="HG286" s="42"/>
      <c r="HH286" s="42"/>
      <c r="HI286" s="42"/>
      <c r="HJ286" s="42"/>
      <c r="HK286" s="42"/>
      <c r="HL286" s="42"/>
      <c r="HM286" s="42"/>
      <c r="HN286" s="42"/>
    </row>
    <row r="287" spans="1:222" s="41" customFormat="1">
      <c r="A287" s="42"/>
      <c r="B287" s="42"/>
      <c r="C287" s="42"/>
      <c r="D287" s="42"/>
      <c r="E287" s="42"/>
      <c r="CV287" s="42"/>
      <c r="CW287" s="42"/>
      <c r="CX287" s="42"/>
      <c r="CY287" s="42"/>
      <c r="CZ287" s="42"/>
      <c r="DA287" s="42"/>
      <c r="DB287" s="42"/>
      <c r="DC287" s="42"/>
      <c r="DD287" s="42"/>
      <c r="DE287" s="42"/>
      <c r="DF287" s="42"/>
      <c r="DG287" s="42"/>
      <c r="DH287" s="42"/>
      <c r="DI287" s="42"/>
      <c r="DJ287" s="42"/>
      <c r="DK287" s="42"/>
      <c r="DL287" s="42"/>
      <c r="DM287" s="42"/>
      <c r="DN287" s="42"/>
      <c r="DO287" s="42"/>
      <c r="DP287" s="42"/>
      <c r="DQ287" s="42"/>
      <c r="DR287" s="42"/>
      <c r="DS287" s="42"/>
      <c r="DT287" s="42"/>
      <c r="DU287" s="42"/>
      <c r="DV287" s="42"/>
      <c r="DW287" s="42"/>
      <c r="DX287" s="42"/>
      <c r="DY287" s="42"/>
      <c r="DZ287" s="42"/>
      <c r="EA287" s="42"/>
      <c r="EB287" s="42"/>
      <c r="EC287" s="42"/>
      <c r="ED287" s="42"/>
      <c r="EE287" s="42"/>
      <c r="EF287" s="42"/>
      <c r="EG287" s="42"/>
      <c r="EH287" s="42"/>
      <c r="EI287" s="42"/>
      <c r="EJ287" s="42"/>
      <c r="EK287" s="42"/>
      <c r="EL287" s="42"/>
      <c r="EM287" s="42"/>
      <c r="EN287" s="42"/>
      <c r="EO287" s="42"/>
      <c r="EP287" s="42"/>
      <c r="EQ287" s="42"/>
      <c r="ER287" s="42"/>
      <c r="ES287" s="42"/>
      <c r="ET287" s="42"/>
      <c r="EU287" s="42"/>
      <c r="EV287" s="42"/>
      <c r="EW287" s="42"/>
      <c r="EX287" s="42"/>
      <c r="EY287" s="42"/>
      <c r="EZ287" s="42"/>
      <c r="FA287" s="42"/>
      <c r="FB287" s="42"/>
      <c r="FC287" s="42"/>
      <c r="FD287" s="42"/>
      <c r="FE287" s="42"/>
      <c r="FF287" s="42"/>
      <c r="FG287" s="42"/>
      <c r="FH287" s="42"/>
      <c r="FI287" s="42"/>
      <c r="FJ287" s="42"/>
      <c r="FK287" s="42"/>
      <c r="FL287" s="42"/>
      <c r="FM287" s="42"/>
      <c r="FN287" s="42"/>
      <c r="FO287" s="42"/>
      <c r="FP287" s="42"/>
      <c r="FQ287" s="42"/>
      <c r="FR287" s="42"/>
      <c r="FS287" s="42"/>
      <c r="FT287" s="42"/>
      <c r="FU287" s="42"/>
      <c r="FV287" s="42"/>
      <c r="FW287" s="42"/>
      <c r="FX287" s="42"/>
      <c r="FY287" s="42"/>
      <c r="FZ287" s="42"/>
      <c r="GA287" s="42"/>
      <c r="GB287" s="42"/>
      <c r="GC287" s="42"/>
      <c r="GD287" s="42"/>
      <c r="GE287" s="42"/>
      <c r="GF287" s="42"/>
      <c r="GG287" s="42"/>
      <c r="GH287" s="42"/>
      <c r="GI287" s="42"/>
      <c r="GJ287" s="42"/>
      <c r="GK287" s="42"/>
      <c r="GL287" s="42"/>
      <c r="GM287" s="42"/>
      <c r="GN287" s="42"/>
      <c r="GO287" s="42"/>
      <c r="GP287" s="42"/>
      <c r="GQ287" s="42"/>
      <c r="GR287" s="42"/>
      <c r="GS287" s="42"/>
      <c r="GT287" s="42"/>
      <c r="GU287" s="42"/>
      <c r="GV287" s="42"/>
      <c r="GW287" s="42"/>
      <c r="GX287" s="42"/>
      <c r="GY287" s="42"/>
      <c r="GZ287" s="42"/>
      <c r="HA287" s="42"/>
      <c r="HB287" s="42"/>
      <c r="HC287" s="42"/>
      <c r="HD287" s="42"/>
      <c r="HE287" s="42"/>
      <c r="HF287" s="42"/>
      <c r="HG287" s="42"/>
      <c r="HH287" s="42"/>
      <c r="HI287" s="42"/>
      <c r="HJ287" s="42"/>
      <c r="HK287" s="42"/>
      <c r="HL287" s="42"/>
      <c r="HM287" s="42"/>
      <c r="HN287" s="42"/>
    </row>
    <row r="288" spans="1:222" s="41" customFormat="1">
      <c r="A288" s="42"/>
      <c r="B288" s="42"/>
      <c r="C288" s="42"/>
      <c r="D288" s="42"/>
      <c r="E288" s="42"/>
      <c r="CV288" s="42"/>
      <c r="CW288" s="42"/>
      <c r="CX288" s="42"/>
      <c r="CY288" s="42"/>
      <c r="CZ288" s="42"/>
      <c r="DA288" s="42"/>
      <c r="DB288" s="42"/>
      <c r="DC288" s="42"/>
      <c r="DD288" s="42"/>
      <c r="DE288" s="42"/>
      <c r="DF288" s="42"/>
      <c r="DG288" s="42"/>
      <c r="DH288" s="42"/>
      <c r="DI288" s="42"/>
      <c r="DJ288" s="42"/>
      <c r="DK288" s="42"/>
      <c r="DL288" s="42"/>
      <c r="DM288" s="42"/>
      <c r="DN288" s="42"/>
      <c r="DO288" s="42"/>
      <c r="DP288" s="42"/>
      <c r="DQ288" s="42"/>
      <c r="DR288" s="42"/>
      <c r="DS288" s="42"/>
      <c r="DT288" s="42"/>
      <c r="DU288" s="42"/>
      <c r="DV288" s="42"/>
      <c r="DW288" s="42"/>
      <c r="DX288" s="42"/>
      <c r="DY288" s="42"/>
      <c r="DZ288" s="42"/>
      <c r="EA288" s="42"/>
      <c r="EB288" s="42"/>
      <c r="EC288" s="42"/>
      <c r="ED288" s="42"/>
      <c r="EE288" s="42"/>
      <c r="EF288" s="42"/>
      <c r="EG288" s="42"/>
      <c r="EH288" s="42"/>
      <c r="EI288" s="42"/>
      <c r="EJ288" s="42"/>
      <c r="EK288" s="42"/>
      <c r="EL288" s="42"/>
      <c r="EM288" s="42"/>
      <c r="EN288" s="42"/>
      <c r="EO288" s="42"/>
      <c r="EP288" s="42"/>
      <c r="EQ288" s="42"/>
      <c r="ER288" s="42"/>
      <c r="ES288" s="42"/>
      <c r="ET288" s="42"/>
      <c r="EU288" s="42"/>
      <c r="EV288" s="42"/>
      <c r="EW288" s="42"/>
      <c r="EX288" s="42"/>
      <c r="EY288" s="42"/>
      <c r="EZ288" s="42"/>
      <c r="FA288" s="42"/>
      <c r="FB288" s="42"/>
      <c r="FC288" s="42"/>
      <c r="FD288" s="42"/>
      <c r="FE288" s="42"/>
      <c r="FF288" s="42"/>
      <c r="FG288" s="42"/>
      <c r="FH288" s="42"/>
      <c r="FI288" s="42"/>
      <c r="FJ288" s="42"/>
      <c r="FK288" s="42"/>
      <c r="FL288" s="42"/>
      <c r="FM288" s="42"/>
      <c r="FN288" s="42"/>
      <c r="FO288" s="42"/>
      <c r="FP288" s="42"/>
      <c r="FQ288" s="42"/>
      <c r="FR288" s="42"/>
      <c r="FS288" s="42"/>
      <c r="FT288" s="42"/>
      <c r="FU288" s="42"/>
      <c r="FV288" s="42"/>
      <c r="FW288" s="42"/>
      <c r="FX288" s="42"/>
      <c r="FY288" s="42"/>
      <c r="FZ288" s="42"/>
      <c r="GA288" s="42"/>
      <c r="GB288" s="42"/>
      <c r="GC288" s="42"/>
      <c r="GD288" s="42"/>
      <c r="GE288" s="42"/>
      <c r="GF288" s="42"/>
      <c r="GG288" s="42"/>
      <c r="GH288" s="42"/>
      <c r="GI288" s="42"/>
      <c r="GJ288" s="42"/>
      <c r="GK288" s="42"/>
      <c r="GL288" s="42"/>
      <c r="GM288" s="42"/>
      <c r="GN288" s="42"/>
      <c r="GO288" s="42"/>
      <c r="GP288" s="42"/>
      <c r="GQ288" s="42"/>
      <c r="GR288" s="42"/>
      <c r="GS288" s="42"/>
      <c r="GT288" s="42"/>
      <c r="GU288" s="42"/>
      <c r="GV288" s="42"/>
      <c r="GW288" s="42"/>
      <c r="GX288" s="42"/>
      <c r="GY288" s="42"/>
      <c r="GZ288" s="42"/>
      <c r="HA288" s="42"/>
      <c r="HB288" s="42"/>
      <c r="HC288" s="42"/>
      <c r="HD288" s="42"/>
      <c r="HE288" s="42"/>
      <c r="HF288" s="42"/>
      <c r="HG288" s="42"/>
      <c r="HH288" s="42"/>
      <c r="HI288" s="42"/>
      <c r="HJ288" s="42"/>
      <c r="HK288" s="42"/>
      <c r="HL288" s="42"/>
      <c r="HM288" s="42"/>
      <c r="HN288" s="42"/>
    </row>
    <row r="289" spans="1:222" s="41" customFormat="1">
      <c r="A289" s="42"/>
      <c r="B289" s="42"/>
      <c r="C289" s="42"/>
      <c r="D289" s="42"/>
      <c r="E289" s="42"/>
      <c r="CV289" s="42"/>
      <c r="CW289" s="42"/>
      <c r="CX289" s="42"/>
      <c r="CY289" s="42"/>
      <c r="CZ289" s="42"/>
      <c r="DA289" s="42"/>
      <c r="DB289" s="42"/>
      <c r="DC289" s="42"/>
      <c r="DD289" s="42"/>
      <c r="DE289" s="42"/>
      <c r="DF289" s="42"/>
      <c r="DG289" s="42"/>
      <c r="DH289" s="42"/>
      <c r="DI289" s="42"/>
      <c r="DJ289" s="42"/>
      <c r="DK289" s="42"/>
      <c r="DL289" s="42"/>
      <c r="DM289" s="42"/>
      <c r="DN289" s="42"/>
      <c r="DO289" s="42"/>
      <c r="DP289" s="42"/>
      <c r="DQ289" s="42"/>
      <c r="DR289" s="42"/>
      <c r="DS289" s="42"/>
      <c r="DT289" s="42"/>
      <c r="DU289" s="42"/>
      <c r="DV289" s="42"/>
      <c r="DW289" s="42"/>
      <c r="DX289" s="42"/>
      <c r="DY289" s="42"/>
      <c r="DZ289" s="42"/>
      <c r="EA289" s="42"/>
      <c r="EB289" s="42"/>
      <c r="EC289" s="42"/>
      <c r="ED289" s="42"/>
      <c r="EE289" s="42"/>
      <c r="EF289" s="42"/>
      <c r="EG289" s="42"/>
      <c r="EH289" s="42"/>
      <c r="EI289" s="42"/>
      <c r="EJ289" s="42"/>
      <c r="EK289" s="42"/>
      <c r="EL289" s="42"/>
      <c r="EM289" s="42"/>
      <c r="EN289" s="42"/>
      <c r="EO289" s="42"/>
      <c r="EP289" s="42"/>
      <c r="EQ289" s="42"/>
      <c r="ER289" s="42"/>
      <c r="ES289" s="42"/>
      <c r="ET289" s="42"/>
      <c r="EU289" s="42"/>
      <c r="EV289" s="42"/>
      <c r="EW289" s="42"/>
      <c r="EX289" s="42"/>
      <c r="EY289" s="42"/>
      <c r="EZ289" s="42"/>
      <c r="FA289" s="42"/>
      <c r="FB289" s="42"/>
      <c r="FC289" s="42"/>
      <c r="FD289" s="42"/>
      <c r="FE289" s="42"/>
      <c r="FF289" s="42"/>
      <c r="FG289" s="42"/>
      <c r="FH289" s="42"/>
      <c r="FI289" s="42"/>
      <c r="FJ289" s="42"/>
      <c r="FK289" s="42"/>
      <c r="FL289" s="42"/>
      <c r="FM289" s="42"/>
      <c r="FN289" s="42"/>
      <c r="FO289" s="42"/>
      <c r="FP289" s="42"/>
      <c r="FQ289" s="42"/>
      <c r="FR289" s="42"/>
      <c r="FS289" s="42"/>
      <c r="FT289" s="42"/>
      <c r="FU289" s="42"/>
      <c r="FV289" s="42"/>
      <c r="FW289" s="42"/>
      <c r="FX289" s="42"/>
      <c r="FY289" s="42"/>
      <c r="FZ289" s="42"/>
      <c r="GA289" s="42"/>
      <c r="GB289" s="42"/>
      <c r="GC289" s="42"/>
      <c r="GD289" s="42"/>
      <c r="GE289" s="42"/>
      <c r="GF289" s="42"/>
      <c r="GG289" s="42"/>
      <c r="GH289" s="42"/>
      <c r="GI289" s="42"/>
      <c r="GJ289" s="42"/>
      <c r="GK289" s="42"/>
      <c r="GL289" s="42"/>
      <c r="GM289" s="42"/>
      <c r="GN289" s="42"/>
      <c r="GO289" s="42"/>
      <c r="GP289" s="42"/>
      <c r="GQ289" s="42"/>
      <c r="GR289" s="42"/>
      <c r="GS289" s="42"/>
      <c r="GT289" s="42"/>
      <c r="GU289" s="42"/>
      <c r="GV289" s="42"/>
      <c r="GW289" s="42"/>
      <c r="GX289" s="42"/>
      <c r="GY289" s="42"/>
      <c r="GZ289" s="42"/>
      <c r="HA289" s="42"/>
      <c r="HB289" s="42"/>
      <c r="HC289" s="42"/>
      <c r="HD289" s="42"/>
      <c r="HE289" s="42"/>
      <c r="HF289" s="42"/>
      <c r="HG289" s="42"/>
      <c r="HH289" s="42"/>
      <c r="HI289" s="42"/>
      <c r="HJ289" s="42"/>
      <c r="HK289" s="42"/>
      <c r="HL289" s="42"/>
      <c r="HM289" s="42"/>
      <c r="HN289" s="42"/>
    </row>
    <row r="290" spans="1:222" s="41" customFormat="1">
      <c r="A290" s="42"/>
      <c r="B290" s="42"/>
      <c r="C290" s="42"/>
      <c r="D290" s="42"/>
      <c r="E290" s="42"/>
      <c r="CV290" s="42"/>
      <c r="CW290" s="42"/>
      <c r="CX290" s="42"/>
      <c r="CY290" s="42"/>
      <c r="CZ290" s="42"/>
      <c r="DA290" s="42"/>
      <c r="DB290" s="42"/>
      <c r="DC290" s="42"/>
      <c r="DD290" s="42"/>
      <c r="DE290" s="42"/>
      <c r="DF290" s="42"/>
      <c r="DG290" s="42"/>
      <c r="DH290" s="42"/>
      <c r="DI290" s="42"/>
      <c r="DJ290" s="42"/>
      <c r="DK290" s="42"/>
      <c r="DL290" s="42"/>
      <c r="DM290" s="42"/>
      <c r="DN290" s="42"/>
      <c r="DO290" s="42"/>
      <c r="DP290" s="42"/>
      <c r="DQ290" s="42"/>
      <c r="DR290" s="42"/>
      <c r="DS290" s="42"/>
      <c r="DT290" s="42"/>
      <c r="DU290" s="42"/>
      <c r="DV290" s="42"/>
      <c r="DW290" s="42"/>
      <c r="DX290" s="42"/>
      <c r="DY290" s="42"/>
      <c r="DZ290" s="42"/>
      <c r="EA290" s="42"/>
      <c r="EB290" s="42"/>
      <c r="EC290" s="42"/>
      <c r="ED290" s="42"/>
      <c r="EE290" s="42"/>
      <c r="EF290" s="42"/>
      <c r="EG290" s="42"/>
      <c r="EH290" s="42"/>
      <c r="EI290" s="42"/>
      <c r="EJ290" s="42"/>
      <c r="EK290" s="42"/>
      <c r="EL290" s="42"/>
      <c r="EM290" s="42"/>
      <c r="EN290" s="42"/>
      <c r="EO290" s="42"/>
      <c r="EP290" s="42"/>
      <c r="EQ290" s="42"/>
      <c r="ER290" s="42"/>
      <c r="ES290" s="42"/>
      <c r="ET290" s="42"/>
      <c r="EU290" s="42"/>
      <c r="EV290" s="42"/>
      <c r="EW290" s="42"/>
      <c r="EX290" s="42"/>
      <c r="EY290" s="42"/>
      <c r="EZ290" s="42"/>
      <c r="FA290" s="42"/>
      <c r="FB290" s="42"/>
      <c r="FC290" s="42"/>
      <c r="FD290" s="42"/>
      <c r="FE290" s="42"/>
      <c r="FF290" s="42"/>
      <c r="FG290" s="42"/>
      <c r="FH290" s="42"/>
      <c r="FI290" s="42"/>
      <c r="FJ290" s="42"/>
      <c r="FK290" s="42"/>
      <c r="FL290" s="42"/>
      <c r="FM290" s="42"/>
      <c r="FN290" s="42"/>
      <c r="FO290" s="42"/>
      <c r="FP290" s="42"/>
      <c r="FQ290" s="42"/>
      <c r="FR290" s="42"/>
      <c r="FS290" s="42"/>
      <c r="FT290" s="42"/>
      <c r="FU290" s="42"/>
      <c r="FV290" s="42"/>
      <c r="FW290" s="42"/>
      <c r="FX290" s="42"/>
      <c r="FY290" s="42"/>
      <c r="FZ290" s="42"/>
      <c r="GA290" s="42"/>
      <c r="GB290" s="42"/>
      <c r="GC290" s="42"/>
      <c r="GD290" s="42"/>
      <c r="GE290" s="42"/>
      <c r="GF290" s="42"/>
      <c r="GG290" s="42"/>
      <c r="GH290" s="42"/>
      <c r="GI290" s="42"/>
      <c r="GJ290" s="42"/>
      <c r="GK290" s="42"/>
      <c r="GL290" s="42"/>
      <c r="GM290" s="42"/>
      <c r="GN290" s="42"/>
      <c r="GO290" s="42"/>
      <c r="GP290" s="42"/>
      <c r="GQ290" s="42"/>
      <c r="GR290" s="42"/>
      <c r="GS290" s="42"/>
      <c r="GT290" s="42"/>
      <c r="GU290" s="42"/>
      <c r="GV290" s="42"/>
      <c r="GW290" s="42"/>
      <c r="GX290" s="42"/>
      <c r="GY290" s="42"/>
      <c r="GZ290" s="42"/>
      <c r="HA290" s="42"/>
      <c r="HB290" s="42"/>
      <c r="HC290" s="42"/>
      <c r="HD290" s="42"/>
      <c r="HE290" s="42"/>
      <c r="HF290" s="42"/>
      <c r="HG290" s="42"/>
      <c r="HH290" s="42"/>
      <c r="HI290" s="42"/>
      <c r="HJ290" s="42"/>
      <c r="HK290" s="42"/>
      <c r="HL290" s="42"/>
      <c r="HM290" s="42"/>
      <c r="HN290" s="42"/>
    </row>
    <row r="291" spans="1:222" s="41" customFormat="1">
      <c r="A291" s="42"/>
      <c r="B291" s="42"/>
      <c r="C291" s="42"/>
      <c r="D291" s="42"/>
      <c r="E291" s="42"/>
      <c r="CV291" s="42"/>
      <c r="CW291" s="42"/>
      <c r="CX291" s="42"/>
      <c r="CY291" s="42"/>
      <c r="CZ291" s="42"/>
      <c r="DA291" s="42"/>
      <c r="DB291" s="42"/>
      <c r="DC291" s="42"/>
      <c r="DD291" s="42"/>
      <c r="DE291" s="42"/>
      <c r="DF291" s="42"/>
      <c r="DG291" s="42"/>
      <c r="DH291" s="42"/>
      <c r="DI291" s="42"/>
      <c r="DJ291" s="42"/>
      <c r="DK291" s="42"/>
      <c r="DL291" s="42"/>
      <c r="DM291" s="42"/>
      <c r="DN291" s="42"/>
      <c r="DO291" s="42"/>
      <c r="DP291" s="42"/>
      <c r="DQ291" s="42"/>
      <c r="DR291" s="42"/>
      <c r="DS291" s="42"/>
      <c r="DT291" s="42"/>
      <c r="DU291" s="42"/>
      <c r="DV291" s="42"/>
      <c r="DW291" s="42"/>
      <c r="DX291" s="42"/>
      <c r="DY291" s="42"/>
      <c r="DZ291" s="42"/>
      <c r="EA291" s="42"/>
      <c r="EB291" s="42"/>
      <c r="EC291" s="42"/>
      <c r="ED291" s="42"/>
      <c r="EE291" s="42"/>
      <c r="EF291" s="42"/>
      <c r="EG291" s="42"/>
      <c r="EH291" s="42"/>
      <c r="EI291" s="42"/>
      <c r="EJ291" s="42"/>
      <c r="EK291" s="42"/>
      <c r="EL291" s="42"/>
      <c r="EM291" s="42"/>
      <c r="EN291" s="42"/>
      <c r="EO291" s="42"/>
      <c r="EP291" s="42"/>
      <c r="EQ291" s="42"/>
      <c r="ER291" s="42"/>
      <c r="ES291" s="42"/>
      <c r="ET291" s="42"/>
      <c r="EU291" s="42"/>
      <c r="EV291" s="42"/>
      <c r="EW291" s="42"/>
      <c r="EX291" s="42"/>
      <c r="EY291" s="42"/>
      <c r="EZ291" s="42"/>
      <c r="FA291" s="42"/>
      <c r="FB291" s="42"/>
      <c r="FC291" s="42"/>
      <c r="FD291" s="42"/>
      <c r="FE291" s="42"/>
      <c r="FF291" s="42"/>
      <c r="FG291" s="42"/>
      <c r="FH291" s="42"/>
      <c r="FI291" s="42"/>
      <c r="FJ291" s="42"/>
      <c r="FK291" s="42"/>
      <c r="FL291" s="42"/>
      <c r="FM291" s="42"/>
      <c r="FN291" s="42"/>
      <c r="FO291" s="42"/>
      <c r="FP291" s="42"/>
      <c r="FQ291" s="42"/>
      <c r="FR291" s="42"/>
      <c r="FS291" s="42"/>
      <c r="FT291" s="42"/>
      <c r="FU291" s="42"/>
      <c r="FV291" s="42"/>
      <c r="FW291" s="42"/>
      <c r="FX291" s="42"/>
      <c r="FY291" s="42"/>
      <c r="FZ291" s="42"/>
      <c r="GA291" s="42"/>
      <c r="GB291" s="42"/>
      <c r="GC291" s="42"/>
      <c r="GD291" s="42"/>
      <c r="GE291" s="42"/>
      <c r="GF291" s="42"/>
      <c r="GG291" s="42"/>
      <c r="GH291" s="42"/>
      <c r="GI291" s="42"/>
      <c r="GJ291" s="42"/>
      <c r="GK291" s="42"/>
      <c r="GL291" s="42"/>
      <c r="GM291" s="42"/>
      <c r="GN291" s="42"/>
      <c r="GO291" s="42"/>
      <c r="GP291" s="42"/>
      <c r="GQ291" s="42"/>
      <c r="GR291" s="42"/>
      <c r="GS291" s="42"/>
      <c r="GT291" s="42"/>
      <c r="GU291" s="42"/>
      <c r="GV291" s="42"/>
      <c r="GW291" s="42"/>
      <c r="GX291" s="42"/>
      <c r="GY291" s="42"/>
      <c r="GZ291" s="42"/>
      <c r="HA291" s="42"/>
      <c r="HB291" s="42"/>
      <c r="HC291" s="42"/>
      <c r="HD291" s="42"/>
      <c r="HE291" s="42"/>
      <c r="HF291" s="42"/>
      <c r="HG291" s="42"/>
      <c r="HH291" s="42"/>
      <c r="HI291" s="42"/>
      <c r="HJ291" s="42"/>
      <c r="HK291" s="42"/>
      <c r="HL291" s="42"/>
      <c r="HM291" s="42"/>
      <c r="HN291" s="42"/>
    </row>
    <row r="292" spans="1:222" s="41" customFormat="1">
      <c r="A292" s="42"/>
      <c r="B292" s="42"/>
      <c r="C292" s="42"/>
      <c r="D292" s="42"/>
      <c r="E292" s="42"/>
      <c r="CV292" s="42"/>
      <c r="CW292" s="42"/>
      <c r="CX292" s="42"/>
      <c r="CY292" s="42"/>
      <c r="CZ292" s="42"/>
      <c r="DA292" s="42"/>
      <c r="DB292" s="42"/>
      <c r="DC292" s="42"/>
      <c r="DD292" s="42"/>
      <c r="DE292" s="42"/>
      <c r="DF292" s="42"/>
      <c r="DG292" s="42"/>
      <c r="DH292" s="42"/>
      <c r="DI292" s="42"/>
      <c r="DJ292" s="42"/>
      <c r="DK292" s="42"/>
      <c r="DL292" s="42"/>
      <c r="DM292" s="42"/>
      <c r="DN292" s="42"/>
      <c r="DO292" s="42"/>
      <c r="DP292" s="42"/>
      <c r="DQ292" s="42"/>
      <c r="DR292" s="42"/>
      <c r="DS292" s="42"/>
      <c r="DT292" s="42"/>
      <c r="DU292" s="42"/>
      <c r="DV292" s="42"/>
      <c r="DW292" s="42"/>
      <c r="DX292" s="42"/>
      <c r="DY292" s="42"/>
      <c r="DZ292" s="42"/>
      <c r="EA292" s="42"/>
      <c r="EB292" s="42"/>
      <c r="EC292" s="42"/>
      <c r="ED292" s="42"/>
      <c r="EE292" s="42"/>
      <c r="EF292" s="42"/>
      <c r="EG292" s="42"/>
      <c r="EH292" s="42"/>
      <c r="EI292" s="42"/>
      <c r="EJ292" s="42"/>
      <c r="EK292" s="42"/>
      <c r="EL292" s="42"/>
      <c r="EM292" s="42"/>
      <c r="EN292" s="42"/>
      <c r="EO292" s="42"/>
      <c r="EP292" s="42"/>
      <c r="EQ292" s="42"/>
      <c r="ER292" s="42"/>
      <c r="ES292" s="42"/>
      <c r="ET292" s="42"/>
      <c r="EU292" s="42"/>
      <c r="EV292" s="42"/>
      <c r="EW292" s="42"/>
      <c r="EX292" s="42"/>
      <c r="EY292" s="42"/>
      <c r="EZ292" s="42"/>
      <c r="FA292" s="42"/>
      <c r="FB292" s="42"/>
      <c r="FC292" s="42"/>
      <c r="FD292" s="42"/>
      <c r="FE292" s="42"/>
      <c r="FF292" s="42"/>
      <c r="FG292" s="42"/>
      <c r="FH292" s="42"/>
      <c r="FI292" s="42"/>
      <c r="FJ292" s="42"/>
      <c r="FK292" s="42"/>
      <c r="FL292" s="42"/>
      <c r="FM292" s="42"/>
      <c r="FN292" s="42"/>
      <c r="FO292" s="42"/>
      <c r="FP292" s="42"/>
      <c r="FQ292" s="42"/>
      <c r="FR292" s="42"/>
      <c r="FS292" s="42"/>
      <c r="FT292" s="42"/>
      <c r="FU292" s="42"/>
      <c r="FV292" s="42"/>
      <c r="FW292" s="42"/>
      <c r="FX292" s="42"/>
      <c r="FY292" s="42"/>
      <c r="FZ292" s="42"/>
      <c r="GA292" s="42"/>
      <c r="GB292" s="42"/>
      <c r="GC292" s="42"/>
      <c r="GD292" s="42"/>
      <c r="GE292" s="42"/>
      <c r="GF292" s="42"/>
      <c r="GG292" s="42"/>
      <c r="GH292" s="42"/>
      <c r="GI292" s="42"/>
      <c r="GJ292" s="42"/>
      <c r="GK292" s="42"/>
      <c r="GL292" s="42"/>
      <c r="GM292" s="42"/>
      <c r="GN292" s="42"/>
      <c r="GO292" s="42"/>
      <c r="GP292" s="42"/>
      <c r="GQ292" s="42"/>
      <c r="GR292" s="42"/>
      <c r="GS292" s="42"/>
      <c r="GT292" s="42"/>
      <c r="GU292" s="42"/>
      <c r="GV292" s="42"/>
      <c r="GW292" s="42"/>
      <c r="GX292" s="42"/>
      <c r="GY292" s="42"/>
      <c r="GZ292" s="42"/>
      <c r="HA292" s="42"/>
      <c r="HB292" s="42"/>
      <c r="HC292" s="42"/>
      <c r="HD292" s="42"/>
      <c r="HE292" s="42"/>
      <c r="HF292" s="42"/>
      <c r="HG292" s="42"/>
      <c r="HH292" s="42"/>
      <c r="HI292" s="42"/>
      <c r="HJ292" s="42"/>
      <c r="HK292" s="42"/>
      <c r="HL292" s="42"/>
      <c r="HM292" s="42"/>
      <c r="HN292" s="42"/>
    </row>
    <row r="293" spans="1:222" s="41" customFormat="1">
      <c r="A293" s="42"/>
      <c r="B293" s="42"/>
      <c r="C293" s="42"/>
      <c r="D293" s="42"/>
      <c r="E293" s="42"/>
      <c r="CV293" s="42"/>
      <c r="CW293" s="42"/>
      <c r="CX293" s="42"/>
      <c r="CY293" s="42"/>
      <c r="CZ293" s="42"/>
      <c r="DA293" s="42"/>
      <c r="DB293" s="42"/>
      <c r="DC293" s="42"/>
      <c r="DD293" s="42"/>
      <c r="DE293" s="42"/>
      <c r="DF293" s="42"/>
      <c r="DG293" s="42"/>
      <c r="DH293" s="42"/>
      <c r="DI293" s="42"/>
      <c r="DJ293" s="42"/>
      <c r="DK293" s="42"/>
      <c r="DL293" s="42"/>
      <c r="DM293" s="42"/>
      <c r="DN293" s="42"/>
      <c r="DO293" s="42"/>
      <c r="DP293" s="42"/>
      <c r="DQ293" s="42"/>
      <c r="DR293" s="42"/>
      <c r="DS293" s="42"/>
      <c r="DT293" s="42"/>
      <c r="DU293" s="42"/>
      <c r="DV293" s="42"/>
      <c r="DW293" s="42"/>
      <c r="DX293" s="42"/>
      <c r="DY293" s="42"/>
      <c r="DZ293" s="42"/>
      <c r="EA293" s="42"/>
      <c r="EB293" s="42"/>
      <c r="EC293" s="42"/>
      <c r="ED293" s="42"/>
      <c r="EE293" s="42"/>
      <c r="EF293" s="42"/>
      <c r="EG293" s="42"/>
      <c r="EH293" s="42"/>
      <c r="EI293" s="42"/>
      <c r="EJ293" s="42"/>
      <c r="EK293" s="42"/>
      <c r="EL293" s="42"/>
      <c r="EM293" s="42"/>
      <c r="EN293" s="42"/>
      <c r="EO293" s="42"/>
      <c r="EP293" s="42"/>
      <c r="EQ293" s="42"/>
      <c r="ER293" s="42"/>
      <c r="ES293" s="42"/>
      <c r="ET293" s="42"/>
      <c r="EU293" s="42"/>
      <c r="EV293" s="42"/>
      <c r="EW293" s="42"/>
      <c r="EX293" s="42"/>
      <c r="EY293" s="42"/>
      <c r="EZ293" s="42"/>
      <c r="FA293" s="42"/>
      <c r="FB293" s="42"/>
      <c r="FC293" s="42"/>
      <c r="FD293" s="42"/>
      <c r="FE293" s="42"/>
      <c r="FF293" s="42"/>
      <c r="FG293" s="42"/>
      <c r="FH293" s="42"/>
      <c r="FI293" s="42"/>
      <c r="FJ293" s="42"/>
      <c r="FK293" s="42"/>
      <c r="FL293" s="42"/>
      <c r="FM293" s="42"/>
      <c r="FN293" s="42"/>
      <c r="FO293" s="42"/>
      <c r="FP293" s="42"/>
      <c r="FQ293" s="42"/>
      <c r="FR293" s="42"/>
      <c r="FS293" s="42"/>
      <c r="FT293" s="42"/>
      <c r="FU293" s="42"/>
      <c r="FV293" s="42"/>
      <c r="FW293" s="42"/>
      <c r="FX293" s="42"/>
      <c r="FY293" s="42"/>
      <c r="FZ293" s="42"/>
      <c r="GA293" s="42"/>
      <c r="GB293" s="42"/>
      <c r="GC293" s="42"/>
      <c r="GD293" s="42"/>
      <c r="GE293" s="42"/>
      <c r="GF293" s="42"/>
      <c r="GG293" s="42"/>
      <c r="GH293" s="42"/>
      <c r="GI293" s="42"/>
      <c r="GJ293" s="42"/>
      <c r="GK293" s="42"/>
      <c r="GL293" s="42"/>
      <c r="GM293" s="42"/>
      <c r="GN293" s="42"/>
      <c r="GO293" s="42"/>
      <c r="GP293" s="42"/>
      <c r="GQ293" s="42"/>
      <c r="GR293" s="42"/>
      <c r="GS293" s="42"/>
      <c r="GT293" s="42"/>
      <c r="GU293" s="42"/>
      <c r="GV293" s="42"/>
      <c r="GW293" s="42"/>
      <c r="GX293" s="42"/>
      <c r="GY293" s="42"/>
      <c r="GZ293" s="42"/>
      <c r="HA293" s="42"/>
      <c r="HB293" s="42"/>
      <c r="HC293" s="42"/>
      <c r="HD293" s="42"/>
      <c r="HE293" s="42"/>
      <c r="HF293" s="42"/>
      <c r="HG293" s="42"/>
      <c r="HH293" s="42"/>
      <c r="HI293" s="42"/>
      <c r="HJ293" s="42"/>
      <c r="HK293" s="42"/>
      <c r="HL293" s="42"/>
      <c r="HM293" s="42"/>
      <c r="HN293" s="42"/>
    </row>
    <row r="294" spans="1:222" s="41" customFormat="1">
      <c r="A294" s="42"/>
      <c r="B294" s="42"/>
      <c r="C294" s="42"/>
      <c r="D294" s="42"/>
      <c r="E294" s="42"/>
      <c r="CV294" s="42"/>
      <c r="CW294" s="42"/>
      <c r="CX294" s="42"/>
      <c r="CY294" s="42"/>
      <c r="CZ294" s="42"/>
      <c r="DA294" s="42"/>
      <c r="DB294" s="42"/>
      <c r="DC294" s="42"/>
      <c r="DD294" s="42"/>
      <c r="DE294" s="42"/>
      <c r="DF294" s="42"/>
      <c r="DG294" s="42"/>
      <c r="DH294" s="42"/>
      <c r="DI294" s="42"/>
      <c r="DJ294" s="42"/>
      <c r="DK294" s="42"/>
      <c r="DL294" s="42"/>
      <c r="DM294" s="42"/>
      <c r="DN294" s="42"/>
      <c r="DO294" s="42"/>
      <c r="DP294" s="42"/>
      <c r="DQ294" s="42"/>
      <c r="DR294" s="42"/>
      <c r="DS294" s="42"/>
      <c r="DT294" s="42"/>
      <c r="DU294" s="42"/>
      <c r="DV294" s="42"/>
      <c r="DW294" s="42"/>
      <c r="DX294" s="42"/>
      <c r="DY294" s="42"/>
      <c r="DZ294" s="42"/>
      <c r="EA294" s="42"/>
      <c r="EB294" s="42"/>
      <c r="EC294" s="42"/>
      <c r="ED294" s="42"/>
      <c r="EE294" s="42"/>
      <c r="EF294" s="42"/>
      <c r="EG294" s="42"/>
      <c r="EH294" s="42"/>
      <c r="EI294" s="42"/>
      <c r="EJ294" s="42"/>
      <c r="EK294" s="42"/>
      <c r="EL294" s="42"/>
      <c r="EM294" s="42"/>
      <c r="EN294" s="42"/>
      <c r="EO294" s="42"/>
      <c r="EP294" s="42"/>
      <c r="EQ294" s="42"/>
      <c r="ER294" s="42"/>
      <c r="ES294" s="42"/>
      <c r="ET294" s="42"/>
      <c r="EU294" s="42"/>
      <c r="EV294" s="42"/>
      <c r="EW294" s="42"/>
      <c r="EX294" s="42"/>
      <c r="EY294" s="42"/>
      <c r="EZ294" s="42"/>
      <c r="FA294" s="42"/>
      <c r="FB294" s="42"/>
      <c r="FC294" s="42"/>
      <c r="FD294" s="42"/>
      <c r="FE294" s="42"/>
      <c r="FF294" s="42"/>
      <c r="FG294" s="42"/>
      <c r="FH294" s="42"/>
      <c r="FI294" s="42"/>
      <c r="FJ294" s="42"/>
      <c r="FK294" s="42"/>
      <c r="FL294" s="42"/>
      <c r="FM294" s="42"/>
      <c r="FN294" s="42"/>
      <c r="FO294" s="42"/>
      <c r="FP294" s="42"/>
      <c r="FQ294" s="42"/>
      <c r="FR294" s="42"/>
      <c r="FS294" s="42"/>
      <c r="FT294" s="42"/>
      <c r="FU294" s="42"/>
      <c r="FV294" s="42"/>
      <c r="FW294" s="42"/>
      <c r="FX294" s="42"/>
      <c r="FY294" s="42"/>
      <c r="FZ294" s="42"/>
      <c r="GA294" s="42"/>
      <c r="GB294" s="42"/>
      <c r="GC294" s="42"/>
      <c r="GD294" s="42"/>
      <c r="GE294" s="42"/>
      <c r="GF294" s="42"/>
      <c r="GG294" s="42"/>
      <c r="GH294" s="42"/>
      <c r="GI294" s="42"/>
      <c r="GJ294" s="42"/>
      <c r="GK294" s="42"/>
      <c r="GL294" s="42"/>
      <c r="GM294" s="42"/>
      <c r="GN294" s="42"/>
      <c r="GO294" s="42"/>
      <c r="GP294" s="42"/>
      <c r="GQ294" s="42"/>
      <c r="GR294" s="42"/>
      <c r="GS294" s="42"/>
      <c r="GT294" s="42"/>
      <c r="GU294" s="42"/>
      <c r="GV294" s="42"/>
      <c r="GW294" s="42"/>
      <c r="GX294" s="42"/>
      <c r="GY294" s="42"/>
      <c r="GZ294" s="42"/>
      <c r="HA294" s="42"/>
      <c r="HB294" s="42"/>
      <c r="HC294" s="42"/>
      <c r="HD294" s="42"/>
      <c r="HE294" s="42"/>
      <c r="HF294" s="42"/>
      <c r="HG294" s="42"/>
      <c r="HH294" s="42"/>
      <c r="HI294" s="42"/>
      <c r="HJ294" s="42"/>
      <c r="HK294" s="42"/>
      <c r="HL294" s="42"/>
      <c r="HM294" s="42"/>
      <c r="HN294" s="42"/>
    </row>
    <row r="295" spans="1:222" s="41" customFormat="1">
      <c r="A295" s="42"/>
      <c r="B295" s="42"/>
      <c r="C295" s="42"/>
      <c r="D295" s="42"/>
      <c r="E295" s="42"/>
      <c r="CV295" s="42"/>
      <c r="CW295" s="42"/>
      <c r="CX295" s="42"/>
      <c r="CY295" s="42"/>
      <c r="CZ295" s="42"/>
      <c r="DA295" s="42"/>
      <c r="DB295" s="42"/>
      <c r="DC295" s="42"/>
      <c r="DD295" s="42"/>
      <c r="DE295" s="42"/>
      <c r="DF295" s="42"/>
      <c r="DG295" s="42"/>
      <c r="DH295" s="42"/>
      <c r="DI295" s="42"/>
      <c r="DJ295" s="42"/>
      <c r="DK295" s="42"/>
      <c r="DL295" s="42"/>
      <c r="DM295" s="42"/>
      <c r="DN295" s="42"/>
      <c r="DO295" s="42"/>
      <c r="DP295" s="42"/>
      <c r="DQ295" s="42"/>
      <c r="DR295" s="42"/>
      <c r="DS295" s="42"/>
      <c r="DT295" s="42"/>
      <c r="DU295" s="42"/>
      <c r="DV295" s="42"/>
      <c r="DW295" s="42"/>
      <c r="DX295" s="42"/>
      <c r="DY295" s="42"/>
      <c r="DZ295" s="42"/>
      <c r="EA295" s="42"/>
      <c r="EB295" s="42"/>
      <c r="EC295" s="42"/>
      <c r="ED295" s="42"/>
      <c r="EE295" s="42"/>
      <c r="EF295" s="42"/>
      <c r="EG295" s="42"/>
      <c r="EH295" s="42"/>
      <c r="EI295" s="42"/>
      <c r="EJ295" s="42"/>
      <c r="EK295" s="42"/>
      <c r="EL295" s="42"/>
      <c r="EM295" s="42"/>
      <c r="EN295" s="42"/>
      <c r="EO295" s="42"/>
      <c r="EP295" s="42"/>
      <c r="EQ295" s="42"/>
      <c r="ER295" s="42"/>
      <c r="ES295" s="42"/>
      <c r="ET295" s="42"/>
      <c r="EU295" s="42"/>
      <c r="EV295" s="42"/>
      <c r="EW295" s="42"/>
      <c r="EX295" s="42"/>
      <c r="EY295" s="42"/>
      <c r="EZ295" s="42"/>
      <c r="FA295" s="42"/>
      <c r="FB295" s="42"/>
      <c r="FC295" s="42"/>
      <c r="FD295" s="42"/>
      <c r="FE295" s="42"/>
      <c r="FF295" s="42"/>
      <c r="FG295" s="42"/>
      <c r="FH295" s="42"/>
      <c r="FI295" s="42"/>
      <c r="FJ295" s="42"/>
      <c r="FK295" s="42"/>
      <c r="FL295" s="42"/>
      <c r="FM295" s="42"/>
      <c r="FN295" s="42"/>
      <c r="FO295" s="42"/>
      <c r="FP295" s="42"/>
      <c r="FQ295" s="42"/>
      <c r="FR295" s="42"/>
      <c r="FS295" s="42"/>
      <c r="FT295" s="42"/>
      <c r="FU295" s="42"/>
      <c r="FV295" s="42"/>
      <c r="FW295" s="42"/>
      <c r="FX295" s="42"/>
      <c r="FY295" s="42"/>
      <c r="FZ295" s="42"/>
      <c r="GA295" s="42"/>
      <c r="GB295" s="42"/>
      <c r="GC295" s="42"/>
      <c r="GD295" s="42"/>
      <c r="GE295" s="42"/>
      <c r="GF295" s="42"/>
      <c r="GG295" s="42"/>
      <c r="GH295" s="42"/>
      <c r="GI295" s="42"/>
      <c r="GJ295" s="42"/>
      <c r="GK295" s="42"/>
      <c r="GL295" s="42"/>
      <c r="GM295" s="42"/>
      <c r="GN295" s="42"/>
      <c r="GO295" s="42"/>
      <c r="GP295" s="42"/>
      <c r="GQ295" s="42"/>
      <c r="GR295" s="42"/>
      <c r="GS295" s="42"/>
      <c r="GT295" s="42"/>
      <c r="GU295" s="42"/>
      <c r="GV295" s="42"/>
      <c r="GW295" s="42"/>
      <c r="GX295" s="42"/>
      <c r="GY295" s="42"/>
      <c r="GZ295" s="42"/>
      <c r="HA295" s="42"/>
      <c r="HB295" s="42"/>
      <c r="HC295" s="42"/>
      <c r="HD295" s="42"/>
      <c r="HE295" s="42"/>
      <c r="HF295" s="42"/>
      <c r="HG295" s="42"/>
      <c r="HH295" s="42"/>
      <c r="HI295" s="42"/>
      <c r="HJ295" s="42"/>
      <c r="HK295" s="42"/>
      <c r="HL295" s="42"/>
      <c r="HM295" s="42"/>
      <c r="HN295" s="42"/>
    </row>
    <row r="296" spans="1:222" s="41" customFormat="1">
      <c r="A296" s="42"/>
      <c r="B296" s="42"/>
      <c r="C296" s="42"/>
      <c r="D296" s="42"/>
      <c r="E296" s="42"/>
      <c r="CV296" s="42"/>
      <c r="CW296" s="42"/>
      <c r="CX296" s="42"/>
      <c r="CY296" s="42"/>
      <c r="CZ296" s="42"/>
      <c r="DA296" s="42"/>
      <c r="DB296" s="42"/>
      <c r="DC296" s="42"/>
      <c r="DD296" s="42"/>
      <c r="DE296" s="42"/>
      <c r="DF296" s="42"/>
      <c r="DG296" s="42"/>
      <c r="DH296" s="42"/>
      <c r="DI296" s="42"/>
      <c r="DJ296" s="42"/>
      <c r="DK296" s="42"/>
      <c r="DL296" s="42"/>
      <c r="DM296" s="42"/>
      <c r="DN296" s="42"/>
      <c r="DO296" s="42"/>
      <c r="DP296" s="42"/>
      <c r="DQ296" s="42"/>
      <c r="DR296" s="42"/>
      <c r="DS296" s="42"/>
      <c r="DT296" s="42"/>
      <c r="DU296" s="42"/>
      <c r="DV296" s="42"/>
      <c r="DW296" s="42"/>
      <c r="DX296" s="42"/>
      <c r="DY296" s="42"/>
      <c r="DZ296" s="42"/>
      <c r="EA296" s="42"/>
      <c r="EB296" s="42"/>
      <c r="EC296" s="42"/>
      <c r="ED296" s="42"/>
      <c r="EE296" s="42"/>
      <c r="EF296" s="42"/>
      <c r="EG296" s="42"/>
      <c r="EH296" s="42"/>
      <c r="EI296" s="42"/>
      <c r="EJ296" s="42"/>
      <c r="EK296" s="42"/>
      <c r="EL296" s="42"/>
      <c r="EM296" s="42"/>
      <c r="EN296" s="42"/>
      <c r="EO296" s="42"/>
      <c r="EP296" s="42"/>
      <c r="EQ296" s="42"/>
      <c r="ER296" s="42"/>
      <c r="ES296" s="42"/>
      <c r="ET296" s="42"/>
      <c r="EU296" s="42"/>
      <c r="EV296" s="42"/>
      <c r="EW296" s="42"/>
      <c r="EX296" s="42"/>
      <c r="EY296" s="42"/>
      <c r="EZ296" s="42"/>
      <c r="FA296" s="42"/>
      <c r="FB296" s="42"/>
      <c r="FC296" s="42"/>
      <c r="FD296" s="42"/>
      <c r="FE296" s="42"/>
      <c r="FF296" s="42"/>
      <c r="FG296" s="42"/>
      <c r="FH296" s="42"/>
      <c r="FI296" s="42"/>
      <c r="FJ296" s="42"/>
      <c r="FK296" s="42"/>
      <c r="FL296" s="42"/>
      <c r="FM296" s="42"/>
      <c r="FN296" s="42"/>
      <c r="FO296" s="42"/>
      <c r="FP296" s="42"/>
      <c r="FQ296" s="42"/>
      <c r="FR296" s="42"/>
      <c r="FS296" s="42"/>
      <c r="FT296" s="42"/>
      <c r="FU296" s="42"/>
      <c r="FV296" s="42"/>
      <c r="FW296" s="42"/>
      <c r="FX296" s="42"/>
      <c r="FY296" s="42"/>
      <c r="FZ296" s="42"/>
      <c r="GA296" s="42"/>
      <c r="GB296" s="42"/>
      <c r="GC296" s="42"/>
      <c r="GD296" s="42"/>
      <c r="GE296" s="42"/>
      <c r="GF296" s="42"/>
      <c r="GG296" s="42"/>
      <c r="GH296" s="42"/>
      <c r="GI296" s="42"/>
      <c r="GJ296" s="42"/>
      <c r="GK296" s="42"/>
      <c r="GL296" s="42"/>
      <c r="GM296" s="42"/>
      <c r="GN296" s="42"/>
      <c r="GO296" s="42"/>
      <c r="GP296" s="42"/>
      <c r="GQ296" s="42"/>
      <c r="GR296" s="42"/>
      <c r="GS296" s="42"/>
      <c r="GT296" s="42"/>
      <c r="GU296" s="42"/>
      <c r="GV296" s="42"/>
      <c r="GW296" s="42"/>
      <c r="GX296" s="42"/>
      <c r="GY296" s="42"/>
      <c r="GZ296" s="42"/>
      <c r="HA296" s="42"/>
      <c r="HB296" s="42"/>
      <c r="HC296" s="42"/>
      <c r="HD296" s="42"/>
      <c r="HE296" s="42"/>
      <c r="HF296" s="42"/>
      <c r="HG296" s="42"/>
      <c r="HH296" s="42"/>
      <c r="HI296" s="42"/>
      <c r="HJ296" s="42"/>
      <c r="HK296" s="42"/>
      <c r="HL296" s="42"/>
      <c r="HM296" s="42"/>
      <c r="HN296" s="42"/>
    </row>
    <row r="297" spans="1:222" s="41" customFormat="1">
      <c r="A297" s="42"/>
      <c r="B297" s="42"/>
      <c r="C297" s="42"/>
      <c r="D297" s="42"/>
      <c r="E297" s="42"/>
      <c r="CV297" s="42"/>
      <c r="CW297" s="42"/>
      <c r="CX297" s="42"/>
      <c r="CY297" s="42"/>
      <c r="CZ297" s="42"/>
      <c r="DA297" s="42"/>
      <c r="DB297" s="42"/>
      <c r="DC297" s="42"/>
      <c r="DD297" s="42"/>
      <c r="DE297" s="42"/>
      <c r="DF297" s="42"/>
      <c r="DG297" s="42"/>
      <c r="DH297" s="42"/>
      <c r="DI297" s="42"/>
      <c r="DJ297" s="42"/>
      <c r="DK297" s="42"/>
      <c r="DL297" s="42"/>
      <c r="DM297" s="42"/>
      <c r="DN297" s="42"/>
      <c r="DO297" s="42"/>
      <c r="DP297" s="42"/>
      <c r="DQ297" s="42"/>
      <c r="DR297" s="42"/>
      <c r="DS297" s="42"/>
      <c r="DT297" s="42"/>
      <c r="DU297" s="42"/>
      <c r="DV297" s="42"/>
      <c r="DW297" s="42"/>
      <c r="DX297" s="42"/>
      <c r="DY297" s="42"/>
      <c r="DZ297" s="42"/>
      <c r="EA297" s="42"/>
      <c r="EB297" s="42"/>
      <c r="EC297" s="42"/>
      <c r="ED297" s="42"/>
      <c r="EE297" s="42"/>
      <c r="EF297" s="42"/>
      <c r="EG297" s="42"/>
      <c r="EH297" s="42"/>
      <c r="EI297" s="42"/>
      <c r="EJ297" s="42"/>
      <c r="EK297" s="42"/>
      <c r="EL297" s="42"/>
      <c r="EM297" s="42"/>
      <c r="EN297" s="42"/>
      <c r="EO297" s="42"/>
      <c r="EP297" s="42"/>
      <c r="EQ297" s="42"/>
      <c r="ER297" s="42"/>
      <c r="ES297" s="42"/>
      <c r="ET297" s="42"/>
      <c r="EU297" s="42"/>
      <c r="EV297" s="42"/>
      <c r="EW297" s="42"/>
      <c r="EX297" s="42"/>
      <c r="EY297" s="42"/>
      <c r="EZ297" s="42"/>
      <c r="FA297" s="42"/>
      <c r="FB297" s="42"/>
      <c r="FC297" s="42"/>
      <c r="FD297" s="42"/>
      <c r="FE297" s="42"/>
      <c r="FF297" s="42"/>
      <c r="FG297" s="42"/>
      <c r="FH297" s="42"/>
      <c r="FI297" s="42"/>
      <c r="FJ297" s="42"/>
      <c r="FK297" s="42"/>
      <c r="FL297" s="42"/>
      <c r="FM297" s="42"/>
      <c r="FN297" s="42"/>
      <c r="FO297" s="42"/>
      <c r="FP297" s="42"/>
      <c r="FQ297" s="42"/>
      <c r="FR297" s="42"/>
      <c r="FS297" s="42"/>
      <c r="FT297" s="42"/>
      <c r="FU297" s="42"/>
      <c r="FV297" s="42"/>
      <c r="FW297" s="42"/>
      <c r="FX297" s="42"/>
      <c r="FY297" s="42"/>
      <c r="FZ297" s="42"/>
      <c r="GA297" s="42"/>
      <c r="GB297" s="42"/>
      <c r="GC297" s="42"/>
      <c r="GD297" s="42"/>
      <c r="GE297" s="42"/>
      <c r="GF297" s="42"/>
      <c r="GG297" s="42"/>
      <c r="GH297" s="42"/>
      <c r="GI297" s="42"/>
      <c r="GJ297" s="42"/>
      <c r="GK297" s="42"/>
      <c r="GL297" s="42"/>
      <c r="GM297" s="42"/>
      <c r="GN297" s="42"/>
      <c r="GO297" s="42"/>
      <c r="GP297" s="42"/>
      <c r="GQ297" s="42"/>
      <c r="GR297" s="42"/>
      <c r="GS297" s="42"/>
      <c r="GT297" s="42"/>
      <c r="GU297" s="42"/>
      <c r="GV297" s="42"/>
      <c r="GW297" s="42"/>
      <c r="GX297" s="42"/>
      <c r="GY297" s="42"/>
      <c r="GZ297" s="42"/>
      <c r="HA297" s="42"/>
      <c r="HB297" s="42"/>
      <c r="HC297" s="42"/>
      <c r="HD297" s="42"/>
      <c r="HE297" s="42"/>
      <c r="HF297" s="42"/>
      <c r="HG297" s="42"/>
      <c r="HH297" s="42"/>
      <c r="HI297" s="42"/>
      <c r="HJ297" s="42"/>
      <c r="HK297" s="42"/>
      <c r="HL297" s="42"/>
      <c r="HM297" s="42"/>
      <c r="HN297" s="42"/>
    </row>
    <row r="298" spans="1:222" s="41" customFormat="1">
      <c r="A298" s="42"/>
      <c r="B298" s="42"/>
      <c r="C298" s="42"/>
      <c r="D298" s="42"/>
      <c r="E298" s="42"/>
      <c r="CV298" s="42"/>
      <c r="CW298" s="42"/>
      <c r="CX298" s="42"/>
      <c r="CY298" s="42"/>
      <c r="CZ298" s="42"/>
      <c r="DA298" s="42"/>
      <c r="DB298" s="42"/>
      <c r="DC298" s="42"/>
      <c r="DD298" s="42"/>
      <c r="DE298" s="42"/>
      <c r="DF298" s="42"/>
      <c r="DG298" s="42"/>
      <c r="DH298" s="42"/>
      <c r="DI298" s="42"/>
      <c r="DJ298" s="42"/>
      <c r="DK298" s="42"/>
      <c r="DL298" s="42"/>
      <c r="DM298" s="42"/>
      <c r="DN298" s="42"/>
      <c r="DO298" s="42"/>
      <c r="DP298" s="42"/>
      <c r="DQ298" s="42"/>
      <c r="DR298" s="42"/>
      <c r="DS298" s="42"/>
      <c r="DT298" s="42"/>
      <c r="DU298" s="42"/>
      <c r="DV298" s="42"/>
      <c r="DW298" s="42"/>
      <c r="DX298" s="42"/>
      <c r="DY298" s="42"/>
      <c r="DZ298" s="42"/>
      <c r="EA298" s="42"/>
      <c r="EB298" s="42"/>
      <c r="EC298" s="42"/>
      <c r="ED298" s="42"/>
      <c r="EE298" s="42"/>
      <c r="EF298" s="42"/>
      <c r="EG298" s="42"/>
      <c r="EH298" s="42"/>
      <c r="EI298" s="42"/>
      <c r="EJ298" s="42"/>
      <c r="EK298" s="42"/>
      <c r="EL298" s="42"/>
      <c r="EM298" s="42"/>
      <c r="EN298" s="42"/>
      <c r="EO298" s="42"/>
      <c r="EP298" s="42"/>
      <c r="EQ298" s="42"/>
      <c r="ER298" s="42"/>
      <c r="ES298" s="42"/>
      <c r="ET298" s="42"/>
      <c r="EU298" s="42"/>
      <c r="EV298" s="42"/>
      <c r="EW298" s="42"/>
      <c r="EX298" s="42"/>
      <c r="EY298" s="42"/>
      <c r="EZ298" s="42"/>
      <c r="FA298" s="42"/>
      <c r="FB298" s="42"/>
      <c r="FC298" s="42"/>
      <c r="FD298" s="42"/>
      <c r="FE298" s="42"/>
      <c r="FF298" s="42"/>
      <c r="FG298" s="42"/>
      <c r="FH298" s="42"/>
      <c r="FI298" s="42"/>
      <c r="FJ298" s="42"/>
      <c r="FK298" s="42"/>
      <c r="FL298" s="42"/>
      <c r="FM298" s="42"/>
      <c r="FN298" s="42"/>
      <c r="FO298" s="42"/>
      <c r="FP298" s="42"/>
      <c r="FQ298" s="42"/>
      <c r="FR298" s="42"/>
      <c r="FS298" s="42"/>
      <c r="FT298" s="42"/>
      <c r="FU298" s="42"/>
      <c r="FV298" s="42"/>
      <c r="FW298" s="42"/>
      <c r="FX298" s="42"/>
      <c r="FY298" s="42"/>
      <c r="FZ298" s="42"/>
      <c r="GA298" s="42"/>
      <c r="GB298" s="42"/>
      <c r="GC298" s="42"/>
      <c r="GD298" s="42"/>
      <c r="GE298" s="42"/>
      <c r="GF298" s="42"/>
      <c r="GG298" s="42"/>
      <c r="GH298" s="42"/>
      <c r="GI298" s="42"/>
      <c r="GJ298" s="42"/>
      <c r="GK298" s="42"/>
      <c r="GL298" s="42"/>
      <c r="GM298" s="42"/>
      <c r="GN298" s="42"/>
      <c r="GO298" s="42"/>
      <c r="GP298" s="42"/>
      <c r="GQ298" s="42"/>
      <c r="GR298" s="42"/>
      <c r="GS298" s="42"/>
      <c r="GT298" s="42"/>
      <c r="GU298" s="42"/>
      <c r="GV298" s="42"/>
      <c r="GW298" s="42"/>
      <c r="GX298" s="42"/>
      <c r="GY298" s="42"/>
      <c r="GZ298" s="42"/>
      <c r="HA298" s="42"/>
      <c r="HB298" s="42"/>
      <c r="HC298" s="42"/>
      <c r="HD298" s="42"/>
      <c r="HE298" s="42"/>
      <c r="HF298" s="42"/>
      <c r="HG298" s="42"/>
      <c r="HH298" s="42"/>
      <c r="HI298" s="42"/>
      <c r="HJ298" s="42"/>
      <c r="HK298" s="42"/>
      <c r="HL298" s="42"/>
      <c r="HM298" s="42"/>
      <c r="HN298" s="42"/>
    </row>
    <row r="299" spans="1:222" s="41" customFormat="1">
      <c r="A299" s="42"/>
      <c r="B299" s="42"/>
      <c r="C299" s="42"/>
      <c r="D299" s="42"/>
      <c r="E299" s="42"/>
      <c r="CV299" s="42"/>
      <c r="CW299" s="42"/>
      <c r="CX299" s="42"/>
      <c r="CY299" s="42"/>
      <c r="CZ299" s="42"/>
      <c r="DA299" s="42"/>
      <c r="DB299" s="42"/>
      <c r="DC299" s="42"/>
      <c r="DD299" s="42"/>
      <c r="DE299" s="42"/>
      <c r="DF299" s="42"/>
      <c r="DG299" s="42"/>
      <c r="DH299" s="42"/>
      <c r="DI299" s="42"/>
      <c r="DJ299" s="42"/>
      <c r="DK299" s="42"/>
      <c r="DL299" s="42"/>
      <c r="DM299" s="42"/>
      <c r="DN299" s="42"/>
      <c r="DO299" s="42"/>
      <c r="DP299" s="42"/>
      <c r="DQ299" s="42"/>
      <c r="DR299" s="42"/>
      <c r="DS299" s="42"/>
      <c r="DT299" s="42"/>
      <c r="DU299" s="42"/>
      <c r="DV299" s="42"/>
      <c r="DW299" s="42"/>
      <c r="DX299" s="42"/>
      <c r="DY299" s="42"/>
      <c r="DZ299" s="42"/>
      <c r="EA299" s="42"/>
      <c r="EB299" s="42"/>
      <c r="EC299" s="42"/>
      <c r="ED299" s="42"/>
      <c r="EE299" s="42"/>
      <c r="EF299" s="42"/>
      <c r="EG299" s="42"/>
      <c r="EH299" s="42"/>
      <c r="EI299" s="42"/>
      <c r="EJ299" s="42"/>
      <c r="EK299" s="42"/>
      <c r="EL299" s="42"/>
      <c r="EM299" s="42"/>
      <c r="EN299" s="42"/>
      <c r="EO299" s="42"/>
      <c r="EP299" s="42"/>
      <c r="EQ299" s="42"/>
      <c r="ER299" s="42"/>
      <c r="ES299" s="42"/>
      <c r="ET299" s="42"/>
      <c r="EU299" s="42"/>
      <c r="EV299" s="42"/>
      <c r="EW299" s="42"/>
      <c r="EX299" s="42"/>
      <c r="EY299" s="42"/>
      <c r="EZ299" s="42"/>
      <c r="FA299" s="42"/>
      <c r="FB299" s="42"/>
      <c r="FC299" s="42"/>
      <c r="FD299" s="42"/>
      <c r="FE299" s="42"/>
      <c r="FF299" s="42"/>
      <c r="FG299" s="42"/>
      <c r="FH299" s="42"/>
      <c r="FI299" s="42"/>
      <c r="FJ299" s="42"/>
      <c r="FK299" s="42"/>
      <c r="FL299" s="42"/>
      <c r="FM299" s="42"/>
      <c r="FN299" s="42"/>
      <c r="FO299" s="42"/>
      <c r="FP299" s="42"/>
      <c r="FQ299" s="42"/>
      <c r="FR299" s="42"/>
      <c r="FS299" s="42"/>
      <c r="FT299" s="42"/>
      <c r="FU299" s="42"/>
      <c r="FV299" s="42"/>
      <c r="FW299" s="42"/>
      <c r="FX299" s="42"/>
      <c r="FY299" s="42"/>
      <c r="FZ299" s="42"/>
      <c r="GA299" s="42"/>
      <c r="GB299" s="42"/>
      <c r="GC299" s="42"/>
      <c r="GD299" s="42"/>
      <c r="GE299" s="42"/>
      <c r="GF299" s="42"/>
      <c r="GG299" s="42"/>
      <c r="GH299" s="42"/>
      <c r="GI299" s="42"/>
      <c r="GJ299" s="42"/>
      <c r="GK299" s="42"/>
      <c r="GL299" s="42"/>
      <c r="GM299" s="42"/>
      <c r="GN299" s="42"/>
      <c r="GO299" s="42"/>
      <c r="GP299" s="42"/>
      <c r="GQ299" s="42"/>
      <c r="GR299" s="42"/>
      <c r="GS299" s="42"/>
      <c r="GT299" s="42"/>
      <c r="GU299" s="42"/>
      <c r="GV299" s="42"/>
      <c r="GW299" s="42"/>
      <c r="GX299" s="42"/>
      <c r="GY299" s="42"/>
      <c r="GZ299" s="42"/>
      <c r="HA299" s="42"/>
      <c r="HB299" s="42"/>
      <c r="HC299" s="42"/>
      <c r="HD299" s="42"/>
      <c r="HE299" s="42"/>
      <c r="HF299" s="42"/>
      <c r="HG299" s="42"/>
      <c r="HH299" s="42"/>
      <c r="HI299" s="42"/>
      <c r="HJ299" s="42"/>
      <c r="HK299" s="42"/>
      <c r="HL299" s="42"/>
      <c r="HM299" s="42"/>
      <c r="HN299" s="42"/>
    </row>
    <row r="300" spans="1:222" s="41" customFormat="1">
      <c r="A300" s="42"/>
      <c r="B300" s="42"/>
      <c r="C300" s="42"/>
      <c r="D300" s="42"/>
      <c r="E300" s="42"/>
      <c r="CV300" s="42"/>
      <c r="CW300" s="42"/>
      <c r="CX300" s="42"/>
      <c r="CY300" s="42"/>
      <c r="CZ300" s="42"/>
      <c r="DA300" s="42"/>
      <c r="DB300" s="42"/>
      <c r="DC300" s="42"/>
      <c r="DD300" s="42"/>
      <c r="DE300" s="42"/>
      <c r="DF300" s="42"/>
      <c r="DG300" s="42"/>
      <c r="DH300" s="42"/>
      <c r="DI300" s="42"/>
      <c r="DJ300" s="42"/>
      <c r="DK300" s="42"/>
      <c r="DL300" s="42"/>
      <c r="DM300" s="42"/>
      <c r="DN300" s="42"/>
      <c r="DO300" s="42"/>
      <c r="DP300" s="42"/>
      <c r="DQ300" s="42"/>
      <c r="DR300" s="42"/>
      <c r="DS300" s="42"/>
      <c r="DT300" s="42"/>
      <c r="DU300" s="42"/>
      <c r="DV300" s="42"/>
      <c r="DW300" s="42"/>
      <c r="DX300" s="42"/>
      <c r="DY300" s="42"/>
      <c r="DZ300" s="42"/>
      <c r="EA300" s="42"/>
      <c r="EB300" s="42"/>
      <c r="EC300" s="42"/>
      <c r="ED300" s="42"/>
      <c r="EE300" s="42"/>
      <c r="EF300" s="42"/>
      <c r="EG300" s="42"/>
      <c r="EH300" s="42"/>
      <c r="EI300" s="42"/>
      <c r="EJ300" s="42"/>
      <c r="EK300" s="42"/>
      <c r="EL300" s="42"/>
      <c r="EM300" s="42"/>
      <c r="EN300" s="42"/>
      <c r="EO300" s="42"/>
      <c r="EP300" s="42"/>
      <c r="EQ300" s="42"/>
      <c r="ER300" s="42"/>
      <c r="ES300" s="42"/>
      <c r="ET300" s="42"/>
      <c r="EU300" s="42"/>
      <c r="EV300" s="42"/>
      <c r="EW300" s="42"/>
      <c r="EX300" s="42"/>
      <c r="EY300" s="42"/>
      <c r="EZ300" s="42"/>
      <c r="FA300" s="42"/>
      <c r="FB300" s="42"/>
      <c r="FC300" s="42"/>
      <c r="FD300" s="42"/>
      <c r="FE300" s="42"/>
      <c r="FF300" s="42"/>
      <c r="FG300" s="42"/>
      <c r="FH300" s="42"/>
      <c r="FI300" s="42"/>
      <c r="FJ300" s="42"/>
      <c r="FK300" s="42"/>
      <c r="FL300" s="42"/>
      <c r="FM300" s="42"/>
      <c r="FN300" s="42"/>
      <c r="FO300" s="42"/>
      <c r="FP300" s="42"/>
      <c r="FQ300" s="42"/>
      <c r="FR300" s="42"/>
      <c r="FS300" s="42"/>
      <c r="FT300" s="42"/>
      <c r="FU300" s="42"/>
      <c r="FV300" s="42"/>
      <c r="FW300" s="42"/>
      <c r="FX300" s="42"/>
      <c r="FY300" s="42"/>
      <c r="FZ300" s="42"/>
      <c r="GA300" s="42"/>
      <c r="GB300" s="42"/>
      <c r="GC300" s="42"/>
      <c r="GD300" s="42"/>
      <c r="GE300" s="42"/>
      <c r="GF300" s="42"/>
      <c r="GG300" s="42"/>
      <c r="GH300" s="42"/>
      <c r="GI300" s="42"/>
      <c r="GJ300" s="42"/>
      <c r="GK300" s="42"/>
      <c r="GL300" s="42"/>
      <c r="GM300" s="42"/>
      <c r="GN300" s="42"/>
      <c r="GO300" s="42"/>
      <c r="GP300" s="42"/>
      <c r="GQ300" s="42"/>
      <c r="GR300" s="42"/>
      <c r="GS300" s="42"/>
      <c r="GT300" s="42"/>
      <c r="GU300" s="42"/>
      <c r="GV300" s="42"/>
      <c r="GW300" s="42"/>
      <c r="GX300" s="42"/>
      <c r="GY300" s="42"/>
      <c r="GZ300" s="42"/>
      <c r="HA300" s="42"/>
      <c r="HB300" s="42"/>
      <c r="HC300" s="42"/>
      <c r="HD300" s="42"/>
      <c r="HE300" s="42"/>
      <c r="HF300" s="42"/>
      <c r="HG300" s="42"/>
      <c r="HH300" s="42"/>
      <c r="HI300" s="42"/>
      <c r="HJ300" s="42"/>
      <c r="HK300" s="42"/>
      <c r="HL300" s="42"/>
      <c r="HM300" s="42"/>
      <c r="HN300" s="42"/>
    </row>
    <row r="301" spans="1:222" s="41" customFormat="1">
      <c r="A301" s="42"/>
      <c r="B301" s="42"/>
      <c r="C301" s="42"/>
      <c r="D301" s="42"/>
      <c r="E301" s="42"/>
      <c r="CV301" s="42"/>
      <c r="CW301" s="42"/>
      <c r="CX301" s="42"/>
      <c r="CY301" s="42"/>
      <c r="CZ301" s="42"/>
      <c r="DA301" s="42"/>
      <c r="DB301" s="42"/>
      <c r="DC301" s="42"/>
      <c r="DD301" s="42"/>
      <c r="DE301" s="42"/>
      <c r="DF301" s="42"/>
      <c r="DG301" s="42"/>
      <c r="DH301" s="42"/>
      <c r="DI301" s="42"/>
      <c r="DJ301" s="42"/>
      <c r="DK301" s="42"/>
      <c r="DL301" s="42"/>
      <c r="DM301" s="42"/>
      <c r="DN301" s="42"/>
      <c r="DO301" s="42"/>
      <c r="DP301" s="42"/>
      <c r="DQ301" s="42"/>
      <c r="DR301" s="42"/>
      <c r="DS301" s="42"/>
      <c r="DT301" s="42"/>
      <c r="DU301" s="42"/>
      <c r="DV301" s="42"/>
      <c r="DW301" s="42"/>
      <c r="DX301" s="42"/>
      <c r="DY301" s="42"/>
      <c r="DZ301" s="42"/>
      <c r="EA301" s="42"/>
      <c r="EB301" s="42"/>
      <c r="EC301" s="42"/>
      <c r="ED301" s="42"/>
      <c r="EE301" s="42"/>
      <c r="EF301" s="42"/>
      <c r="EG301" s="42"/>
      <c r="EH301" s="42"/>
      <c r="EI301" s="42"/>
      <c r="EJ301" s="42"/>
      <c r="EK301" s="42"/>
      <c r="EL301" s="42"/>
      <c r="EM301" s="42"/>
      <c r="EN301" s="42"/>
      <c r="EO301" s="42"/>
      <c r="EP301" s="42"/>
      <c r="EQ301" s="42"/>
      <c r="ER301" s="42"/>
      <c r="ES301" s="42"/>
      <c r="ET301" s="42"/>
      <c r="EU301" s="42"/>
      <c r="EV301" s="42"/>
      <c r="EW301" s="42"/>
      <c r="EX301" s="42"/>
      <c r="EY301" s="42"/>
      <c r="EZ301" s="42"/>
      <c r="FA301" s="42"/>
      <c r="FB301" s="42"/>
      <c r="FC301" s="42"/>
      <c r="FD301" s="42"/>
      <c r="FE301" s="42"/>
      <c r="FF301" s="42"/>
      <c r="FG301" s="42"/>
      <c r="FH301" s="42"/>
      <c r="FI301" s="42"/>
      <c r="FJ301" s="42"/>
      <c r="FK301" s="42"/>
      <c r="FL301" s="42"/>
      <c r="FM301" s="42"/>
      <c r="FN301" s="42"/>
      <c r="FO301" s="42"/>
      <c r="FP301" s="42"/>
      <c r="FQ301" s="42"/>
      <c r="FR301" s="42"/>
      <c r="FS301" s="42"/>
      <c r="FT301" s="42"/>
      <c r="FU301" s="42"/>
      <c r="FV301" s="42"/>
      <c r="FW301" s="42"/>
      <c r="FX301" s="42"/>
      <c r="FY301" s="42"/>
      <c r="FZ301" s="42"/>
      <c r="GA301" s="42"/>
      <c r="GB301" s="42"/>
      <c r="GC301" s="42"/>
      <c r="GD301" s="42"/>
      <c r="GE301" s="42"/>
      <c r="GF301" s="42"/>
      <c r="GG301" s="42"/>
      <c r="GH301" s="42"/>
      <c r="GI301" s="42"/>
      <c r="GJ301" s="42"/>
      <c r="GK301" s="42"/>
      <c r="GL301" s="42"/>
      <c r="GM301" s="42"/>
      <c r="GN301" s="42"/>
      <c r="GO301" s="42"/>
      <c r="GP301" s="42"/>
      <c r="GQ301" s="42"/>
      <c r="GR301" s="42"/>
      <c r="GS301" s="42"/>
      <c r="GT301" s="42"/>
      <c r="GU301" s="42"/>
      <c r="GV301" s="42"/>
      <c r="GW301" s="42"/>
      <c r="GX301" s="42"/>
      <c r="GY301" s="42"/>
      <c r="GZ301" s="42"/>
      <c r="HA301" s="42"/>
      <c r="HB301" s="42"/>
      <c r="HC301" s="42"/>
      <c r="HD301" s="42"/>
      <c r="HE301" s="42"/>
      <c r="HF301" s="42"/>
      <c r="HG301" s="42"/>
      <c r="HH301" s="42"/>
      <c r="HI301" s="42"/>
      <c r="HJ301" s="42"/>
      <c r="HK301" s="42"/>
      <c r="HL301" s="42"/>
      <c r="HM301" s="42"/>
      <c r="HN301" s="42"/>
    </row>
    <row r="302" spans="1:222" s="41" customFormat="1">
      <c r="A302" s="42"/>
      <c r="B302" s="42"/>
      <c r="C302" s="42"/>
      <c r="D302" s="42"/>
      <c r="E302" s="42"/>
      <c r="CV302" s="42"/>
      <c r="CW302" s="42"/>
      <c r="CX302" s="42"/>
      <c r="CY302" s="42"/>
      <c r="CZ302" s="42"/>
      <c r="DA302" s="42"/>
      <c r="DB302" s="42"/>
      <c r="DC302" s="42"/>
      <c r="DD302" s="42"/>
      <c r="DE302" s="42"/>
      <c r="DF302" s="42"/>
      <c r="DG302" s="42"/>
      <c r="DH302" s="42"/>
      <c r="DI302" s="42"/>
      <c r="DJ302" s="42"/>
      <c r="DK302" s="42"/>
      <c r="DL302" s="42"/>
      <c r="DM302" s="42"/>
      <c r="DN302" s="42"/>
      <c r="DO302" s="42"/>
      <c r="DP302" s="42"/>
      <c r="DQ302" s="42"/>
      <c r="DR302" s="42"/>
      <c r="DS302" s="42"/>
      <c r="DT302" s="42"/>
      <c r="DU302" s="42"/>
      <c r="DV302" s="42"/>
      <c r="DW302" s="42"/>
      <c r="DX302" s="42"/>
      <c r="DY302" s="42"/>
      <c r="DZ302" s="42"/>
      <c r="EA302" s="42"/>
      <c r="EB302" s="42"/>
      <c r="EC302" s="42"/>
      <c r="ED302" s="42"/>
      <c r="EE302" s="42"/>
      <c r="EF302" s="42"/>
      <c r="EG302" s="42"/>
      <c r="EH302" s="42"/>
      <c r="EI302" s="42"/>
      <c r="EJ302" s="42"/>
      <c r="EK302" s="42"/>
      <c r="EL302" s="42"/>
      <c r="EM302" s="42"/>
      <c r="EN302" s="42"/>
      <c r="EO302" s="42"/>
      <c r="EP302" s="42"/>
      <c r="EQ302" s="42"/>
      <c r="ER302" s="42"/>
      <c r="ES302" s="42"/>
      <c r="ET302" s="42"/>
      <c r="EU302" s="42"/>
      <c r="EV302" s="42"/>
      <c r="EW302" s="42"/>
      <c r="EX302" s="42"/>
      <c r="EY302" s="42"/>
      <c r="EZ302" s="42"/>
      <c r="FA302" s="42"/>
      <c r="FB302" s="42"/>
      <c r="FC302" s="42"/>
      <c r="FD302" s="42"/>
      <c r="FE302" s="42"/>
      <c r="FF302" s="42"/>
      <c r="FG302" s="42"/>
      <c r="FH302" s="42"/>
      <c r="FI302" s="42"/>
      <c r="FJ302" s="42"/>
      <c r="FK302" s="42"/>
      <c r="FL302" s="42"/>
      <c r="FM302" s="42"/>
      <c r="FN302" s="42"/>
      <c r="FO302" s="42"/>
      <c r="FP302" s="42"/>
      <c r="FQ302" s="42"/>
      <c r="FR302" s="42"/>
      <c r="FS302" s="42"/>
      <c r="FT302" s="42"/>
      <c r="FU302" s="42"/>
      <c r="FV302" s="42"/>
      <c r="FW302" s="42"/>
      <c r="FX302" s="42"/>
      <c r="FY302" s="42"/>
      <c r="FZ302" s="42"/>
      <c r="GA302" s="42"/>
      <c r="GB302" s="42"/>
      <c r="GC302" s="42"/>
      <c r="GD302" s="42"/>
      <c r="GE302" s="42"/>
      <c r="GF302" s="42"/>
      <c r="GG302" s="42"/>
      <c r="GH302" s="42"/>
      <c r="GI302" s="42"/>
      <c r="GJ302" s="42"/>
      <c r="GK302" s="42"/>
      <c r="GL302" s="42"/>
      <c r="GM302" s="42"/>
      <c r="GN302" s="42"/>
      <c r="GO302" s="42"/>
      <c r="GP302" s="42"/>
      <c r="GQ302" s="42"/>
      <c r="GR302" s="42"/>
      <c r="GS302" s="42"/>
      <c r="GT302" s="42"/>
      <c r="GU302" s="42"/>
      <c r="GV302" s="42"/>
      <c r="GW302" s="42"/>
      <c r="GX302" s="42"/>
      <c r="GY302" s="42"/>
      <c r="GZ302" s="42"/>
      <c r="HA302" s="42"/>
      <c r="HB302" s="42"/>
      <c r="HC302" s="42"/>
      <c r="HD302" s="42"/>
      <c r="HE302" s="42"/>
      <c r="HF302" s="42"/>
      <c r="HG302" s="42"/>
      <c r="HH302" s="42"/>
      <c r="HI302" s="42"/>
      <c r="HJ302" s="42"/>
      <c r="HK302" s="42"/>
      <c r="HL302" s="42"/>
      <c r="HM302" s="42"/>
      <c r="HN302" s="42"/>
    </row>
    <row r="303" spans="1:222" s="41" customFormat="1">
      <c r="A303" s="42"/>
      <c r="B303" s="42"/>
      <c r="C303" s="42"/>
      <c r="D303" s="42"/>
      <c r="E303" s="42"/>
      <c r="CV303" s="42"/>
      <c r="CW303" s="42"/>
      <c r="CX303" s="42"/>
      <c r="CY303" s="42"/>
      <c r="CZ303" s="42"/>
      <c r="DA303" s="42"/>
      <c r="DB303" s="42"/>
      <c r="DC303" s="42"/>
      <c r="DD303" s="42"/>
      <c r="DE303" s="42"/>
      <c r="DF303" s="42"/>
      <c r="DG303" s="42"/>
      <c r="DH303" s="42"/>
      <c r="DI303" s="42"/>
      <c r="DJ303" s="42"/>
      <c r="DK303" s="42"/>
      <c r="DL303" s="42"/>
      <c r="DM303" s="42"/>
      <c r="DN303" s="42"/>
      <c r="DO303" s="42"/>
      <c r="DP303" s="42"/>
      <c r="DQ303" s="42"/>
      <c r="DR303" s="42"/>
      <c r="DS303" s="42"/>
      <c r="DT303" s="42"/>
      <c r="DU303" s="42"/>
      <c r="DV303" s="42"/>
      <c r="DW303" s="42"/>
      <c r="DX303" s="42"/>
      <c r="DY303" s="42"/>
      <c r="DZ303" s="42"/>
      <c r="EA303" s="42"/>
      <c r="EB303" s="42"/>
      <c r="EC303" s="42"/>
      <c r="ED303" s="42"/>
      <c r="EE303" s="42"/>
      <c r="EF303" s="42"/>
      <c r="EG303" s="42"/>
      <c r="EH303" s="42"/>
      <c r="EI303" s="42"/>
      <c r="EJ303" s="42"/>
      <c r="EK303" s="42"/>
      <c r="EL303" s="42"/>
      <c r="EM303" s="42"/>
      <c r="EN303" s="42"/>
      <c r="EO303" s="42"/>
      <c r="EP303" s="42"/>
      <c r="EQ303" s="42"/>
      <c r="ER303" s="42"/>
      <c r="ES303" s="42"/>
      <c r="ET303" s="42"/>
      <c r="EU303" s="42"/>
      <c r="EV303" s="42"/>
      <c r="EW303" s="42"/>
      <c r="EX303" s="42"/>
      <c r="EY303" s="42"/>
      <c r="EZ303" s="42"/>
      <c r="FA303" s="42"/>
      <c r="FB303" s="42"/>
      <c r="FC303" s="42"/>
      <c r="FD303" s="42"/>
      <c r="FE303" s="42"/>
      <c r="FF303" s="42"/>
      <c r="FG303" s="42"/>
      <c r="FH303" s="42"/>
      <c r="FI303" s="42"/>
      <c r="FJ303" s="42"/>
      <c r="FK303" s="42"/>
      <c r="FL303" s="42"/>
      <c r="FM303" s="42"/>
      <c r="FN303" s="42"/>
      <c r="FO303" s="42"/>
      <c r="FP303" s="42"/>
      <c r="FQ303" s="42"/>
      <c r="FR303" s="42"/>
      <c r="FS303" s="42"/>
      <c r="FT303" s="42"/>
      <c r="FU303" s="42"/>
      <c r="FV303" s="42"/>
      <c r="FW303" s="42"/>
      <c r="FX303" s="42"/>
      <c r="FY303" s="42"/>
      <c r="FZ303" s="42"/>
      <c r="GA303" s="42"/>
      <c r="GB303" s="42"/>
      <c r="GC303" s="42"/>
      <c r="GD303" s="42"/>
      <c r="GE303" s="42"/>
      <c r="GF303" s="42"/>
      <c r="GG303" s="42"/>
      <c r="GH303" s="42"/>
      <c r="GI303" s="42"/>
      <c r="GJ303" s="42"/>
      <c r="GK303" s="42"/>
      <c r="GL303" s="42"/>
      <c r="GM303" s="42"/>
      <c r="GN303" s="42"/>
      <c r="GO303" s="42"/>
      <c r="GP303" s="42"/>
      <c r="GQ303" s="42"/>
      <c r="GR303" s="42"/>
      <c r="GS303" s="42"/>
      <c r="GT303" s="42"/>
      <c r="GU303" s="42"/>
      <c r="GV303" s="42"/>
      <c r="GW303" s="42"/>
      <c r="GX303" s="42"/>
      <c r="GY303" s="42"/>
      <c r="GZ303" s="42"/>
      <c r="HA303" s="42"/>
      <c r="HB303" s="42"/>
      <c r="HC303" s="42"/>
      <c r="HD303" s="42"/>
      <c r="HE303" s="42"/>
      <c r="HF303" s="42"/>
      <c r="HG303" s="42"/>
      <c r="HH303" s="42"/>
      <c r="HI303" s="42"/>
      <c r="HJ303" s="42"/>
      <c r="HK303" s="42"/>
      <c r="HL303" s="42"/>
      <c r="HM303" s="42"/>
      <c r="HN303" s="42"/>
    </row>
    <row r="304" spans="1:222" s="41" customFormat="1">
      <c r="A304" s="42"/>
      <c r="B304" s="42"/>
      <c r="C304" s="42"/>
      <c r="D304" s="42"/>
      <c r="E304" s="42"/>
      <c r="CV304" s="42"/>
      <c r="CW304" s="42"/>
      <c r="CX304" s="42"/>
      <c r="CY304" s="42"/>
      <c r="CZ304" s="42"/>
      <c r="DA304" s="42"/>
      <c r="DB304" s="42"/>
      <c r="DC304" s="42"/>
      <c r="DD304" s="42"/>
      <c r="DE304" s="42"/>
      <c r="DF304" s="42"/>
      <c r="DG304" s="42"/>
      <c r="DH304" s="42"/>
      <c r="DI304" s="42"/>
      <c r="DJ304" s="42"/>
      <c r="DK304" s="42"/>
      <c r="DL304" s="42"/>
      <c r="DM304" s="42"/>
      <c r="DN304" s="42"/>
      <c r="DO304" s="42"/>
      <c r="DP304" s="42"/>
      <c r="DQ304" s="42"/>
      <c r="DR304" s="42"/>
      <c r="DS304" s="42"/>
      <c r="DT304" s="42"/>
      <c r="DU304" s="42"/>
      <c r="DV304" s="42"/>
      <c r="DW304" s="42"/>
      <c r="DX304" s="42"/>
      <c r="DY304" s="42"/>
      <c r="DZ304" s="42"/>
      <c r="EA304" s="42"/>
      <c r="EB304" s="42"/>
      <c r="EC304" s="42"/>
      <c r="ED304" s="42"/>
      <c r="EE304" s="42"/>
      <c r="EF304" s="42"/>
      <c r="EG304" s="42"/>
      <c r="EH304" s="42"/>
      <c r="EI304" s="42"/>
      <c r="EJ304" s="42"/>
      <c r="EK304" s="42"/>
      <c r="EL304" s="42"/>
      <c r="EM304" s="42"/>
      <c r="EN304" s="42"/>
      <c r="EO304" s="42"/>
      <c r="EP304" s="42"/>
      <c r="EQ304" s="42"/>
      <c r="ER304" s="42"/>
      <c r="ES304" s="42"/>
      <c r="ET304" s="42"/>
      <c r="EU304" s="42"/>
      <c r="EV304" s="42"/>
      <c r="EW304" s="42"/>
      <c r="EX304" s="42"/>
      <c r="EY304" s="42"/>
      <c r="EZ304" s="42"/>
      <c r="FA304" s="42"/>
      <c r="FB304" s="42"/>
      <c r="FC304" s="42"/>
      <c r="FD304" s="42"/>
      <c r="FE304" s="42"/>
      <c r="FF304" s="42"/>
      <c r="FG304" s="42"/>
      <c r="FH304" s="42"/>
      <c r="FI304" s="42"/>
      <c r="FJ304" s="42"/>
      <c r="FK304" s="42"/>
      <c r="FL304" s="42"/>
      <c r="FM304" s="42"/>
      <c r="FN304" s="42"/>
      <c r="FO304" s="42"/>
      <c r="FP304" s="42"/>
      <c r="FQ304" s="42"/>
      <c r="FR304" s="42"/>
      <c r="FS304" s="42"/>
      <c r="FT304" s="42"/>
      <c r="FU304" s="42"/>
      <c r="FV304" s="42"/>
      <c r="FW304" s="42"/>
      <c r="FX304" s="42"/>
      <c r="FY304" s="42"/>
      <c r="FZ304" s="42"/>
      <c r="GA304" s="42"/>
      <c r="GB304" s="42"/>
      <c r="GC304" s="42"/>
      <c r="GD304" s="42"/>
      <c r="GE304" s="42"/>
      <c r="GF304" s="42"/>
      <c r="GG304" s="42"/>
      <c r="GH304" s="42"/>
      <c r="GI304" s="42"/>
      <c r="GJ304" s="42"/>
      <c r="GK304" s="42"/>
      <c r="GL304" s="42"/>
      <c r="GM304" s="42"/>
      <c r="GN304" s="42"/>
      <c r="GO304" s="42"/>
      <c r="GP304" s="42"/>
      <c r="GQ304" s="42"/>
      <c r="GR304" s="42"/>
      <c r="GS304" s="42"/>
      <c r="GT304" s="42"/>
      <c r="GU304" s="42"/>
      <c r="GV304" s="42"/>
      <c r="GW304" s="42"/>
      <c r="GX304" s="42"/>
      <c r="GY304" s="42"/>
      <c r="GZ304" s="42"/>
      <c r="HA304" s="42"/>
      <c r="HB304" s="42"/>
      <c r="HC304" s="42"/>
      <c r="HD304" s="42"/>
      <c r="HE304" s="42"/>
      <c r="HF304" s="42"/>
      <c r="HG304" s="42"/>
      <c r="HH304" s="42"/>
      <c r="HI304" s="42"/>
      <c r="HJ304" s="42"/>
      <c r="HK304" s="42"/>
      <c r="HL304" s="42"/>
      <c r="HM304" s="42"/>
      <c r="HN304" s="42"/>
    </row>
    <row r="305" spans="1:222" s="41" customFormat="1">
      <c r="A305" s="42"/>
      <c r="B305" s="42"/>
      <c r="C305" s="42"/>
      <c r="D305" s="42"/>
      <c r="E305" s="42"/>
      <c r="CV305" s="42"/>
      <c r="CW305" s="42"/>
      <c r="CX305" s="42"/>
      <c r="CY305" s="42"/>
      <c r="CZ305" s="42"/>
      <c r="DA305" s="42"/>
      <c r="DB305" s="42"/>
      <c r="DC305" s="42"/>
      <c r="DD305" s="42"/>
      <c r="DE305" s="42"/>
      <c r="DF305" s="42"/>
      <c r="DG305" s="42"/>
      <c r="DH305" s="42"/>
      <c r="DI305" s="42"/>
      <c r="DJ305" s="42"/>
      <c r="DK305" s="42"/>
      <c r="DL305" s="42"/>
      <c r="DM305" s="42"/>
      <c r="DN305" s="42"/>
      <c r="DO305" s="42"/>
      <c r="DP305" s="42"/>
      <c r="DQ305" s="42"/>
      <c r="DR305" s="42"/>
      <c r="DS305" s="42"/>
      <c r="DT305" s="42"/>
      <c r="DU305" s="42"/>
      <c r="DV305" s="42"/>
      <c r="DW305" s="42"/>
      <c r="DX305" s="42"/>
      <c r="DY305" s="42"/>
      <c r="DZ305" s="42"/>
      <c r="EA305" s="42"/>
      <c r="EB305" s="42"/>
      <c r="EC305" s="42"/>
      <c r="ED305" s="42"/>
      <c r="EE305" s="42"/>
      <c r="EF305" s="42"/>
      <c r="EG305" s="42"/>
      <c r="EH305" s="42"/>
      <c r="EI305" s="42"/>
      <c r="EJ305" s="42"/>
      <c r="EK305" s="42"/>
      <c r="EL305" s="42"/>
      <c r="EM305" s="42"/>
      <c r="EN305" s="42"/>
      <c r="EO305" s="42"/>
      <c r="EP305" s="42"/>
      <c r="EQ305" s="42"/>
      <c r="ER305" s="42"/>
      <c r="ES305" s="42"/>
      <c r="ET305" s="42"/>
      <c r="EU305" s="42"/>
      <c r="EV305" s="42"/>
      <c r="EW305" s="42"/>
      <c r="EX305" s="42"/>
      <c r="EY305" s="42"/>
      <c r="EZ305" s="42"/>
      <c r="FA305" s="42"/>
      <c r="FB305" s="42"/>
      <c r="FC305" s="42"/>
      <c r="FD305" s="42"/>
      <c r="FE305" s="42"/>
      <c r="FF305" s="42"/>
      <c r="FG305" s="42"/>
      <c r="FH305" s="42"/>
      <c r="FI305" s="42"/>
      <c r="FJ305" s="42"/>
      <c r="FK305" s="42"/>
      <c r="FL305" s="42"/>
      <c r="FM305" s="42"/>
      <c r="FN305" s="42"/>
      <c r="FO305" s="42"/>
      <c r="FP305" s="42"/>
      <c r="FQ305" s="42"/>
      <c r="FR305" s="42"/>
      <c r="FS305" s="42"/>
      <c r="FT305" s="42"/>
      <c r="FU305" s="42"/>
      <c r="FV305" s="42"/>
      <c r="FW305" s="42"/>
      <c r="FX305" s="42"/>
      <c r="FY305" s="42"/>
      <c r="FZ305" s="42"/>
      <c r="GA305" s="42"/>
      <c r="GB305" s="42"/>
      <c r="GC305" s="42"/>
      <c r="GD305" s="42"/>
      <c r="GE305" s="42"/>
      <c r="GF305" s="42"/>
      <c r="GG305" s="42"/>
      <c r="GH305" s="42"/>
      <c r="GI305" s="42"/>
      <c r="GJ305" s="42"/>
      <c r="GK305" s="42"/>
      <c r="GL305" s="42"/>
      <c r="GM305" s="42"/>
      <c r="GN305" s="42"/>
      <c r="GO305" s="42"/>
      <c r="GP305" s="42"/>
      <c r="GQ305" s="42"/>
      <c r="GR305" s="42"/>
      <c r="GS305" s="42"/>
      <c r="GT305" s="42"/>
      <c r="GU305" s="42"/>
      <c r="GV305" s="42"/>
      <c r="GW305" s="42"/>
      <c r="GX305" s="42"/>
      <c r="GY305" s="42"/>
      <c r="GZ305" s="42"/>
      <c r="HA305" s="42"/>
      <c r="HB305" s="42"/>
      <c r="HC305" s="42"/>
      <c r="HD305" s="42"/>
      <c r="HE305" s="42"/>
      <c r="HF305" s="42"/>
      <c r="HG305" s="42"/>
      <c r="HH305" s="42"/>
      <c r="HI305" s="42"/>
      <c r="HJ305" s="42"/>
      <c r="HK305" s="42"/>
      <c r="HL305" s="42"/>
      <c r="HM305" s="42"/>
      <c r="HN305" s="42"/>
    </row>
    <row r="306" spans="1:222" s="41" customFormat="1">
      <c r="A306" s="42"/>
      <c r="B306" s="42"/>
      <c r="C306" s="42"/>
      <c r="D306" s="42"/>
      <c r="E306" s="42"/>
      <c r="CV306" s="42"/>
      <c r="CW306" s="42"/>
      <c r="CX306" s="42"/>
      <c r="CY306" s="42"/>
      <c r="CZ306" s="42"/>
      <c r="DA306" s="42"/>
      <c r="DB306" s="42"/>
      <c r="DC306" s="42"/>
      <c r="DD306" s="42"/>
      <c r="DE306" s="42"/>
      <c r="DF306" s="42"/>
      <c r="DG306" s="42"/>
      <c r="DH306" s="42"/>
      <c r="DI306" s="42"/>
      <c r="DJ306" s="42"/>
      <c r="DK306" s="42"/>
      <c r="DL306" s="42"/>
      <c r="DM306" s="42"/>
      <c r="DN306" s="42"/>
      <c r="DO306" s="42"/>
      <c r="DP306" s="42"/>
      <c r="DQ306" s="42"/>
      <c r="DR306" s="42"/>
      <c r="DS306" s="42"/>
      <c r="DT306" s="42"/>
      <c r="DU306" s="42"/>
      <c r="DV306" s="42"/>
      <c r="DW306" s="42"/>
      <c r="DX306" s="42"/>
      <c r="DY306" s="42"/>
      <c r="DZ306" s="42"/>
      <c r="EA306" s="42"/>
      <c r="EB306" s="42"/>
      <c r="EC306" s="42"/>
      <c r="ED306" s="42"/>
      <c r="EE306" s="42"/>
      <c r="EF306" s="42"/>
      <c r="EG306" s="42"/>
      <c r="EH306" s="42"/>
      <c r="EI306" s="42"/>
      <c r="EJ306" s="42"/>
      <c r="EK306" s="42"/>
      <c r="EL306" s="42"/>
      <c r="EM306" s="42"/>
      <c r="EN306" s="42"/>
      <c r="EO306" s="42"/>
      <c r="EP306" s="42"/>
      <c r="EQ306" s="42"/>
      <c r="ER306" s="42"/>
      <c r="ES306" s="42"/>
      <c r="ET306" s="42"/>
      <c r="EU306" s="42"/>
      <c r="EV306" s="42"/>
      <c r="EW306" s="42"/>
      <c r="EX306" s="42"/>
      <c r="EY306" s="42"/>
      <c r="EZ306" s="42"/>
      <c r="FA306" s="42"/>
      <c r="FB306" s="42"/>
      <c r="FC306" s="42"/>
      <c r="FD306" s="42"/>
      <c r="FE306" s="42"/>
      <c r="FF306" s="42"/>
      <c r="FG306" s="42"/>
      <c r="FH306" s="42"/>
      <c r="FI306" s="42"/>
      <c r="FJ306" s="42"/>
      <c r="FK306" s="42"/>
      <c r="FL306" s="42"/>
      <c r="FM306" s="42"/>
      <c r="FN306" s="42"/>
      <c r="FO306" s="42"/>
      <c r="FP306" s="42"/>
      <c r="FQ306" s="42"/>
      <c r="FR306" s="42"/>
      <c r="FS306" s="42"/>
      <c r="FT306" s="42"/>
      <c r="FU306" s="42"/>
      <c r="FV306" s="42"/>
      <c r="FW306" s="42"/>
      <c r="FX306" s="42"/>
      <c r="FY306" s="42"/>
      <c r="FZ306" s="42"/>
      <c r="GA306" s="42"/>
      <c r="GB306" s="42"/>
      <c r="GC306" s="42"/>
      <c r="GD306" s="42"/>
      <c r="GE306" s="42"/>
      <c r="GF306" s="42"/>
      <c r="GG306" s="42"/>
      <c r="GH306" s="42"/>
      <c r="GI306" s="42"/>
      <c r="GJ306" s="42"/>
      <c r="GK306" s="42"/>
      <c r="GL306" s="42"/>
      <c r="GM306" s="42"/>
      <c r="GN306" s="42"/>
      <c r="GO306" s="42"/>
      <c r="GP306" s="42"/>
      <c r="GQ306" s="42"/>
      <c r="GR306" s="42"/>
      <c r="GS306" s="42"/>
      <c r="GT306" s="42"/>
      <c r="GU306" s="42"/>
      <c r="GV306" s="42"/>
      <c r="GW306" s="42"/>
      <c r="GX306" s="42"/>
      <c r="GY306" s="42"/>
      <c r="GZ306" s="42"/>
      <c r="HA306" s="42"/>
      <c r="HB306" s="42"/>
      <c r="HC306" s="42"/>
      <c r="HD306" s="42"/>
      <c r="HE306" s="42"/>
      <c r="HF306" s="42"/>
      <c r="HG306" s="42"/>
      <c r="HH306" s="42"/>
      <c r="HI306" s="42"/>
      <c r="HJ306" s="42"/>
      <c r="HK306" s="42"/>
      <c r="HL306" s="42"/>
      <c r="HM306" s="42"/>
      <c r="HN306" s="42"/>
    </row>
    <row r="307" spans="1:222" s="41" customFormat="1">
      <c r="A307" s="42"/>
      <c r="B307" s="42"/>
      <c r="C307" s="42"/>
      <c r="D307" s="42"/>
      <c r="E307" s="42"/>
      <c r="CV307" s="42"/>
      <c r="CW307" s="42"/>
      <c r="CX307" s="42"/>
      <c r="CY307" s="42"/>
      <c r="CZ307" s="42"/>
      <c r="DA307" s="42"/>
      <c r="DB307" s="42"/>
      <c r="DC307" s="42"/>
      <c r="DD307" s="42"/>
      <c r="DE307" s="42"/>
      <c r="DF307" s="42"/>
      <c r="DG307" s="42"/>
      <c r="DH307" s="42"/>
      <c r="DI307" s="42"/>
      <c r="DJ307" s="42"/>
      <c r="DK307" s="42"/>
      <c r="DL307" s="42"/>
      <c r="DM307" s="42"/>
      <c r="DN307" s="42"/>
      <c r="DO307" s="42"/>
      <c r="DP307" s="42"/>
      <c r="DQ307" s="42"/>
      <c r="DR307" s="42"/>
      <c r="DS307" s="42"/>
      <c r="DT307" s="42"/>
      <c r="DU307" s="42"/>
      <c r="DV307" s="42"/>
      <c r="DW307" s="42"/>
      <c r="DX307" s="42"/>
      <c r="DY307" s="42"/>
      <c r="DZ307" s="42"/>
      <c r="EA307" s="42"/>
      <c r="EB307" s="42"/>
      <c r="EC307" s="42"/>
      <c r="ED307" s="42"/>
      <c r="EE307" s="42"/>
      <c r="EF307" s="42"/>
      <c r="EG307" s="42"/>
      <c r="EH307" s="42"/>
      <c r="EI307" s="42"/>
      <c r="EJ307" s="42"/>
      <c r="EK307" s="42"/>
      <c r="EL307" s="42"/>
      <c r="EM307" s="42"/>
      <c r="EN307" s="42"/>
      <c r="EO307" s="42"/>
      <c r="EP307" s="42"/>
      <c r="EQ307" s="42"/>
      <c r="ER307" s="42"/>
      <c r="ES307" s="42"/>
      <c r="ET307" s="42"/>
      <c r="EU307" s="42"/>
      <c r="EV307" s="42"/>
      <c r="EW307" s="42"/>
      <c r="EX307" s="42"/>
      <c r="EY307" s="42"/>
      <c r="EZ307" s="42"/>
      <c r="FA307" s="42"/>
      <c r="FB307" s="42"/>
      <c r="FC307" s="42"/>
      <c r="FD307" s="42"/>
      <c r="FE307" s="42"/>
      <c r="FF307" s="42"/>
      <c r="FG307" s="42"/>
      <c r="FH307" s="42"/>
      <c r="FI307" s="42"/>
      <c r="FJ307" s="42"/>
      <c r="FK307" s="42"/>
      <c r="FL307" s="42"/>
      <c r="FM307" s="42"/>
      <c r="FN307" s="42"/>
      <c r="FO307" s="42"/>
      <c r="FP307" s="42"/>
      <c r="FQ307" s="42"/>
      <c r="FR307" s="42"/>
      <c r="FS307" s="42"/>
      <c r="FT307" s="42"/>
      <c r="FU307" s="42"/>
      <c r="FV307" s="42"/>
      <c r="FW307" s="42"/>
      <c r="FX307" s="42"/>
      <c r="FY307" s="42"/>
      <c r="FZ307" s="42"/>
      <c r="GA307" s="42"/>
      <c r="GB307" s="42"/>
      <c r="GC307" s="42"/>
      <c r="GD307" s="42"/>
      <c r="GE307" s="42"/>
      <c r="GF307" s="42"/>
      <c r="GG307" s="42"/>
      <c r="GH307" s="42"/>
      <c r="GI307" s="42"/>
      <c r="GJ307" s="42"/>
      <c r="GK307" s="42"/>
      <c r="GL307" s="42"/>
      <c r="GM307" s="42"/>
      <c r="GN307" s="42"/>
      <c r="GO307" s="42"/>
      <c r="GP307" s="42"/>
      <c r="GQ307" s="42"/>
      <c r="GR307" s="42"/>
      <c r="GS307" s="42"/>
      <c r="GT307" s="42"/>
      <c r="GU307" s="42"/>
      <c r="GV307" s="42"/>
      <c r="GW307" s="42"/>
      <c r="GX307" s="42"/>
      <c r="GY307" s="42"/>
      <c r="GZ307" s="42"/>
      <c r="HA307" s="42"/>
      <c r="HB307" s="42"/>
      <c r="HC307" s="42"/>
      <c r="HD307" s="42"/>
      <c r="HE307" s="42"/>
      <c r="HF307" s="42"/>
      <c r="HG307" s="42"/>
      <c r="HH307" s="42"/>
      <c r="HI307" s="42"/>
      <c r="HJ307" s="42"/>
      <c r="HK307" s="42"/>
      <c r="HL307" s="42"/>
      <c r="HM307" s="42"/>
      <c r="HN307" s="42"/>
    </row>
    <row r="308" spans="1:222" s="41" customFormat="1">
      <c r="A308" s="42"/>
      <c r="B308" s="42"/>
      <c r="C308" s="42"/>
      <c r="D308" s="42"/>
      <c r="E308" s="42"/>
      <c r="CV308" s="42"/>
      <c r="CW308" s="42"/>
      <c r="CX308" s="42"/>
      <c r="CY308" s="42"/>
      <c r="CZ308" s="42"/>
      <c r="DA308" s="42"/>
      <c r="DB308" s="42"/>
      <c r="DC308" s="42"/>
      <c r="DD308" s="42"/>
      <c r="DE308" s="42"/>
      <c r="DF308" s="42"/>
      <c r="DG308" s="42"/>
      <c r="DH308" s="42"/>
      <c r="DI308" s="42"/>
      <c r="DJ308" s="42"/>
      <c r="DK308" s="42"/>
      <c r="DL308" s="42"/>
      <c r="DM308" s="42"/>
      <c r="DN308" s="42"/>
      <c r="DO308" s="42"/>
      <c r="DP308" s="42"/>
      <c r="DQ308" s="42"/>
      <c r="DR308" s="42"/>
      <c r="DS308" s="42"/>
      <c r="DT308" s="42"/>
      <c r="DU308" s="42"/>
      <c r="DV308" s="42"/>
      <c r="DW308" s="42"/>
      <c r="DX308" s="42"/>
      <c r="DY308" s="42"/>
      <c r="DZ308" s="42"/>
      <c r="EA308" s="42"/>
      <c r="EB308" s="42"/>
      <c r="EC308" s="42"/>
      <c r="ED308" s="42"/>
      <c r="EE308" s="42"/>
      <c r="EF308" s="42"/>
      <c r="EG308" s="42"/>
      <c r="EH308" s="42"/>
      <c r="EI308" s="42"/>
      <c r="EJ308" s="42"/>
      <c r="EK308" s="42"/>
      <c r="EL308" s="42"/>
      <c r="EM308" s="42"/>
      <c r="EN308" s="42"/>
      <c r="EO308" s="42"/>
      <c r="EP308" s="42"/>
      <c r="EQ308" s="42"/>
      <c r="ER308" s="42"/>
      <c r="ES308" s="42"/>
      <c r="ET308" s="42"/>
      <c r="EU308" s="42"/>
      <c r="EV308" s="42"/>
      <c r="EW308" s="42"/>
      <c r="EX308" s="42"/>
      <c r="EY308" s="42"/>
      <c r="EZ308" s="42"/>
      <c r="FA308" s="42"/>
      <c r="FB308" s="42"/>
      <c r="FC308" s="42"/>
      <c r="FD308" s="42"/>
      <c r="FE308" s="42"/>
      <c r="FF308" s="42"/>
      <c r="FG308" s="42"/>
      <c r="FH308" s="42"/>
      <c r="FI308" s="42"/>
      <c r="FJ308" s="42"/>
      <c r="FK308" s="42"/>
      <c r="FL308" s="42"/>
      <c r="FM308" s="42"/>
      <c r="FN308" s="42"/>
      <c r="FO308" s="42"/>
      <c r="FP308" s="42"/>
      <c r="FQ308" s="42"/>
      <c r="FR308" s="42"/>
      <c r="FS308" s="42"/>
      <c r="FT308" s="42"/>
      <c r="FU308" s="42"/>
      <c r="FV308" s="42"/>
      <c r="FW308" s="42"/>
      <c r="FX308" s="42"/>
      <c r="FY308" s="42"/>
      <c r="FZ308" s="42"/>
      <c r="GA308" s="42"/>
      <c r="GB308" s="42"/>
      <c r="GC308" s="42"/>
      <c r="GD308" s="42"/>
      <c r="GE308" s="42"/>
      <c r="GF308" s="42"/>
      <c r="GG308" s="42"/>
      <c r="GH308" s="42"/>
      <c r="GI308" s="42"/>
      <c r="GJ308" s="42"/>
      <c r="GK308" s="42"/>
      <c r="GL308" s="42"/>
      <c r="GM308" s="42"/>
      <c r="GN308" s="42"/>
      <c r="GO308" s="42"/>
      <c r="GP308" s="42"/>
      <c r="GQ308" s="42"/>
      <c r="GR308" s="42"/>
      <c r="GS308" s="42"/>
      <c r="GT308" s="42"/>
      <c r="GU308" s="42"/>
      <c r="GV308" s="42"/>
      <c r="GW308" s="42"/>
      <c r="GX308" s="42"/>
      <c r="GY308" s="42"/>
      <c r="GZ308" s="42"/>
      <c r="HA308" s="42"/>
      <c r="HB308" s="42"/>
      <c r="HC308" s="42"/>
      <c r="HD308" s="42"/>
      <c r="HE308" s="42"/>
      <c r="HF308" s="42"/>
      <c r="HG308" s="42"/>
      <c r="HH308" s="42"/>
      <c r="HI308" s="42"/>
      <c r="HJ308" s="42"/>
      <c r="HK308" s="42"/>
      <c r="HL308" s="42"/>
      <c r="HM308" s="42"/>
      <c r="HN308" s="42"/>
    </row>
    <row r="309" spans="1:222" s="41" customFormat="1">
      <c r="A309" s="42"/>
      <c r="B309" s="42"/>
      <c r="C309" s="42"/>
      <c r="D309" s="42"/>
      <c r="E309" s="42"/>
      <c r="CV309" s="42"/>
      <c r="CW309" s="42"/>
      <c r="CX309" s="42"/>
      <c r="CY309" s="42"/>
      <c r="CZ309" s="42"/>
      <c r="DA309" s="42"/>
      <c r="DB309" s="42"/>
      <c r="DC309" s="42"/>
      <c r="DD309" s="42"/>
      <c r="DE309" s="42"/>
      <c r="DF309" s="42"/>
      <c r="DG309" s="42"/>
      <c r="DH309" s="42"/>
      <c r="DI309" s="42"/>
      <c r="DJ309" s="42"/>
      <c r="DK309" s="42"/>
      <c r="DL309" s="42"/>
      <c r="DM309" s="42"/>
      <c r="DN309" s="42"/>
      <c r="DO309" s="42"/>
      <c r="DP309" s="42"/>
      <c r="DQ309" s="42"/>
      <c r="DR309" s="42"/>
      <c r="DS309" s="42"/>
      <c r="DT309" s="42"/>
      <c r="DU309" s="42"/>
      <c r="DV309" s="42"/>
      <c r="DW309" s="42"/>
      <c r="DX309" s="42"/>
      <c r="DY309" s="42"/>
      <c r="DZ309" s="42"/>
      <c r="EA309" s="42"/>
      <c r="EB309" s="42"/>
      <c r="EC309" s="42"/>
      <c r="ED309" s="42"/>
      <c r="EE309" s="42"/>
      <c r="EF309" s="42"/>
      <c r="EG309" s="42"/>
      <c r="EH309" s="42"/>
      <c r="EI309" s="42"/>
      <c r="EJ309" s="42"/>
      <c r="EK309" s="42"/>
      <c r="EL309" s="42"/>
      <c r="EM309" s="42"/>
      <c r="EN309" s="42"/>
      <c r="EO309" s="42"/>
      <c r="EP309" s="42"/>
      <c r="EQ309" s="42"/>
      <c r="ER309" s="42"/>
      <c r="ES309" s="42"/>
      <c r="ET309" s="42"/>
      <c r="EU309" s="42"/>
      <c r="EV309" s="42"/>
      <c r="EW309" s="42"/>
      <c r="EX309" s="42"/>
      <c r="EY309" s="42"/>
      <c r="EZ309" s="42"/>
      <c r="FA309" s="42"/>
      <c r="FB309" s="42"/>
      <c r="FC309" s="42"/>
      <c r="FD309" s="42"/>
      <c r="FE309" s="42"/>
      <c r="FF309" s="42"/>
      <c r="FG309" s="42"/>
      <c r="FH309" s="42"/>
      <c r="FI309" s="42"/>
      <c r="FJ309" s="42"/>
      <c r="FK309" s="42"/>
      <c r="FL309" s="42"/>
      <c r="FM309" s="42"/>
      <c r="FN309" s="42"/>
      <c r="FO309" s="42"/>
      <c r="FP309" s="42"/>
      <c r="FQ309" s="42"/>
      <c r="FR309" s="42"/>
      <c r="FS309" s="42"/>
      <c r="FT309" s="42"/>
      <c r="FU309" s="42"/>
      <c r="FV309" s="42"/>
      <c r="FW309" s="42"/>
      <c r="FX309" s="42"/>
      <c r="FY309" s="42"/>
      <c r="FZ309" s="42"/>
      <c r="GA309" s="42"/>
      <c r="GB309" s="42"/>
      <c r="GC309" s="42"/>
      <c r="GD309" s="42"/>
      <c r="GE309" s="42"/>
      <c r="GF309" s="42"/>
      <c r="GG309" s="42"/>
      <c r="GH309" s="42"/>
      <c r="GI309" s="42"/>
      <c r="GJ309" s="42"/>
      <c r="GK309" s="42"/>
      <c r="GL309" s="42"/>
      <c r="GM309" s="42"/>
      <c r="GN309" s="42"/>
      <c r="GO309" s="42"/>
      <c r="GP309" s="42"/>
      <c r="GQ309" s="42"/>
      <c r="GR309" s="42"/>
      <c r="GS309" s="42"/>
      <c r="GT309" s="42"/>
      <c r="GU309" s="42"/>
      <c r="GV309" s="42"/>
      <c r="GW309" s="42"/>
      <c r="GX309" s="42"/>
      <c r="GY309" s="42"/>
      <c r="GZ309" s="42"/>
      <c r="HA309" s="42"/>
      <c r="HB309" s="42"/>
      <c r="HC309" s="42"/>
      <c r="HD309" s="42"/>
      <c r="HE309" s="42"/>
      <c r="HF309" s="42"/>
      <c r="HG309" s="42"/>
      <c r="HH309" s="42"/>
      <c r="HI309" s="42"/>
      <c r="HJ309" s="42"/>
      <c r="HK309" s="42"/>
      <c r="HL309" s="42"/>
      <c r="HM309" s="42"/>
      <c r="HN309" s="42"/>
    </row>
    <row r="310" spans="1:222" s="41" customFormat="1">
      <c r="A310" s="42"/>
      <c r="B310" s="42"/>
      <c r="C310" s="42"/>
      <c r="D310" s="42"/>
      <c r="E310" s="42"/>
      <c r="CV310" s="42"/>
      <c r="CW310" s="42"/>
      <c r="CX310" s="42"/>
      <c r="CY310" s="42"/>
      <c r="CZ310" s="42"/>
      <c r="DA310" s="42"/>
      <c r="DB310" s="42"/>
      <c r="DC310" s="42"/>
      <c r="DD310" s="42"/>
      <c r="DE310" s="42"/>
      <c r="DF310" s="42"/>
      <c r="DG310" s="42"/>
      <c r="DH310" s="42"/>
      <c r="DI310" s="42"/>
      <c r="DJ310" s="42"/>
      <c r="DK310" s="42"/>
      <c r="DL310" s="42"/>
      <c r="DM310" s="42"/>
      <c r="DN310" s="42"/>
      <c r="DO310" s="42"/>
      <c r="DP310" s="42"/>
      <c r="DQ310" s="42"/>
      <c r="DR310" s="42"/>
      <c r="DS310" s="42"/>
      <c r="DT310" s="42"/>
      <c r="DU310" s="42"/>
      <c r="DV310" s="42"/>
      <c r="DW310" s="42"/>
      <c r="DX310" s="42"/>
      <c r="DY310" s="42"/>
      <c r="DZ310" s="42"/>
      <c r="EA310" s="42"/>
      <c r="EB310" s="42"/>
      <c r="EC310" s="42"/>
      <c r="ED310" s="42"/>
      <c r="EE310" s="42"/>
      <c r="EF310" s="42"/>
      <c r="EG310" s="42"/>
      <c r="EH310" s="42"/>
      <c r="EI310" s="42"/>
      <c r="EJ310" s="42"/>
      <c r="EK310" s="42"/>
      <c r="EL310" s="42"/>
      <c r="EM310" s="42"/>
      <c r="EN310" s="42"/>
      <c r="EO310" s="42"/>
      <c r="EP310" s="42"/>
      <c r="EQ310" s="42"/>
      <c r="ER310" s="42"/>
      <c r="ES310" s="42"/>
      <c r="ET310" s="42"/>
      <c r="EU310" s="42"/>
      <c r="EV310" s="42"/>
      <c r="EW310" s="42"/>
      <c r="EX310" s="42"/>
      <c r="EY310" s="42"/>
      <c r="EZ310" s="42"/>
      <c r="FA310" s="42"/>
      <c r="FB310" s="42"/>
      <c r="FC310" s="42"/>
      <c r="FD310" s="42"/>
      <c r="FE310" s="42"/>
      <c r="FF310" s="42"/>
      <c r="FG310" s="42"/>
      <c r="FH310" s="42"/>
      <c r="FI310" s="42"/>
      <c r="FJ310" s="42"/>
      <c r="FK310" s="42"/>
      <c r="FL310" s="42"/>
      <c r="FM310" s="42"/>
      <c r="FN310" s="42"/>
      <c r="FO310" s="42"/>
      <c r="FP310" s="42"/>
      <c r="FQ310" s="42"/>
      <c r="FR310" s="42"/>
      <c r="FS310" s="42"/>
      <c r="FT310" s="42"/>
      <c r="FU310" s="42"/>
      <c r="FV310" s="42"/>
      <c r="FW310" s="42"/>
      <c r="FX310" s="42"/>
      <c r="FY310" s="42"/>
      <c r="FZ310" s="42"/>
      <c r="GA310" s="42"/>
      <c r="GB310" s="42"/>
      <c r="GC310" s="42"/>
      <c r="GD310" s="42"/>
      <c r="GE310" s="42"/>
      <c r="GF310" s="42"/>
      <c r="GG310" s="42"/>
      <c r="GH310" s="42"/>
      <c r="GI310" s="42"/>
      <c r="GJ310" s="42"/>
      <c r="GK310" s="42"/>
      <c r="GL310" s="42"/>
      <c r="GM310" s="42"/>
      <c r="GN310" s="42"/>
      <c r="GO310" s="42"/>
      <c r="GP310" s="42"/>
      <c r="GQ310" s="42"/>
      <c r="GR310" s="42"/>
      <c r="GS310" s="42"/>
      <c r="GT310" s="42"/>
      <c r="GU310" s="42"/>
      <c r="GV310" s="42"/>
      <c r="GW310" s="42"/>
      <c r="GX310" s="42"/>
      <c r="GY310" s="42"/>
      <c r="GZ310" s="42"/>
      <c r="HA310" s="42"/>
      <c r="HB310" s="42"/>
      <c r="HC310" s="42"/>
      <c r="HD310" s="42"/>
      <c r="HE310" s="42"/>
      <c r="HF310" s="42"/>
      <c r="HG310" s="42"/>
      <c r="HH310" s="42"/>
      <c r="HI310" s="42"/>
      <c r="HJ310" s="42"/>
      <c r="HK310" s="42"/>
      <c r="HL310" s="42"/>
      <c r="HM310" s="42"/>
      <c r="HN310" s="42"/>
    </row>
    <row r="311" spans="1:222" s="41" customFormat="1">
      <c r="A311" s="42"/>
      <c r="B311" s="42"/>
      <c r="C311" s="42"/>
      <c r="D311" s="42"/>
      <c r="E311" s="42"/>
      <c r="CV311" s="42"/>
      <c r="CW311" s="42"/>
      <c r="CX311" s="42"/>
      <c r="CY311" s="42"/>
      <c r="CZ311" s="42"/>
      <c r="DA311" s="42"/>
      <c r="DB311" s="42"/>
      <c r="DC311" s="42"/>
      <c r="DD311" s="42"/>
      <c r="DE311" s="42"/>
      <c r="DF311" s="42"/>
      <c r="DG311" s="42"/>
      <c r="DH311" s="42"/>
      <c r="DI311" s="42"/>
      <c r="DJ311" s="42"/>
      <c r="DK311" s="42"/>
      <c r="DL311" s="42"/>
      <c r="DM311" s="42"/>
      <c r="DN311" s="42"/>
      <c r="DO311" s="42"/>
      <c r="DP311" s="42"/>
      <c r="DQ311" s="42"/>
      <c r="DR311" s="42"/>
      <c r="DS311" s="42"/>
      <c r="DT311" s="42"/>
      <c r="DU311" s="42"/>
      <c r="DV311" s="42"/>
      <c r="DW311" s="42"/>
      <c r="DX311" s="42"/>
      <c r="DY311" s="42"/>
      <c r="DZ311" s="42"/>
      <c r="EA311" s="42"/>
      <c r="EB311" s="42"/>
      <c r="EC311" s="42"/>
      <c r="ED311" s="42"/>
      <c r="EE311" s="42"/>
      <c r="EF311" s="42"/>
      <c r="EG311" s="42"/>
      <c r="EH311" s="42"/>
      <c r="EI311" s="42"/>
      <c r="EJ311" s="42"/>
      <c r="EK311" s="42"/>
      <c r="EL311" s="42"/>
      <c r="EM311" s="42"/>
      <c r="EN311" s="42"/>
      <c r="EO311" s="42"/>
      <c r="EP311" s="42"/>
      <c r="EQ311" s="42"/>
      <c r="ER311" s="42"/>
      <c r="ES311" s="42"/>
      <c r="ET311" s="42"/>
      <c r="EU311" s="42"/>
      <c r="EV311" s="42"/>
      <c r="EW311" s="42"/>
      <c r="EX311" s="42"/>
      <c r="EY311" s="42"/>
      <c r="EZ311" s="42"/>
      <c r="FA311" s="42"/>
      <c r="FB311" s="42"/>
      <c r="FC311" s="42"/>
      <c r="FD311" s="42"/>
      <c r="FE311" s="42"/>
      <c r="FF311" s="42"/>
      <c r="FG311" s="42"/>
      <c r="FH311" s="42"/>
      <c r="FI311" s="42"/>
      <c r="FJ311" s="42"/>
      <c r="FK311" s="42"/>
      <c r="FL311" s="42"/>
      <c r="FM311" s="42"/>
      <c r="FN311" s="42"/>
      <c r="FO311" s="42"/>
      <c r="FP311" s="42"/>
      <c r="FQ311" s="42"/>
      <c r="FR311" s="42"/>
      <c r="FS311" s="42"/>
      <c r="FT311" s="42"/>
      <c r="FU311" s="42"/>
      <c r="FV311" s="42"/>
      <c r="FW311" s="42"/>
      <c r="FX311" s="42"/>
      <c r="FY311" s="42"/>
      <c r="FZ311" s="42"/>
      <c r="GA311" s="42"/>
      <c r="GB311" s="42"/>
      <c r="GC311" s="42"/>
      <c r="GD311" s="42"/>
      <c r="GE311" s="42"/>
      <c r="GF311" s="42"/>
      <c r="GG311" s="42"/>
      <c r="GH311" s="42"/>
      <c r="GI311" s="42"/>
      <c r="GJ311" s="42"/>
      <c r="GK311" s="42"/>
      <c r="GL311" s="42"/>
      <c r="GM311" s="42"/>
      <c r="GN311" s="42"/>
      <c r="GO311" s="42"/>
      <c r="GP311" s="42"/>
      <c r="GQ311" s="42"/>
      <c r="GR311" s="42"/>
      <c r="GS311" s="42"/>
      <c r="GT311" s="42"/>
      <c r="GU311" s="42"/>
      <c r="GV311" s="42"/>
      <c r="GW311" s="42"/>
      <c r="GX311" s="42"/>
      <c r="GY311" s="42"/>
      <c r="GZ311" s="42"/>
      <c r="HA311" s="42"/>
      <c r="HB311" s="42"/>
      <c r="HC311" s="42"/>
      <c r="HD311" s="42"/>
      <c r="HE311" s="42"/>
      <c r="HF311" s="42"/>
      <c r="HG311" s="42"/>
      <c r="HH311" s="42"/>
      <c r="HI311" s="42"/>
      <c r="HJ311" s="42"/>
      <c r="HK311" s="42"/>
      <c r="HL311" s="42"/>
      <c r="HM311" s="42"/>
      <c r="HN311" s="42"/>
    </row>
    <row r="312" spans="1:222" s="41" customFormat="1">
      <c r="A312" s="42"/>
      <c r="B312" s="42"/>
      <c r="C312" s="42"/>
      <c r="D312" s="42"/>
      <c r="E312" s="42"/>
      <c r="CV312" s="42"/>
      <c r="CW312" s="42"/>
      <c r="CX312" s="42"/>
      <c r="CY312" s="42"/>
      <c r="CZ312" s="42"/>
      <c r="DA312" s="42"/>
      <c r="DB312" s="42"/>
      <c r="DC312" s="42"/>
      <c r="DD312" s="42"/>
      <c r="DE312" s="42"/>
      <c r="DF312" s="42"/>
      <c r="DG312" s="42"/>
      <c r="DH312" s="42"/>
      <c r="DI312" s="42"/>
      <c r="DJ312" s="42"/>
      <c r="DK312" s="42"/>
      <c r="DL312" s="42"/>
      <c r="DM312" s="42"/>
      <c r="DN312" s="42"/>
      <c r="DO312" s="42"/>
      <c r="DP312" s="42"/>
      <c r="DQ312" s="42"/>
      <c r="DR312" s="42"/>
      <c r="DS312" s="42"/>
      <c r="DT312" s="42"/>
      <c r="DU312" s="42"/>
      <c r="DV312" s="42"/>
      <c r="DW312" s="42"/>
      <c r="DX312" s="42"/>
      <c r="DY312" s="42"/>
      <c r="DZ312" s="42"/>
      <c r="EA312" s="42"/>
      <c r="EB312" s="42"/>
      <c r="EC312" s="42"/>
      <c r="ED312" s="42"/>
      <c r="EE312" s="42"/>
      <c r="EF312" s="42"/>
      <c r="EG312" s="42"/>
      <c r="EH312" s="42"/>
      <c r="EI312" s="42"/>
      <c r="EJ312" s="42"/>
      <c r="EK312" s="42"/>
      <c r="EL312" s="42"/>
      <c r="EM312" s="42"/>
      <c r="EN312" s="42"/>
      <c r="EO312" s="42"/>
      <c r="EP312" s="42"/>
      <c r="EQ312" s="42"/>
      <c r="ER312" s="42"/>
      <c r="ES312" s="42"/>
      <c r="ET312" s="42"/>
      <c r="EU312" s="42"/>
      <c r="EV312" s="42"/>
      <c r="EW312" s="42"/>
      <c r="EX312" s="42"/>
      <c r="EY312" s="42"/>
      <c r="EZ312" s="42"/>
      <c r="FA312" s="42"/>
      <c r="FB312" s="42"/>
      <c r="FC312" s="42"/>
      <c r="FD312" s="42"/>
      <c r="FE312" s="42"/>
      <c r="FF312" s="42"/>
      <c r="FG312" s="42"/>
      <c r="FH312" s="42"/>
      <c r="FI312" s="42"/>
      <c r="FJ312" s="42"/>
      <c r="FK312" s="42"/>
      <c r="FL312" s="42"/>
      <c r="FM312" s="42"/>
      <c r="FN312" s="42"/>
      <c r="FO312" s="42"/>
      <c r="FP312" s="42"/>
      <c r="FQ312" s="42"/>
      <c r="FR312" s="42"/>
      <c r="FS312" s="42"/>
      <c r="FT312" s="42"/>
      <c r="FU312" s="42"/>
      <c r="FV312" s="42"/>
      <c r="FW312" s="42"/>
      <c r="FX312" s="42"/>
      <c r="FY312" s="42"/>
      <c r="FZ312" s="42"/>
      <c r="GA312" s="42"/>
      <c r="GB312" s="42"/>
      <c r="GC312" s="42"/>
      <c r="GD312" s="42"/>
      <c r="GE312" s="42"/>
      <c r="GF312" s="42"/>
      <c r="GG312" s="42"/>
      <c r="GH312" s="42"/>
      <c r="GI312" s="42"/>
      <c r="GJ312" s="42"/>
      <c r="GK312" s="42"/>
      <c r="GL312" s="42"/>
      <c r="GM312" s="42"/>
      <c r="GN312" s="42"/>
      <c r="GO312" s="42"/>
      <c r="GP312" s="42"/>
      <c r="GQ312" s="42"/>
      <c r="GR312" s="42"/>
      <c r="GS312" s="42"/>
      <c r="GT312" s="42"/>
      <c r="GU312" s="42"/>
      <c r="GV312" s="42"/>
      <c r="GW312" s="42"/>
      <c r="GX312" s="42"/>
      <c r="GY312" s="42"/>
      <c r="GZ312" s="42"/>
      <c r="HA312" s="42"/>
      <c r="HB312" s="42"/>
      <c r="HC312" s="42"/>
      <c r="HD312" s="42"/>
      <c r="HE312" s="42"/>
      <c r="HF312" s="42"/>
      <c r="HG312" s="42"/>
      <c r="HH312" s="42"/>
      <c r="HI312" s="42"/>
      <c r="HJ312" s="42"/>
      <c r="HK312" s="42"/>
      <c r="HL312" s="42"/>
      <c r="HM312" s="42"/>
      <c r="HN312" s="42"/>
    </row>
    <row r="313" spans="1:222" s="41" customFormat="1">
      <c r="A313" s="42"/>
      <c r="B313" s="42"/>
      <c r="C313" s="42"/>
      <c r="D313" s="42"/>
      <c r="E313" s="42"/>
      <c r="CV313" s="42"/>
      <c r="CW313" s="42"/>
      <c r="CX313" s="42"/>
      <c r="CY313" s="42"/>
      <c r="CZ313" s="42"/>
      <c r="DA313" s="42"/>
      <c r="DB313" s="42"/>
      <c r="DC313" s="42"/>
      <c r="DD313" s="42"/>
      <c r="DE313" s="42"/>
      <c r="DF313" s="42"/>
      <c r="DG313" s="42"/>
      <c r="DH313" s="42"/>
      <c r="DI313" s="42"/>
      <c r="DJ313" s="42"/>
      <c r="DK313" s="42"/>
      <c r="DL313" s="42"/>
      <c r="DM313" s="42"/>
      <c r="DN313" s="42"/>
      <c r="DO313" s="42"/>
      <c r="DP313" s="42"/>
      <c r="DQ313" s="42"/>
      <c r="DR313" s="42"/>
      <c r="DS313" s="42"/>
      <c r="DT313" s="42"/>
      <c r="DU313" s="42"/>
      <c r="DV313" s="42"/>
      <c r="DW313" s="42"/>
      <c r="DX313" s="42"/>
      <c r="DY313" s="42"/>
      <c r="DZ313" s="42"/>
      <c r="EA313" s="42"/>
      <c r="EB313" s="42"/>
      <c r="EC313" s="42"/>
      <c r="ED313" s="42"/>
      <c r="EE313" s="42"/>
      <c r="EF313" s="42"/>
      <c r="EG313" s="42"/>
      <c r="EH313" s="42"/>
      <c r="EI313" s="42"/>
      <c r="EJ313" s="42"/>
      <c r="EK313" s="42"/>
      <c r="EL313" s="42"/>
      <c r="EM313" s="42"/>
      <c r="EN313" s="42"/>
      <c r="EO313" s="42"/>
      <c r="EP313" s="42"/>
      <c r="EQ313" s="42"/>
      <c r="ER313" s="42"/>
      <c r="ES313" s="42"/>
      <c r="ET313" s="42"/>
      <c r="EU313" s="42"/>
      <c r="EV313" s="42"/>
      <c r="EW313" s="42"/>
      <c r="EX313" s="42"/>
      <c r="EY313" s="42"/>
      <c r="EZ313" s="42"/>
      <c r="FA313" s="42"/>
      <c r="FB313" s="42"/>
      <c r="FC313" s="42"/>
      <c r="FD313" s="42"/>
      <c r="FE313" s="42"/>
      <c r="FF313" s="42"/>
      <c r="FG313" s="42"/>
      <c r="FH313" s="42"/>
      <c r="FI313" s="42"/>
      <c r="FJ313" s="42"/>
      <c r="FK313" s="42"/>
      <c r="FL313" s="42"/>
      <c r="FM313" s="42"/>
      <c r="FN313" s="42"/>
      <c r="FO313" s="42"/>
      <c r="FP313" s="42"/>
      <c r="FQ313" s="42"/>
      <c r="FR313" s="42"/>
      <c r="FS313" s="42"/>
      <c r="FT313" s="42"/>
      <c r="FU313" s="42"/>
      <c r="FV313" s="42"/>
      <c r="FW313" s="42"/>
      <c r="FX313" s="42"/>
      <c r="FY313" s="42"/>
      <c r="FZ313" s="42"/>
      <c r="GA313" s="42"/>
      <c r="GB313" s="42"/>
      <c r="GC313" s="42"/>
      <c r="GD313" s="42"/>
      <c r="GE313" s="42"/>
      <c r="GF313" s="42"/>
      <c r="GG313" s="42"/>
      <c r="GH313" s="42"/>
      <c r="GI313" s="42"/>
      <c r="GJ313" s="42"/>
      <c r="GK313" s="42"/>
      <c r="GL313" s="42"/>
      <c r="GM313" s="42"/>
      <c r="GN313" s="42"/>
      <c r="GO313" s="42"/>
      <c r="GP313" s="42"/>
      <c r="GQ313" s="42"/>
      <c r="GR313" s="42"/>
      <c r="GS313" s="42"/>
      <c r="GT313" s="42"/>
      <c r="GU313" s="42"/>
      <c r="GV313" s="42"/>
      <c r="GW313" s="42"/>
      <c r="GX313" s="42"/>
      <c r="GY313" s="42"/>
      <c r="GZ313" s="42"/>
      <c r="HA313" s="42"/>
      <c r="HB313" s="42"/>
      <c r="HC313" s="42"/>
      <c r="HD313" s="42"/>
      <c r="HE313" s="42"/>
      <c r="HF313" s="42"/>
      <c r="HG313" s="42"/>
      <c r="HH313" s="42"/>
      <c r="HI313" s="42"/>
      <c r="HJ313" s="42"/>
      <c r="HK313" s="42"/>
      <c r="HL313" s="42"/>
      <c r="HM313" s="42"/>
      <c r="HN313" s="42"/>
    </row>
    <row r="314" spans="1:222" s="41" customFormat="1">
      <c r="A314" s="42"/>
      <c r="B314" s="42"/>
      <c r="C314" s="42"/>
      <c r="D314" s="42"/>
      <c r="E314" s="42"/>
      <c r="CV314" s="42"/>
      <c r="CW314" s="42"/>
      <c r="CX314" s="42"/>
      <c r="CY314" s="42"/>
      <c r="CZ314" s="42"/>
      <c r="DA314" s="42"/>
      <c r="DB314" s="42"/>
      <c r="DC314" s="42"/>
      <c r="DD314" s="42"/>
      <c r="DE314" s="42"/>
      <c r="DF314" s="42"/>
      <c r="DG314" s="42"/>
      <c r="DH314" s="42"/>
      <c r="DI314" s="42"/>
      <c r="DJ314" s="42"/>
      <c r="DK314" s="42"/>
      <c r="DL314" s="42"/>
      <c r="DM314" s="42"/>
      <c r="DN314" s="42"/>
      <c r="DO314" s="42"/>
      <c r="DP314" s="42"/>
      <c r="DQ314" s="42"/>
      <c r="DR314" s="42"/>
      <c r="DS314" s="42"/>
      <c r="DT314" s="42"/>
      <c r="DU314" s="42"/>
      <c r="DV314" s="42"/>
      <c r="DW314" s="42"/>
      <c r="DX314" s="42"/>
      <c r="DY314" s="42"/>
      <c r="DZ314" s="42"/>
      <c r="EA314" s="42"/>
      <c r="EB314" s="42"/>
      <c r="EC314" s="42"/>
      <c r="ED314" s="42"/>
      <c r="EE314" s="42"/>
      <c r="EF314" s="42"/>
      <c r="EG314" s="42"/>
      <c r="EH314" s="42"/>
      <c r="EI314" s="42"/>
      <c r="EJ314" s="42"/>
      <c r="EK314" s="42"/>
      <c r="EL314" s="42"/>
      <c r="EM314" s="42"/>
      <c r="EN314" s="42"/>
      <c r="EO314" s="42"/>
      <c r="EP314" s="42"/>
      <c r="EQ314" s="42"/>
      <c r="ER314" s="42"/>
      <c r="ES314" s="42"/>
      <c r="ET314" s="42"/>
      <c r="EU314" s="42"/>
      <c r="EV314" s="42"/>
      <c r="EW314" s="42"/>
      <c r="EX314" s="42"/>
      <c r="EY314" s="42"/>
      <c r="EZ314" s="42"/>
      <c r="FA314" s="42"/>
      <c r="FB314" s="42"/>
      <c r="FC314" s="42"/>
      <c r="FD314" s="42"/>
      <c r="FE314" s="42"/>
      <c r="FF314" s="42"/>
      <c r="FG314" s="42"/>
      <c r="FH314" s="42"/>
      <c r="FI314" s="42"/>
      <c r="FJ314" s="42"/>
      <c r="FK314" s="42"/>
      <c r="FL314" s="42"/>
      <c r="FM314" s="42"/>
      <c r="FN314" s="42"/>
      <c r="FO314" s="42"/>
      <c r="FP314" s="42"/>
      <c r="FQ314" s="42"/>
      <c r="FR314" s="42"/>
      <c r="FS314" s="42"/>
      <c r="FT314" s="42"/>
      <c r="FU314" s="42"/>
      <c r="FV314" s="42"/>
      <c r="FW314" s="42"/>
      <c r="FX314" s="42"/>
      <c r="FY314" s="42"/>
      <c r="FZ314" s="42"/>
      <c r="GA314" s="42"/>
      <c r="GB314" s="42"/>
      <c r="GC314" s="42"/>
      <c r="GD314" s="42"/>
      <c r="GE314" s="42"/>
      <c r="GF314" s="42"/>
      <c r="GG314" s="42"/>
      <c r="GH314" s="42"/>
      <c r="GI314" s="42"/>
      <c r="GJ314" s="42"/>
      <c r="GK314" s="42"/>
      <c r="GL314" s="42"/>
      <c r="GM314" s="42"/>
      <c r="GN314" s="42"/>
      <c r="GO314" s="42"/>
      <c r="GP314" s="42"/>
      <c r="GQ314" s="42"/>
      <c r="GR314" s="42"/>
      <c r="GS314" s="42"/>
      <c r="GT314" s="42"/>
      <c r="GU314" s="42"/>
      <c r="GV314" s="42"/>
      <c r="GW314" s="42"/>
      <c r="GX314" s="42"/>
      <c r="GY314" s="42"/>
      <c r="GZ314" s="42"/>
      <c r="HA314" s="42"/>
      <c r="HB314" s="42"/>
      <c r="HC314" s="42"/>
      <c r="HD314" s="42"/>
      <c r="HE314" s="42"/>
      <c r="HF314" s="42"/>
      <c r="HG314" s="42"/>
      <c r="HH314" s="42"/>
      <c r="HI314" s="42"/>
      <c r="HJ314" s="42"/>
      <c r="HK314" s="42"/>
      <c r="HL314" s="42"/>
      <c r="HM314" s="42"/>
      <c r="HN314" s="42"/>
    </row>
    <row r="315" spans="1:222" s="41" customFormat="1">
      <c r="A315" s="42"/>
      <c r="B315" s="42"/>
      <c r="C315" s="42"/>
      <c r="D315" s="42"/>
      <c r="E315" s="42"/>
      <c r="CV315" s="42"/>
      <c r="CW315" s="42"/>
      <c r="CX315" s="42"/>
      <c r="CY315" s="42"/>
      <c r="CZ315" s="42"/>
      <c r="DA315" s="42"/>
      <c r="DB315" s="42"/>
      <c r="DC315" s="42"/>
      <c r="DD315" s="42"/>
      <c r="DE315" s="42"/>
      <c r="DF315" s="42"/>
      <c r="DG315" s="42"/>
      <c r="DH315" s="42"/>
      <c r="DI315" s="42"/>
      <c r="DJ315" s="42"/>
      <c r="DK315" s="42"/>
      <c r="DL315" s="42"/>
      <c r="DM315" s="42"/>
      <c r="DN315" s="42"/>
      <c r="DO315" s="42"/>
      <c r="DP315" s="42"/>
      <c r="DQ315" s="42"/>
      <c r="DR315" s="42"/>
      <c r="DS315" s="42"/>
      <c r="DT315" s="42"/>
      <c r="DU315" s="42"/>
      <c r="DV315" s="42"/>
      <c r="DW315" s="42"/>
      <c r="DX315" s="42"/>
      <c r="DY315" s="42"/>
      <c r="DZ315" s="42"/>
      <c r="EA315" s="42"/>
      <c r="EB315" s="42"/>
      <c r="EC315" s="42"/>
      <c r="ED315" s="42"/>
      <c r="EE315" s="42"/>
      <c r="EF315" s="42"/>
      <c r="EG315" s="42"/>
      <c r="EH315" s="42"/>
      <c r="EI315" s="42"/>
      <c r="EJ315" s="42"/>
      <c r="EK315" s="42"/>
      <c r="EL315" s="42"/>
      <c r="EM315" s="42"/>
      <c r="EN315" s="42"/>
      <c r="EO315" s="42"/>
      <c r="EP315" s="42"/>
      <c r="EQ315" s="42"/>
      <c r="ER315" s="42"/>
      <c r="ES315" s="42"/>
      <c r="ET315" s="42"/>
      <c r="EU315" s="42"/>
      <c r="EV315" s="42"/>
      <c r="EW315" s="42"/>
      <c r="EX315" s="42"/>
      <c r="EY315" s="42"/>
      <c r="EZ315" s="42"/>
      <c r="FA315" s="42"/>
      <c r="FB315" s="42"/>
      <c r="FC315" s="42"/>
      <c r="FD315" s="42"/>
      <c r="FE315" s="42"/>
      <c r="FF315" s="42"/>
      <c r="FG315" s="42"/>
      <c r="FH315" s="42"/>
      <c r="FI315" s="42"/>
      <c r="FJ315" s="42"/>
      <c r="FK315" s="42"/>
      <c r="FL315" s="42"/>
      <c r="FM315" s="42"/>
      <c r="FN315" s="42"/>
      <c r="FO315" s="42"/>
      <c r="FP315" s="42"/>
      <c r="FQ315" s="42"/>
      <c r="FR315" s="42"/>
      <c r="FS315" s="42"/>
      <c r="FT315" s="42"/>
      <c r="FU315" s="42"/>
      <c r="FV315" s="42"/>
      <c r="FW315" s="42"/>
      <c r="FX315" s="42"/>
      <c r="FY315" s="42"/>
      <c r="FZ315" s="42"/>
      <c r="GA315" s="42"/>
      <c r="GB315" s="42"/>
      <c r="GC315" s="42"/>
      <c r="GD315" s="42"/>
      <c r="GE315" s="42"/>
      <c r="GF315" s="42"/>
      <c r="GG315" s="42"/>
      <c r="GH315" s="42"/>
      <c r="GI315" s="42"/>
      <c r="GJ315" s="42"/>
      <c r="GK315" s="42"/>
      <c r="GL315" s="42"/>
      <c r="GM315" s="42"/>
      <c r="GN315" s="42"/>
      <c r="GO315" s="42"/>
      <c r="GP315" s="42"/>
      <c r="GQ315" s="42"/>
      <c r="GR315" s="42"/>
      <c r="GS315" s="42"/>
      <c r="GT315" s="42"/>
      <c r="GU315" s="42"/>
      <c r="GV315" s="42"/>
      <c r="GW315" s="42"/>
      <c r="GX315" s="42"/>
      <c r="GY315" s="42"/>
      <c r="GZ315" s="42"/>
      <c r="HA315" s="42"/>
      <c r="HB315" s="42"/>
      <c r="HC315" s="42"/>
      <c r="HD315" s="42"/>
      <c r="HE315" s="42"/>
      <c r="HF315" s="42"/>
      <c r="HG315" s="42"/>
      <c r="HH315" s="42"/>
      <c r="HI315" s="42"/>
      <c r="HJ315" s="42"/>
      <c r="HK315" s="42"/>
      <c r="HL315" s="42"/>
      <c r="HM315" s="42"/>
      <c r="HN315" s="42"/>
    </row>
    <row r="316" spans="1:222" s="41" customFormat="1">
      <c r="A316" s="42"/>
      <c r="B316" s="42"/>
      <c r="C316" s="42"/>
      <c r="D316" s="42"/>
      <c r="E316" s="42"/>
      <c r="CV316" s="42"/>
      <c r="CW316" s="42"/>
      <c r="CX316" s="42"/>
      <c r="CY316" s="42"/>
      <c r="CZ316" s="42"/>
      <c r="DA316" s="42"/>
      <c r="DB316" s="42"/>
      <c r="DC316" s="42"/>
      <c r="DD316" s="42"/>
      <c r="DE316" s="42"/>
      <c r="DF316" s="42"/>
      <c r="DG316" s="42"/>
      <c r="DH316" s="42"/>
      <c r="DI316" s="42"/>
      <c r="DJ316" s="42"/>
      <c r="DK316" s="42"/>
      <c r="DL316" s="42"/>
      <c r="DM316" s="42"/>
      <c r="DN316" s="42"/>
      <c r="DO316" s="42"/>
      <c r="DP316" s="42"/>
      <c r="DQ316" s="42"/>
      <c r="DR316" s="42"/>
      <c r="DS316" s="42"/>
      <c r="DT316" s="42"/>
      <c r="DU316" s="42"/>
      <c r="DV316" s="42"/>
      <c r="DW316" s="42"/>
      <c r="DX316" s="42"/>
      <c r="DY316" s="42"/>
      <c r="DZ316" s="42"/>
      <c r="EA316" s="42"/>
      <c r="EB316" s="42"/>
      <c r="EC316" s="42"/>
      <c r="ED316" s="42"/>
      <c r="EE316" s="42"/>
      <c r="EF316" s="42"/>
      <c r="EG316" s="42"/>
      <c r="EH316" s="42"/>
      <c r="EI316" s="42"/>
      <c r="EJ316" s="42"/>
      <c r="EK316" s="42"/>
      <c r="EL316" s="42"/>
      <c r="EM316" s="42"/>
      <c r="EN316" s="42"/>
      <c r="EO316" s="42"/>
      <c r="EP316" s="42"/>
      <c r="EQ316" s="42"/>
      <c r="ER316" s="42"/>
      <c r="ES316" s="42"/>
      <c r="ET316" s="42"/>
      <c r="EU316" s="42"/>
      <c r="EV316" s="42"/>
      <c r="EW316" s="42"/>
      <c r="EX316" s="42"/>
      <c r="EY316" s="42"/>
      <c r="EZ316" s="42"/>
      <c r="FA316" s="42"/>
      <c r="FB316" s="42"/>
      <c r="FC316" s="42"/>
      <c r="FD316" s="42"/>
      <c r="FE316" s="42"/>
      <c r="FF316" s="42"/>
      <c r="FG316" s="42"/>
      <c r="FH316" s="42"/>
      <c r="FI316" s="42"/>
      <c r="FJ316" s="42"/>
      <c r="FK316" s="42"/>
      <c r="FL316" s="42"/>
      <c r="FM316" s="42"/>
      <c r="FN316" s="42"/>
      <c r="FO316" s="42"/>
      <c r="FP316" s="42"/>
      <c r="FQ316" s="42"/>
      <c r="FR316" s="42"/>
      <c r="FS316" s="42"/>
      <c r="FT316" s="42"/>
      <c r="FU316" s="42"/>
      <c r="FV316" s="42"/>
      <c r="FW316" s="42"/>
      <c r="FX316" s="42"/>
      <c r="FY316" s="42"/>
      <c r="FZ316" s="42"/>
      <c r="GA316" s="42"/>
      <c r="GB316" s="42"/>
      <c r="GC316" s="42"/>
      <c r="GD316" s="42"/>
      <c r="GE316" s="42"/>
      <c r="GF316" s="42"/>
      <c r="GG316" s="42"/>
      <c r="GH316" s="42"/>
      <c r="GI316" s="42"/>
      <c r="GJ316" s="42"/>
      <c r="GK316" s="42"/>
      <c r="GL316" s="42"/>
      <c r="GM316" s="42"/>
      <c r="GN316" s="42"/>
      <c r="GO316" s="42"/>
      <c r="GP316" s="42"/>
      <c r="GQ316" s="42"/>
      <c r="GR316" s="42"/>
      <c r="GS316" s="42"/>
      <c r="GT316" s="42"/>
      <c r="GU316" s="42"/>
      <c r="GV316" s="42"/>
      <c r="GW316" s="42"/>
      <c r="GX316" s="42"/>
      <c r="GY316" s="42"/>
      <c r="GZ316" s="42"/>
      <c r="HA316" s="42"/>
      <c r="HB316" s="42"/>
      <c r="HC316" s="42"/>
      <c r="HD316" s="42"/>
      <c r="HE316" s="42"/>
      <c r="HF316" s="42"/>
      <c r="HG316" s="42"/>
      <c r="HH316" s="42"/>
      <c r="HI316" s="42"/>
      <c r="HJ316" s="42"/>
      <c r="HK316" s="42"/>
      <c r="HL316" s="42"/>
      <c r="HM316" s="42"/>
      <c r="HN316" s="42"/>
    </row>
    <row r="317" spans="1:222" s="41" customFormat="1">
      <c r="A317" s="42"/>
      <c r="B317" s="42"/>
      <c r="C317" s="42"/>
      <c r="D317" s="42"/>
      <c r="E317" s="42"/>
      <c r="CV317" s="42"/>
      <c r="CW317" s="42"/>
      <c r="CX317" s="42"/>
      <c r="CY317" s="42"/>
      <c r="CZ317" s="42"/>
      <c r="DA317" s="42"/>
      <c r="DB317" s="42"/>
      <c r="DC317" s="42"/>
      <c r="DD317" s="42"/>
      <c r="DE317" s="42"/>
      <c r="DF317" s="42"/>
      <c r="DG317" s="42"/>
      <c r="DH317" s="42"/>
      <c r="DI317" s="42"/>
      <c r="DJ317" s="42"/>
      <c r="DK317" s="42"/>
      <c r="DL317" s="42"/>
      <c r="DM317" s="42"/>
      <c r="DN317" s="42"/>
      <c r="DO317" s="42"/>
      <c r="DP317" s="42"/>
      <c r="DQ317" s="42"/>
      <c r="DR317" s="42"/>
      <c r="DS317" s="42"/>
      <c r="DT317" s="42"/>
      <c r="DU317" s="42"/>
      <c r="DV317" s="42"/>
      <c r="DW317" s="42"/>
      <c r="DX317" s="42"/>
      <c r="DY317" s="42"/>
      <c r="DZ317" s="42"/>
      <c r="EA317" s="42"/>
      <c r="EB317" s="42"/>
      <c r="EC317" s="42"/>
      <c r="ED317" s="42"/>
      <c r="EE317" s="42"/>
      <c r="EF317" s="42"/>
      <c r="EG317" s="42"/>
      <c r="EH317" s="42"/>
      <c r="EI317" s="42"/>
      <c r="EJ317" s="42"/>
      <c r="EK317" s="42"/>
      <c r="EL317" s="42"/>
      <c r="EM317" s="42"/>
      <c r="EN317" s="42"/>
      <c r="EO317" s="42"/>
      <c r="EP317" s="42"/>
      <c r="EQ317" s="42"/>
      <c r="ER317" s="42"/>
      <c r="ES317" s="42"/>
      <c r="ET317" s="42"/>
      <c r="EU317" s="42"/>
      <c r="EV317" s="42"/>
      <c r="EW317" s="42"/>
      <c r="EX317" s="42"/>
      <c r="EY317" s="42"/>
      <c r="EZ317" s="42"/>
      <c r="FA317" s="42"/>
      <c r="FB317" s="42"/>
      <c r="FC317" s="42"/>
      <c r="FD317" s="42"/>
      <c r="FE317" s="42"/>
      <c r="FF317" s="42"/>
      <c r="FG317" s="42"/>
      <c r="FH317" s="42"/>
      <c r="FI317" s="42"/>
      <c r="FJ317" s="42"/>
      <c r="FK317" s="42"/>
      <c r="FL317" s="42"/>
      <c r="FM317" s="42"/>
      <c r="FN317" s="42"/>
      <c r="FO317" s="42"/>
      <c r="FP317" s="42"/>
      <c r="FQ317" s="42"/>
      <c r="FR317" s="42"/>
      <c r="FS317" s="42"/>
      <c r="FT317" s="42"/>
      <c r="FU317" s="42"/>
      <c r="FV317" s="42"/>
      <c r="FW317" s="42"/>
      <c r="FX317" s="42"/>
      <c r="FY317" s="42"/>
      <c r="FZ317" s="42"/>
      <c r="GA317" s="42"/>
      <c r="GB317" s="42"/>
      <c r="GC317" s="42"/>
      <c r="GD317" s="42"/>
      <c r="GE317" s="42"/>
      <c r="GF317" s="42"/>
      <c r="GG317" s="42"/>
      <c r="GH317" s="42"/>
      <c r="GI317" s="42"/>
      <c r="GJ317" s="42"/>
      <c r="GK317" s="42"/>
      <c r="GL317" s="42"/>
      <c r="GM317" s="42"/>
      <c r="GN317" s="42"/>
      <c r="GO317" s="42"/>
      <c r="GP317" s="42"/>
      <c r="GQ317" s="42"/>
      <c r="GR317" s="42"/>
      <c r="GS317" s="42"/>
      <c r="GT317" s="42"/>
      <c r="GU317" s="42"/>
      <c r="GV317" s="42"/>
      <c r="GW317" s="42"/>
      <c r="GX317" s="42"/>
      <c r="GY317" s="42"/>
      <c r="GZ317" s="42"/>
      <c r="HA317" s="42"/>
      <c r="HB317" s="42"/>
      <c r="HC317" s="42"/>
      <c r="HD317" s="42"/>
      <c r="HE317" s="42"/>
      <c r="HF317" s="42"/>
      <c r="HG317" s="42"/>
      <c r="HH317" s="42"/>
      <c r="HI317" s="42"/>
      <c r="HJ317" s="42"/>
      <c r="HK317" s="42"/>
      <c r="HL317" s="42"/>
      <c r="HM317" s="42"/>
      <c r="HN317" s="42"/>
    </row>
    <row r="318" spans="1:222" s="41" customFormat="1">
      <c r="A318" s="42"/>
      <c r="B318" s="42"/>
      <c r="C318" s="42"/>
      <c r="D318" s="42"/>
      <c r="E318" s="42"/>
      <c r="CV318" s="42"/>
      <c r="CW318" s="42"/>
      <c r="CX318" s="42"/>
      <c r="CY318" s="42"/>
      <c r="CZ318" s="42"/>
      <c r="DA318" s="42"/>
      <c r="DB318" s="42"/>
      <c r="DC318" s="42"/>
      <c r="DD318" s="42"/>
      <c r="DE318" s="42"/>
      <c r="DF318" s="42"/>
      <c r="DG318" s="42"/>
      <c r="DH318" s="42"/>
      <c r="DI318" s="42"/>
      <c r="DJ318" s="42"/>
      <c r="DK318" s="42"/>
      <c r="DL318" s="42"/>
      <c r="DM318" s="42"/>
      <c r="DN318" s="42"/>
      <c r="DO318" s="42"/>
      <c r="DP318" s="42"/>
      <c r="DQ318" s="42"/>
      <c r="DR318" s="42"/>
      <c r="DS318" s="42"/>
      <c r="DT318" s="42"/>
      <c r="DU318" s="42"/>
      <c r="DV318" s="42"/>
      <c r="DW318" s="42"/>
      <c r="DX318" s="42"/>
      <c r="DY318" s="42"/>
      <c r="DZ318" s="42"/>
      <c r="EA318" s="42"/>
      <c r="EB318" s="42"/>
      <c r="EC318" s="42"/>
      <c r="ED318" s="42"/>
      <c r="EE318" s="42"/>
      <c r="EF318" s="42"/>
      <c r="EG318" s="42"/>
      <c r="EH318" s="42"/>
      <c r="EI318" s="42"/>
      <c r="EJ318" s="42"/>
      <c r="EK318" s="42"/>
      <c r="EL318" s="42"/>
      <c r="EM318" s="42"/>
      <c r="EN318" s="42"/>
      <c r="EO318" s="42"/>
      <c r="EP318" s="42"/>
      <c r="EQ318" s="42"/>
      <c r="ER318" s="42"/>
      <c r="ES318" s="42"/>
      <c r="ET318" s="42"/>
      <c r="EU318" s="42"/>
      <c r="EV318" s="42"/>
      <c r="EW318" s="42"/>
      <c r="EX318" s="42"/>
      <c r="EY318" s="42"/>
      <c r="EZ318" s="42"/>
      <c r="FA318" s="42"/>
      <c r="FB318" s="42"/>
      <c r="FC318" s="42"/>
      <c r="FD318" s="42"/>
      <c r="FE318" s="42"/>
      <c r="FF318" s="42"/>
      <c r="FG318" s="42"/>
      <c r="FH318" s="42"/>
      <c r="FI318" s="42"/>
      <c r="FJ318" s="42"/>
      <c r="FK318" s="42"/>
      <c r="FL318" s="42"/>
      <c r="FM318" s="42"/>
      <c r="FN318" s="42"/>
      <c r="FO318" s="42"/>
      <c r="FP318" s="42"/>
      <c r="FQ318" s="42"/>
      <c r="FR318" s="42"/>
      <c r="FS318" s="42"/>
      <c r="FT318" s="42"/>
      <c r="FU318" s="42"/>
      <c r="FV318" s="42"/>
      <c r="FW318" s="42"/>
      <c r="FX318" s="42"/>
      <c r="FY318" s="42"/>
      <c r="FZ318" s="42"/>
      <c r="GA318" s="42"/>
      <c r="GB318" s="42"/>
      <c r="GC318" s="42"/>
      <c r="GD318" s="42"/>
      <c r="GE318" s="42"/>
      <c r="GF318" s="42"/>
      <c r="GG318" s="42"/>
      <c r="GH318" s="42"/>
      <c r="GI318" s="42"/>
      <c r="GJ318" s="42"/>
      <c r="GK318" s="42"/>
      <c r="GL318" s="42"/>
      <c r="GM318" s="42"/>
      <c r="GN318" s="42"/>
      <c r="GO318" s="42"/>
      <c r="GP318" s="42"/>
      <c r="GQ318" s="42"/>
      <c r="GR318" s="42"/>
      <c r="GS318" s="42"/>
      <c r="GT318" s="42"/>
      <c r="GU318" s="42"/>
      <c r="GV318" s="42"/>
      <c r="GW318" s="42"/>
      <c r="GX318" s="42"/>
      <c r="GY318" s="42"/>
      <c r="GZ318" s="42"/>
      <c r="HA318" s="42"/>
      <c r="HB318" s="42"/>
      <c r="HC318" s="42"/>
      <c r="HD318" s="42"/>
      <c r="HE318" s="42"/>
      <c r="HF318" s="42"/>
      <c r="HG318" s="42"/>
      <c r="HH318" s="42"/>
      <c r="HI318" s="42"/>
      <c r="HJ318" s="42"/>
      <c r="HK318" s="42"/>
      <c r="HL318" s="42"/>
      <c r="HM318" s="42"/>
      <c r="HN318" s="42"/>
    </row>
    <row r="319" spans="1:222" s="41" customFormat="1">
      <c r="A319" s="42"/>
      <c r="B319" s="42"/>
      <c r="C319" s="42"/>
      <c r="D319" s="42"/>
      <c r="E319" s="42"/>
      <c r="CV319" s="42"/>
      <c r="CW319" s="42"/>
      <c r="CX319" s="42"/>
      <c r="CY319" s="42"/>
      <c r="CZ319" s="42"/>
      <c r="DA319" s="42"/>
      <c r="DB319" s="42"/>
      <c r="DC319" s="42"/>
      <c r="DD319" s="42"/>
      <c r="DE319" s="42"/>
      <c r="DF319" s="42"/>
      <c r="DG319" s="42"/>
      <c r="DH319" s="42"/>
      <c r="DI319" s="42"/>
      <c r="DJ319" s="42"/>
      <c r="DK319" s="42"/>
      <c r="DL319" s="42"/>
      <c r="DM319" s="42"/>
      <c r="DN319" s="42"/>
      <c r="DO319" s="42"/>
      <c r="DP319" s="42"/>
      <c r="DQ319" s="42"/>
      <c r="DR319" s="42"/>
      <c r="DS319" s="42"/>
      <c r="DT319" s="42"/>
      <c r="DU319" s="42"/>
      <c r="DV319" s="42"/>
      <c r="DW319" s="42"/>
      <c r="DX319" s="42"/>
      <c r="DY319" s="42"/>
      <c r="DZ319" s="42"/>
      <c r="EA319" s="42"/>
      <c r="EB319" s="42"/>
      <c r="EC319" s="42"/>
      <c r="ED319" s="42"/>
      <c r="EE319" s="42"/>
      <c r="EF319" s="42"/>
      <c r="EG319" s="42"/>
      <c r="EH319" s="42"/>
      <c r="EI319" s="42"/>
      <c r="EJ319" s="42"/>
      <c r="EK319" s="42"/>
      <c r="EL319" s="42"/>
      <c r="EM319" s="42"/>
      <c r="EN319" s="42"/>
      <c r="EO319" s="42"/>
      <c r="EP319" s="42"/>
      <c r="EQ319" s="42"/>
      <c r="ER319" s="42"/>
      <c r="ES319" s="42"/>
      <c r="ET319" s="42"/>
      <c r="EU319" s="42"/>
      <c r="EV319" s="42"/>
      <c r="EW319" s="42"/>
      <c r="EX319" s="42"/>
      <c r="EY319" s="42"/>
      <c r="EZ319" s="42"/>
      <c r="FA319" s="42"/>
      <c r="FB319" s="42"/>
      <c r="FC319" s="42"/>
      <c r="FD319" s="42"/>
      <c r="FE319" s="42"/>
      <c r="FF319" s="42"/>
      <c r="FG319" s="42"/>
      <c r="FH319" s="42"/>
      <c r="FI319" s="42"/>
      <c r="FJ319" s="42"/>
      <c r="FK319" s="42"/>
      <c r="FL319" s="42"/>
      <c r="FM319" s="42"/>
      <c r="FN319" s="42"/>
      <c r="FO319" s="42"/>
      <c r="FP319" s="42"/>
      <c r="FQ319" s="42"/>
      <c r="FR319" s="42"/>
      <c r="FS319" s="42"/>
      <c r="FT319" s="42"/>
      <c r="FU319" s="42"/>
      <c r="FV319" s="42"/>
      <c r="FW319" s="42"/>
      <c r="FX319" s="42"/>
      <c r="FY319" s="42"/>
      <c r="FZ319" s="42"/>
      <c r="GA319" s="42"/>
      <c r="GB319" s="42"/>
      <c r="GC319" s="42"/>
      <c r="GD319" s="42"/>
      <c r="GE319" s="42"/>
      <c r="GF319" s="42"/>
      <c r="GG319" s="42"/>
      <c r="GH319" s="42"/>
      <c r="GI319" s="42"/>
      <c r="GJ319" s="42"/>
      <c r="GK319" s="42"/>
      <c r="GL319" s="42"/>
      <c r="GM319" s="42"/>
      <c r="GN319" s="42"/>
      <c r="GO319" s="42"/>
      <c r="GP319" s="42"/>
      <c r="GQ319" s="42"/>
      <c r="GR319" s="42"/>
      <c r="GS319" s="42"/>
      <c r="GT319" s="42"/>
      <c r="GU319" s="42"/>
      <c r="GV319" s="42"/>
      <c r="GW319" s="42"/>
      <c r="GX319" s="42"/>
      <c r="GY319" s="42"/>
      <c r="GZ319" s="42"/>
      <c r="HA319" s="42"/>
      <c r="HB319" s="42"/>
      <c r="HC319" s="42"/>
      <c r="HD319" s="42"/>
      <c r="HE319" s="42"/>
      <c r="HF319" s="42"/>
      <c r="HG319" s="42"/>
      <c r="HH319" s="42"/>
      <c r="HI319" s="42"/>
      <c r="HJ319" s="42"/>
      <c r="HK319" s="42"/>
      <c r="HL319" s="42"/>
      <c r="HM319" s="42"/>
      <c r="HN319" s="42"/>
    </row>
    <row r="320" spans="1:222" s="41" customFormat="1">
      <c r="A320" s="42"/>
      <c r="B320" s="42"/>
      <c r="C320" s="42"/>
      <c r="D320" s="42"/>
      <c r="E320" s="42"/>
      <c r="CV320" s="42"/>
      <c r="CW320" s="42"/>
      <c r="CX320" s="42"/>
      <c r="CY320" s="42"/>
      <c r="CZ320" s="42"/>
      <c r="DA320" s="42"/>
      <c r="DB320" s="42"/>
      <c r="DC320" s="42"/>
      <c r="DD320" s="42"/>
      <c r="DE320" s="42"/>
      <c r="DF320" s="42"/>
      <c r="DG320" s="42"/>
      <c r="DH320" s="42"/>
      <c r="DI320" s="42"/>
      <c r="DJ320" s="42"/>
      <c r="DK320" s="42"/>
      <c r="DL320" s="42"/>
      <c r="DM320" s="42"/>
      <c r="DN320" s="42"/>
      <c r="DO320" s="42"/>
      <c r="DP320" s="42"/>
      <c r="DQ320" s="42"/>
      <c r="DR320" s="42"/>
      <c r="DS320" s="42"/>
      <c r="DT320" s="42"/>
      <c r="DU320" s="42"/>
      <c r="DV320" s="42"/>
      <c r="DW320" s="42"/>
      <c r="DX320" s="42"/>
      <c r="DY320" s="42"/>
      <c r="DZ320" s="42"/>
      <c r="EA320" s="42"/>
      <c r="EB320" s="42"/>
      <c r="EC320" s="42"/>
      <c r="ED320" s="42"/>
      <c r="EE320" s="42"/>
      <c r="EF320" s="42"/>
      <c r="EG320" s="42"/>
      <c r="EH320" s="42"/>
      <c r="EI320" s="42"/>
      <c r="EJ320" s="42"/>
      <c r="EK320" s="42"/>
      <c r="EL320" s="42"/>
      <c r="EM320" s="42"/>
      <c r="EN320" s="42"/>
      <c r="EO320" s="42"/>
      <c r="EP320" s="42"/>
      <c r="EQ320" s="42"/>
      <c r="ER320" s="42"/>
      <c r="ES320" s="42"/>
      <c r="ET320" s="42"/>
      <c r="EU320" s="42"/>
      <c r="EV320" s="42"/>
      <c r="EW320" s="42"/>
      <c r="EX320" s="42"/>
      <c r="EY320" s="42"/>
      <c r="EZ320" s="42"/>
      <c r="FA320" s="42"/>
      <c r="FB320" s="42"/>
      <c r="FC320" s="42"/>
      <c r="FD320" s="42"/>
      <c r="FE320" s="42"/>
      <c r="FF320" s="42"/>
      <c r="FG320" s="42"/>
      <c r="FH320" s="42"/>
      <c r="FI320" s="42"/>
      <c r="FJ320" s="42"/>
      <c r="FK320" s="42"/>
      <c r="FL320" s="42"/>
      <c r="FM320" s="42"/>
      <c r="FN320" s="42"/>
      <c r="FO320" s="42"/>
      <c r="FP320" s="42"/>
      <c r="FQ320" s="42"/>
      <c r="FR320" s="42"/>
      <c r="FS320" s="42"/>
      <c r="FT320" s="42"/>
      <c r="FU320" s="42"/>
      <c r="FV320" s="42"/>
      <c r="FW320" s="42"/>
      <c r="FX320" s="42"/>
      <c r="FY320" s="42"/>
      <c r="FZ320" s="42"/>
      <c r="GA320" s="42"/>
      <c r="GB320" s="42"/>
      <c r="GC320" s="42"/>
      <c r="GD320" s="42"/>
      <c r="GE320" s="42"/>
      <c r="GF320" s="42"/>
      <c r="GG320" s="42"/>
      <c r="GH320" s="42"/>
      <c r="GI320" s="42"/>
      <c r="GJ320" s="42"/>
      <c r="GK320" s="42"/>
      <c r="GL320" s="42"/>
      <c r="GM320" s="42"/>
      <c r="GN320" s="42"/>
      <c r="GO320" s="42"/>
      <c r="GP320" s="42"/>
      <c r="GQ320" s="42"/>
      <c r="GR320" s="42"/>
      <c r="GS320" s="42"/>
      <c r="GT320" s="42"/>
      <c r="GU320" s="42"/>
      <c r="GV320" s="42"/>
      <c r="GW320" s="42"/>
      <c r="GX320" s="42"/>
      <c r="GY320" s="42"/>
      <c r="GZ320" s="42"/>
      <c r="HA320" s="42"/>
      <c r="HB320" s="42"/>
      <c r="HC320" s="42"/>
      <c r="HD320" s="42"/>
      <c r="HE320" s="42"/>
      <c r="HF320" s="42"/>
      <c r="HG320" s="42"/>
      <c r="HH320" s="42"/>
      <c r="HI320" s="42"/>
      <c r="HJ320" s="42"/>
      <c r="HK320" s="42"/>
      <c r="HL320" s="42"/>
      <c r="HM320" s="42"/>
      <c r="HN320" s="42"/>
    </row>
    <row r="321" spans="1:222" s="41" customFormat="1">
      <c r="A321" s="42"/>
      <c r="B321" s="42"/>
      <c r="C321" s="42"/>
      <c r="D321" s="42"/>
      <c r="E321" s="42"/>
      <c r="CV321" s="42"/>
      <c r="CW321" s="42"/>
      <c r="CX321" s="42"/>
      <c r="CY321" s="42"/>
      <c r="CZ321" s="42"/>
      <c r="DA321" s="42"/>
      <c r="DB321" s="42"/>
      <c r="DC321" s="42"/>
      <c r="DD321" s="42"/>
      <c r="DE321" s="42"/>
      <c r="DF321" s="42"/>
      <c r="DG321" s="42"/>
      <c r="DH321" s="42"/>
      <c r="DI321" s="42"/>
      <c r="DJ321" s="42"/>
      <c r="DK321" s="42"/>
      <c r="DL321" s="42"/>
      <c r="DM321" s="42"/>
      <c r="DN321" s="42"/>
      <c r="DO321" s="42"/>
      <c r="DP321" s="42"/>
      <c r="DQ321" s="42"/>
      <c r="DR321" s="42"/>
      <c r="DS321" s="42"/>
      <c r="DT321" s="42"/>
      <c r="DU321" s="42"/>
      <c r="DV321" s="42"/>
      <c r="DW321" s="42"/>
      <c r="DX321" s="42"/>
      <c r="DY321" s="42"/>
      <c r="DZ321" s="42"/>
      <c r="EA321" s="42"/>
      <c r="EB321" s="42"/>
      <c r="EC321" s="42"/>
      <c r="ED321" s="42"/>
      <c r="EE321" s="42"/>
      <c r="EF321" s="42"/>
      <c r="EG321" s="42"/>
      <c r="EH321" s="42"/>
      <c r="EI321" s="42"/>
      <c r="EJ321" s="42"/>
      <c r="EK321" s="42"/>
      <c r="EL321" s="42"/>
      <c r="EM321" s="42"/>
      <c r="EN321" s="42"/>
      <c r="EO321" s="42"/>
      <c r="EP321" s="42"/>
      <c r="EQ321" s="42"/>
      <c r="ER321" s="42"/>
      <c r="ES321" s="42"/>
      <c r="ET321" s="42"/>
      <c r="EU321" s="42"/>
      <c r="EV321" s="42"/>
      <c r="EW321" s="42"/>
      <c r="EX321" s="42"/>
      <c r="EY321" s="42"/>
      <c r="EZ321" s="42"/>
      <c r="FA321" s="42"/>
      <c r="FB321" s="42"/>
      <c r="FC321" s="42"/>
      <c r="FD321" s="42"/>
      <c r="FE321" s="42"/>
      <c r="FF321" s="42"/>
      <c r="FG321" s="42"/>
      <c r="FH321" s="42"/>
      <c r="FI321" s="42"/>
      <c r="FJ321" s="42"/>
      <c r="FK321" s="42"/>
      <c r="FL321" s="42"/>
      <c r="FM321" s="42"/>
      <c r="FN321" s="42"/>
      <c r="FO321" s="42"/>
      <c r="FP321" s="42"/>
      <c r="FQ321" s="42"/>
      <c r="FR321" s="42"/>
      <c r="FS321" s="42"/>
      <c r="FT321" s="42"/>
      <c r="FU321" s="42"/>
      <c r="FV321" s="42"/>
      <c r="FW321" s="42"/>
      <c r="FX321" s="42"/>
      <c r="FY321" s="42"/>
      <c r="FZ321" s="42"/>
      <c r="GA321" s="42"/>
      <c r="GB321" s="42"/>
      <c r="GC321" s="42"/>
      <c r="GD321" s="42"/>
      <c r="GE321" s="42"/>
      <c r="GF321" s="42"/>
      <c r="GG321" s="42"/>
      <c r="GH321" s="42"/>
      <c r="GI321" s="42"/>
      <c r="GJ321" s="42"/>
      <c r="GK321" s="42"/>
      <c r="GL321" s="42"/>
      <c r="GM321" s="42"/>
      <c r="GN321" s="42"/>
      <c r="GO321" s="42"/>
      <c r="GP321" s="42"/>
      <c r="GQ321" s="42"/>
      <c r="GR321" s="42"/>
      <c r="GS321" s="42"/>
      <c r="GT321" s="42"/>
      <c r="GU321" s="42"/>
      <c r="GV321" s="42"/>
      <c r="GW321" s="42"/>
      <c r="GX321" s="42"/>
      <c r="GY321" s="42"/>
      <c r="GZ321" s="42"/>
      <c r="HA321" s="42"/>
      <c r="HB321" s="42"/>
      <c r="HC321" s="42"/>
      <c r="HD321" s="42"/>
      <c r="HE321" s="42"/>
      <c r="HF321" s="42"/>
      <c r="HG321" s="42"/>
      <c r="HH321" s="42"/>
      <c r="HI321" s="42"/>
      <c r="HJ321" s="42"/>
      <c r="HK321" s="42"/>
      <c r="HL321" s="42"/>
      <c r="HM321" s="42"/>
      <c r="HN321" s="42"/>
    </row>
    <row r="322" spans="1:222" s="41" customFormat="1">
      <c r="A322" s="42"/>
      <c r="B322" s="42"/>
      <c r="C322" s="42"/>
      <c r="D322" s="42"/>
      <c r="E322" s="42"/>
      <c r="CV322" s="42"/>
      <c r="CW322" s="42"/>
      <c r="CX322" s="42"/>
      <c r="CY322" s="42"/>
      <c r="CZ322" s="42"/>
      <c r="DA322" s="42"/>
      <c r="DB322" s="42"/>
      <c r="DC322" s="42"/>
      <c r="DD322" s="42"/>
      <c r="DE322" s="42"/>
      <c r="DF322" s="42"/>
      <c r="DG322" s="42"/>
      <c r="DH322" s="42"/>
      <c r="DI322" s="42"/>
      <c r="DJ322" s="42"/>
      <c r="DK322" s="42"/>
      <c r="DL322" s="42"/>
      <c r="DM322" s="42"/>
      <c r="DN322" s="42"/>
      <c r="DO322" s="42"/>
      <c r="DP322" s="42"/>
      <c r="DQ322" s="42"/>
      <c r="DR322" s="42"/>
      <c r="DS322" s="42"/>
      <c r="DT322" s="42"/>
      <c r="DU322" s="42"/>
      <c r="DV322" s="42"/>
      <c r="DW322" s="42"/>
      <c r="DX322" s="42"/>
      <c r="DY322" s="42"/>
      <c r="DZ322" s="42"/>
      <c r="EA322" s="42"/>
      <c r="EB322" s="42"/>
      <c r="EC322" s="42"/>
      <c r="ED322" s="42"/>
      <c r="EE322" s="42"/>
      <c r="EF322" s="42"/>
      <c r="EG322" s="42"/>
      <c r="EH322" s="42"/>
      <c r="EI322" s="42"/>
      <c r="EJ322" s="42"/>
      <c r="EK322" s="42"/>
      <c r="EL322" s="42"/>
      <c r="EM322" s="42"/>
      <c r="EN322" s="42"/>
      <c r="EO322" s="42"/>
      <c r="EP322" s="42"/>
      <c r="EQ322" s="42"/>
      <c r="ER322" s="42"/>
      <c r="ES322" s="42"/>
      <c r="ET322" s="42"/>
      <c r="EU322" s="42"/>
      <c r="EV322" s="42"/>
      <c r="EW322" s="42"/>
      <c r="EX322" s="42"/>
      <c r="EY322" s="42"/>
      <c r="EZ322" s="42"/>
      <c r="FA322" s="42"/>
      <c r="FB322" s="42"/>
      <c r="FC322" s="42"/>
      <c r="FD322" s="42"/>
      <c r="FE322" s="42"/>
      <c r="FF322" s="42"/>
      <c r="FG322" s="42"/>
      <c r="FH322" s="42"/>
      <c r="FI322" s="42"/>
      <c r="FJ322" s="42"/>
      <c r="FK322" s="42"/>
      <c r="FL322" s="42"/>
      <c r="FM322" s="42"/>
      <c r="FN322" s="42"/>
      <c r="FO322" s="42"/>
      <c r="FP322" s="42"/>
      <c r="FQ322" s="42"/>
      <c r="FR322" s="42"/>
      <c r="FS322" s="42"/>
      <c r="FT322" s="42"/>
      <c r="FU322" s="42"/>
      <c r="FV322" s="42"/>
      <c r="FW322" s="42"/>
      <c r="FX322" s="42"/>
      <c r="FY322" s="42"/>
      <c r="FZ322" s="42"/>
      <c r="GA322" s="42"/>
      <c r="GB322" s="42"/>
      <c r="GC322" s="42"/>
      <c r="GD322" s="42"/>
      <c r="GE322" s="42"/>
      <c r="GF322" s="42"/>
      <c r="GG322" s="42"/>
      <c r="GH322" s="42"/>
      <c r="GI322" s="42"/>
      <c r="GJ322" s="42"/>
      <c r="GK322" s="42"/>
      <c r="GL322" s="42"/>
      <c r="GM322" s="42"/>
      <c r="GN322" s="42"/>
      <c r="GO322" s="42"/>
      <c r="GP322" s="42"/>
      <c r="GQ322" s="42"/>
      <c r="GR322" s="42"/>
      <c r="GS322" s="42"/>
      <c r="GT322" s="42"/>
      <c r="GU322" s="42"/>
      <c r="GV322" s="42"/>
      <c r="GW322" s="42"/>
      <c r="GX322" s="42"/>
      <c r="GY322" s="42"/>
      <c r="GZ322" s="42"/>
      <c r="HA322" s="42"/>
      <c r="HB322" s="42"/>
      <c r="HC322" s="42"/>
      <c r="HD322" s="42"/>
      <c r="HE322" s="42"/>
      <c r="HF322" s="42"/>
      <c r="HG322" s="42"/>
      <c r="HH322" s="42"/>
      <c r="HI322" s="42"/>
      <c r="HJ322" s="42"/>
      <c r="HK322" s="42"/>
      <c r="HL322" s="42"/>
      <c r="HM322" s="42"/>
      <c r="HN322" s="42"/>
    </row>
    <row r="323" spans="1:222" s="41" customFormat="1">
      <c r="A323" s="42"/>
      <c r="B323" s="42"/>
      <c r="C323" s="42"/>
      <c r="D323" s="42"/>
      <c r="E323" s="42"/>
      <c r="CV323" s="42"/>
      <c r="CW323" s="42"/>
      <c r="CX323" s="42"/>
      <c r="CY323" s="42"/>
      <c r="CZ323" s="42"/>
      <c r="DA323" s="42"/>
      <c r="DB323" s="42"/>
      <c r="DC323" s="42"/>
      <c r="DD323" s="42"/>
      <c r="DE323" s="42"/>
      <c r="DF323" s="42"/>
      <c r="DG323" s="42"/>
      <c r="DH323" s="42"/>
      <c r="DI323" s="42"/>
      <c r="DJ323" s="42"/>
      <c r="DK323" s="42"/>
      <c r="DL323" s="42"/>
      <c r="DM323" s="42"/>
      <c r="DN323" s="42"/>
      <c r="DO323" s="42"/>
      <c r="DP323" s="42"/>
      <c r="DQ323" s="42"/>
      <c r="DR323" s="42"/>
      <c r="DS323" s="42"/>
      <c r="DT323" s="42"/>
      <c r="DU323" s="42"/>
      <c r="DV323" s="42"/>
      <c r="DW323" s="42"/>
      <c r="DX323" s="42"/>
      <c r="DY323" s="42"/>
      <c r="DZ323" s="42"/>
      <c r="EA323" s="42"/>
      <c r="EB323" s="42"/>
      <c r="EC323" s="42"/>
      <c r="ED323" s="42"/>
      <c r="EE323" s="42"/>
      <c r="EF323" s="42"/>
      <c r="EG323" s="42"/>
      <c r="EH323" s="42"/>
      <c r="EI323" s="42"/>
      <c r="EJ323" s="42"/>
      <c r="EK323" s="42"/>
      <c r="EL323" s="42"/>
      <c r="EM323" s="42"/>
      <c r="EN323" s="42"/>
      <c r="EO323" s="42"/>
      <c r="EP323" s="42"/>
      <c r="EQ323" s="42"/>
      <c r="ER323" s="42"/>
      <c r="ES323" s="42"/>
      <c r="ET323" s="42"/>
      <c r="EU323" s="42"/>
      <c r="EV323" s="42"/>
      <c r="EW323" s="42"/>
      <c r="EX323" s="42"/>
      <c r="EY323" s="42"/>
      <c r="EZ323" s="42"/>
      <c r="FA323" s="42"/>
      <c r="FB323" s="42"/>
      <c r="FC323" s="42"/>
      <c r="FD323" s="42"/>
      <c r="FE323" s="42"/>
      <c r="FF323" s="42"/>
      <c r="FG323" s="42"/>
      <c r="FH323" s="42"/>
      <c r="FI323" s="42"/>
      <c r="FJ323" s="42"/>
      <c r="FK323" s="42"/>
      <c r="FL323" s="42"/>
      <c r="FM323" s="42"/>
      <c r="FN323" s="42"/>
      <c r="FO323" s="42"/>
      <c r="FP323" s="42"/>
      <c r="FQ323" s="42"/>
      <c r="FR323" s="42"/>
      <c r="FS323" s="42"/>
      <c r="FT323" s="42"/>
      <c r="FU323" s="42"/>
      <c r="FV323" s="42"/>
      <c r="FW323" s="42"/>
      <c r="FX323" s="42"/>
      <c r="FY323" s="42"/>
      <c r="FZ323" s="42"/>
      <c r="GA323" s="42"/>
      <c r="GB323" s="42"/>
      <c r="GC323" s="42"/>
      <c r="GD323" s="42"/>
      <c r="GE323" s="42"/>
      <c r="GF323" s="42"/>
      <c r="GG323" s="42"/>
      <c r="GH323" s="42"/>
      <c r="GI323" s="42"/>
      <c r="GJ323" s="42"/>
      <c r="GK323" s="42"/>
      <c r="GL323" s="42"/>
      <c r="GM323" s="42"/>
      <c r="GN323" s="42"/>
      <c r="GO323" s="42"/>
      <c r="GP323" s="42"/>
      <c r="GQ323" s="42"/>
      <c r="GR323" s="42"/>
      <c r="GS323" s="42"/>
      <c r="GT323" s="42"/>
      <c r="GU323" s="42"/>
      <c r="GV323" s="42"/>
      <c r="GW323" s="42"/>
      <c r="GX323" s="42"/>
      <c r="GY323" s="42"/>
      <c r="GZ323" s="42"/>
      <c r="HA323" s="42"/>
      <c r="HB323" s="42"/>
      <c r="HC323" s="42"/>
      <c r="HD323" s="42"/>
      <c r="HE323" s="42"/>
      <c r="HF323" s="42"/>
      <c r="HG323" s="42"/>
      <c r="HH323" s="42"/>
      <c r="HI323" s="42"/>
      <c r="HJ323" s="42"/>
      <c r="HK323" s="42"/>
      <c r="HL323" s="42"/>
      <c r="HM323" s="42"/>
      <c r="HN323" s="42"/>
    </row>
    <row r="324" spans="1:222" s="41" customFormat="1">
      <c r="A324" s="42"/>
      <c r="B324" s="42"/>
      <c r="C324" s="42"/>
      <c r="D324" s="42"/>
      <c r="E324" s="42"/>
      <c r="CV324" s="42"/>
      <c r="CW324" s="42"/>
      <c r="CX324" s="42"/>
      <c r="CY324" s="42"/>
      <c r="CZ324" s="42"/>
      <c r="DA324" s="42"/>
      <c r="DB324" s="42"/>
      <c r="DC324" s="42"/>
      <c r="DD324" s="42"/>
      <c r="DE324" s="42"/>
      <c r="DF324" s="42"/>
      <c r="DG324" s="42"/>
      <c r="DH324" s="42"/>
      <c r="DI324" s="42"/>
      <c r="DJ324" s="42"/>
      <c r="DK324" s="42"/>
      <c r="DL324" s="42"/>
      <c r="DM324" s="42"/>
      <c r="DN324" s="42"/>
      <c r="DO324" s="42"/>
      <c r="DP324" s="42"/>
      <c r="DQ324" s="42"/>
      <c r="DR324" s="42"/>
      <c r="DS324" s="42"/>
      <c r="DT324" s="42"/>
      <c r="DU324" s="42"/>
      <c r="DV324" s="42"/>
      <c r="DW324" s="42"/>
      <c r="DX324" s="42"/>
      <c r="DY324" s="42"/>
      <c r="DZ324" s="42"/>
      <c r="EA324" s="42"/>
      <c r="EB324" s="42"/>
      <c r="EC324" s="42"/>
      <c r="ED324" s="42"/>
      <c r="EE324" s="42"/>
      <c r="EF324" s="42"/>
      <c r="EG324" s="42"/>
      <c r="EH324" s="42"/>
      <c r="EI324" s="42"/>
      <c r="EJ324" s="42"/>
      <c r="EK324" s="42"/>
      <c r="EL324" s="42"/>
      <c r="EM324" s="42"/>
      <c r="EN324" s="42"/>
      <c r="EO324" s="42"/>
      <c r="EP324" s="42"/>
      <c r="EQ324" s="42"/>
      <c r="ER324" s="42"/>
      <c r="ES324" s="42"/>
      <c r="ET324" s="42"/>
      <c r="EU324" s="42"/>
      <c r="EV324" s="42"/>
      <c r="EW324" s="42"/>
      <c r="EX324" s="42"/>
      <c r="EY324" s="42"/>
      <c r="EZ324" s="42"/>
      <c r="FA324" s="42"/>
      <c r="FB324" s="42"/>
      <c r="FC324" s="42"/>
      <c r="FD324" s="42"/>
      <c r="FE324" s="42"/>
      <c r="FF324" s="42"/>
      <c r="FG324" s="42"/>
      <c r="FH324" s="42"/>
      <c r="FI324" s="42"/>
      <c r="FJ324" s="42"/>
      <c r="FK324" s="42"/>
      <c r="FL324" s="42"/>
      <c r="FM324" s="42"/>
      <c r="FN324" s="42"/>
      <c r="FO324" s="42"/>
      <c r="FP324" s="42"/>
      <c r="FQ324" s="42"/>
      <c r="FR324" s="42"/>
      <c r="FS324" s="42"/>
      <c r="FT324" s="42"/>
      <c r="FU324" s="42"/>
      <c r="FV324" s="42"/>
      <c r="FW324" s="42"/>
      <c r="FX324" s="42"/>
      <c r="FY324" s="42"/>
      <c r="FZ324" s="42"/>
      <c r="GA324" s="42"/>
      <c r="GB324" s="42"/>
      <c r="GC324" s="42"/>
      <c r="GD324" s="42"/>
      <c r="GE324" s="42"/>
      <c r="GF324" s="42"/>
      <c r="GG324" s="42"/>
      <c r="GH324" s="42"/>
      <c r="GI324" s="42"/>
      <c r="GJ324" s="42"/>
      <c r="GK324" s="42"/>
      <c r="GL324" s="42"/>
      <c r="GM324" s="42"/>
      <c r="GN324" s="42"/>
      <c r="GO324" s="42"/>
      <c r="GP324" s="42"/>
      <c r="GQ324" s="42"/>
      <c r="GR324" s="42"/>
      <c r="GS324" s="42"/>
      <c r="GT324" s="42"/>
      <c r="GU324" s="42"/>
      <c r="GV324" s="42"/>
      <c r="GW324" s="42"/>
      <c r="GX324" s="42"/>
      <c r="GY324" s="42"/>
      <c r="GZ324" s="42"/>
      <c r="HA324" s="42"/>
      <c r="HB324" s="42"/>
      <c r="HC324" s="42"/>
      <c r="HD324" s="42"/>
      <c r="HE324" s="42"/>
      <c r="HF324" s="42"/>
      <c r="HG324" s="42"/>
      <c r="HH324" s="42"/>
      <c r="HI324" s="42"/>
      <c r="HJ324" s="42"/>
      <c r="HK324" s="42"/>
      <c r="HL324" s="42"/>
      <c r="HM324" s="42"/>
      <c r="HN324" s="42"/>
    </row>
    <row r="325" spans="1:222" s="41" customFormat="1">
      <c r="A325" s="42"/>
      <c r="B325" s="42"/>
      <c r="C325" s="42"/>
      <c r="D325" s="42"/>
      <c r="E325" s="42"/>
      <c r="CV325" s="42"/>
      <c r="CW325" s="42"/>
      <c r="CX325" s="42"/>
      <c r="CY325" s="42"/>
      <c r="CZ325" s="42"/>
      <c r="DA325" s="42"/>
      <c r="DB325" s="42"/>
      <c r="DC325" s="42"/>
      <c r="DD325" s="42"/>
      <c r="DE325" s="42"/>
      <c r="DF325" s="42"/>
      <c r="DG325" s="42"/>
      <c r="DH325" s="42"/>
      <c r="DI325" s="42"/>
      <c r="DJ325" s="42"/>
      <c r="DK325" s="42"/>
      <c r="DL325" s="42"/>
      <c r="DM325" s="42"/>
      <c r="DN325" s="42"/>
      <c r="DO325" s="42"/>
      <c r="DP325" s="42"/>
      <c r="DQ325" s="42"/>
      <c r="DR325" s="42"/>
      <c r="DS325" s="42"/>
      <c r="DT325" s="42"/>
      <c r="DU325" s="42"/>
      <c r="DV325" s="42"/>
      <c r="DW325" s="42"/>
      <c r="DX325" s="42"/>
      <c r="DY325" s="42"/>
      <c r="DZ325" s="42"/>
      <c r="EA325" s="42"/>
      <c r="EB325" s="42"/>
      <c r="EC325" s="42"/>
      <c r="ED325" s="42"/>
      <c r="EE325" s="42"/>
      <c r="EF325" s="42"/>
      <c r="EG325" s="42"/>
      <c r="EH325" s="42"/>
      <c r="EI325" s="42"/>
      <c r="EJ325" s="42"/>
      <c r="EK325" s="42"/>
      <c r="EL325" s="42"/>
      <c r="EM325" s="42"/>
      <c r="EN325" s="42"/>
      <c r="EO325" s="42"/>
      <c r="EP325" s="42"/>
      <c r="EQ325" s="42"/>
      <c r="ER325" s="42"/>
      <c r="ES325" s="42"/>
      <c r="ET325" s="42"/>
      <c r="EU325" s="42"/>
      <c r="EV325" s="42"/>
      <c r="EW325" s="42"/>
      <c r="EX325" s="42"/>
      <c r="EY325" s="42"/>
      <c r="EZ325" s="42"/>
      <c r="FA325" s="42"/>
      <c r="FB325" s="42"/>
      <c r="FC325" s="42"/>
      <c r="FD325" s="42"/>
      <c r="FE325" s="42"/>
      <c r="FF325" s="42"/>
      <c r="FG325" s="42"/>
      <c r="FH325" s="42"/>
      <c r="FI325" s="42"/>
      <c r="FJ325" s="42"/>
      <c r="FK325" s="42"/>
      <c r="FL325" s="42"/>
      <c r="FM325" s="42"/>
      <c r="FN325" s="42"/>
      <c r="FO325" s="42"/>
      <c r="FP325" s="42"/>
      <c r="FQ325" s="42"/>
      <c r="FR325" s="42"/>
      <c r="FS325" s="42"/>
      <c r="FT325" s="42"/>
      <c r="FU325" s="42"/>
      <c r="FV325" s="42"/>
      <c r="FW325" s="42"/>
      <c r="FX325" s="42"/>
      <c r="FY325" s="42"/>
      <c r="FZ325" s="42"/>
      <c r="GA325" s="42"/>
      <c r="GB325" s="42"/>
      <c r="GC325" s="42"/>
      <c r="GD325" s="42"/>
      <c r="GE325" s="42"/>
      <c r="GF325" s="42"/>
      <c r="GG325" s="42"/>
      <c r="GH325" s="42"/>
      <c r="GI325" s="42"/>
      <c r="GJ325" s="42"/>
      <c r="GK325" s="42"/>
      <c r="GL325" s="42"/>
      <c r="GM325" s="42"/>
      <c r="GN325" s="42"/>
      <c r="GO325" s="42"/>
      <c r="GP325" s="42"/>
      <c r="GQ325" s="42"/>
      <c r="GR325" s="42"/>
      <c r="GS325" s="42"/>
      <c r="GT325" s="42"/>
      <c r="GU325" s="42"/>
      <c r="GV325" s="42"/>
      <c r="GW325" s="42"/>
      <c r="GX325" s="42"/>
      <c r="GY325" s="42"/>
      <c r="GZ325" s="42"/>
      <c r="HA325" s="42"/>
      <c r="HB325" s="42"/>
      <c r="HC325" s="42"/>
      <c r="HD325" s="42"/>
      <c r="HE325" s="42"/>
      <c r="HF325" s="42"/>
      <c r="HG325" s="42"/>
      <c r="HH325" s="42"/>
      <c r="HI325" s="42"/>
      <c r="HJ325" s="42"/>
      <c r="HK325" s="42"/>
      <c r="HL325" s="42"/>
      <c r="HM325" s="42"/>
      <c r="HN325" s="42"/>
    </row>
    <row r="326" spans="1:222" s="41" customFormat="1">
      <c r="A326" s="42"/>
      <c r="B326" s="42"/>
      <c r="C326" s="42"/>
      <c r="D326" s="42"/>
      <c r="E326" s="42"/>
      <c r="CV326" s="42"/>
      <c r="CW326" s="42"/>
      <c r="CX326" s="42"/>
      <c r="CY326" s="42"/>
      <c r="CZ326" s="42"/>
      <c r="DA326" s="42"/>
      <c r="DB326" s="42"/>
      <c r="DC326" s="42"/>
      <c r="DD326" s="42"/>
      <c r="DE326" s="42"/>
      <c r="DF326" s="42"/>
      <c r="DG326" s="42"/>
      <c r="DH326" s="42"/>
      <c r="DI326" s="42"/>
      <c r="DJ326" s="42"/>
      <c r="DK326" s="42"/>
      <c r="DL326" s="42"/>
      <c r="DM326" s="42"/>
      <c r="DN326" s="42"/>
      <c r="DO326" s="42"/>
      <c r="DP326" s="42"/>
      <c r="DQ326" s="42"/>
      <c r="DR326" s="42"/>
      <c r="DS326" s="42"/>
      <c r="DT326" s="42"/>
      <c r="DU326" s="42"/>
      <c r="DV326" s="42"/>
      <c r="DW326" s="42"/>
      <c r="DX326" s="42"/>
      <c r="DY326" s="42"/>
      <c r="DZ326" s="42"/>
      <c r="EA326" s="42"/>
      <c r="EB326" s="42"/>
      <c r="EC326" s="42"/>
      <c r="ED326" s="42"/>
      <c r="EE326" s="42"/>
      <c r="EF326" s="42"/>
      <c r="EG326" s="42"/>
      <c r="EH326" s="42"/>
      <c r="EI326" s="42"/>
      <c r="EJ326" s="42"/>
      <c r="EK326" s="42"/>
      <c r="EL326" s="42"/>
      <c r="EM326" s="42"/>
      <c r="EN326" s="42"/>
      <c r="EO326" s="42"/>
      <c r="EP326" s="42"/>
      <c r="EQ326" s="42"/>
      <c r="ER326" s="42"/>
      <c r="ES326" s="42"/>
      <c r="ET326" s="42"/>
      <c r="EU326" s="42"/>
      <c r="EV326" s="42"/>
      <c r="EW326" s="42"/>
      <c r="EX326" s="42"/>
      <c r="EY326" s="42"/>
      <c r="EZ326" s="42"/>
      <c r="FA326" s="42"/>
      <c r="FB326" s="42"/>
      <c r="FC326" s="42"/>
      <c r="FD326" s="42"/>
      <c r="FE326" s="42"/>
      <c r="FF326" s="42"/>
      <c r="FG326" s="42"/>
      <c r="FH326" s="42"/>
      <c r="FI326" s="42"/>
      <c r="FJ326" s="42"/>
      <c r="FK326" s="42"/>
      <c r="FL326" s="42"/>
      <c r="FM326" s="42"/>
      <c r="FN326" s="42"/>
      <c r="FO326" s="42"/>
      <c r="FP326" s="42"/>
      <c r="FQ326" s="42"/>
      <c r="FR326" s="42"/>
      <c r="FS326" s="42"/>
      <c r="FT326" s="42"/>
      <c r="FU326" s="42"/>
      <c r="FV326" s="42"/>
      <c r="FW326" s="42"/>
      <c r="FX326" s="42"/>
      <c r="FY326" s="42"/>
      <c r="FZ326" s="42"/>
      <c r="GA326" s="42"/>
      <c r="GB326" s="42"/>
      <c r="GC326" s="42"/>
      <c r="GD326" s="42"/>
      <c r="GE326" s="42"/>
      <c r="GF326" s="42"/>
      <c r="GG326" s="42"/>
      <c r="GH326" s="42"/>
      <c r="GI326" s="42"/>
      <c r="GJ326" s="42"/>
      <c r="GK326" s="42"/>
      <c r="GL326" s="42"/>
      <c r="GM326" s="42"/>
      <c r="GN326" s="42"/>
      <c r="GO326" s="42"/>
      <c r="GP326" s="42"/>
      <c r="GQ326" s="42"/>
      <c r="GR326" s="42"/>
      <c r="GS326" s="42"/>
      <c r="GT326" s="42"/>
      <c r="GU326" s="42"/>
      <c r="GV326" s="42"/>
      <c r="GW326" s="42"/>
      <c r="GX326" s="42"/>
      <c r="GY326" s="42"/>
      <c r="GZ326" s="42"/>
      <c r="HA326" s="42"/>
      <c r="HB326" s="42"/>
      <c r="HC326" s="42"/>
      <c r="HD326" s="42"/>
      <c r="HE326" s="42"/>
      <c r="HF326" s="42"/>
      <c r="HG326" s="42"/>
      <c r="HH326" s="42"/>
      <c r="HI326" s="42"/>
      <c r="HJ326" s="42"/>
      <c r="HK326" s="42"/>
      <c r="HL326" s="42"/>
      <c r="HM326" s="42"/>
      <c r="HN326" s="42"/>
    </row>
    <row r="327" spans="1:222" s="41" customFormat="1">
      <c r="A327" s="42"/>
      <c r="B327" s="42"/>
      <c r="C327" s="42"/>
      <c r="D327" s="42"/>
      <c r="E327" s="42"/>
      <c r="CV327" s="42"/>
      <c r="CW327" s="42"/>
      <c r="CX327" s="42"/>
      <c r="CY327" s="42"/>
      <c r="CZ327" s="42"/>
      <c r="DA327" s="42"/>
      <c r="DB327" s="42"/>
      <c r="DC327" s="42"/>
      <c r="DD327" s="42"/>
      <c r="DE327" s="42"/>
      <c r="DF327" s="42"/>
      <c r="DG327" s="42"/>
      <c r="DH327" s="42"/>
      <c r="DI327" s="42"/>
      <c r="DJ327" s="42"/>
      <c r="DK327" s="42"/>
      <c r="DL327" s="42"/>
      <c r="DM327" s="42"/>
      <c r="DN327" s="42"/>
      <c r="DO327" s="42"/>
      <c r="DP327" s="42"/>
      <c r="DQ327" s="42"/>
      <c r="DR327" s="42"/>
      <c r="DS327" s="42"/>
      <c r="DT327" s="42"/>
      <c r="DU327" s="42"/>
      <c r="DV327" s="42"/>
      <c r="DW327" s="42"/>
      <c r="DX327" s="42"/>
      <c r="DY327" s="42"/>
      <c r="DZ327" s="42"/>
      <c r="EA327" s="42"/>
      <c r="EB327" s="42"/>
      <c r="EC327" s="42"/>
      <c r="ED327" s="42"/>
      <c r="EE327" s="42"/>
      <c r="EF327" s="42"/>
      <c r="EG327" s="42"/>
      <c r="EH327" s="42"/>
      <c r="EI327" s="42"/>
      <c r="EJ327" s="42"/>
      <c r="EK327" s="42"/>
      <c r="EL327" s="42"/>
      <c r="EM327" s="42"/>
      <c r="EN327" s="42"/>
      <c r="EO327" s="42"/>
      <c r="EP327" s="42"/>
      <c r="EQ327" s="42"/>
      <c r="ER327" s="42"/>
      <c r="ES327" s="42"/>
      <c r="ET327" s="42"/>
      <c r="EU327" s="42"/>
      <c r="EV327" s="42"/>
      <c r="EW327" s="42"/>
      <c r="EX327" s="42"/>
      <c r="EY327" s="42"/>
      <c r="EZ327" s="42"/>
      <c r="FA327" s="42"/>
      <c r="FB327" s="42"/>
      <c r="FC327" s="42"/>
      <c r="FD327" s="42"/>
      <c r="FE327" s="42"/>
      <c r="FF327" s="42"/>
      <c r="FG327" s="42"/>
      <c r="FH327" s="42"/>
      <c r="FI327" s="42"/>
      <c r="FJ327" s="42"/>
      <c r="FK327" s="42"/>
      <c r="FL327" s="42"/>
      <c r="FM327" s="42"/>
      <c r="FN327" s="42"/>
      <c r="FO327" s="42"/>
      <c r="FP327" s="42"/>
      <c r="FQ327" s="42"/>
      <c r="FR327" s="42"/>
      <c r="FS327" s="42"/>
      <c r="FT327" s="42"/>
      <c r="FU327" s="42"/>
      <c r="FV327" s="42"/>
      <c r="FW327" s="42"/>
      <c r="FX327" s="42"/>
      <c r="FY327" s="42"/>
      <c r="FZ327" s="42"/>
      <c r="GA327" s="42"/>
      <c r="GB327" s="42"/>
      <c r="GC327" s="42"/>
      <c r="GD327" s="42"/>
      <c r="GE327" s="42"/>
      <c r="GF327" s="42"/>
      <c r="GG327" s="42"/>
      <c r="GH327" s="42"/>
      <c r="GI327" s="42"/>
      <c r="GJ327" s="42"/>
      <c r="GK327" s="42"/>
      <c r="GL327" s="42"/>
      <c r="GM327" s="42"/>
      <c r="GN327" s="42"/>
      <c r="GO327" s="42"/>
      <c r="GP327" s="42"/>
      <c r="GQ327" s="42"/>
      <c r="GR327" s="42"/>
      <c r="GS327" s="42"/>
      <c r="GT327" s="42"/>
      <c r="GU327" s="42"/>
      <c r="GV327" s="42"/>
      <c r="GW327" s="42"/>
      <c r="GX327" s="42"/>
      <c r="GY327" s="42"/>
      <c r="GZ327" s="42"/>
      <c r="HA327" s="42"/>
      <c r="HB327" s="42"/>
      <c r="HC327" s="42"/>
      <c r="HD327" s="42"/>
      <c r="HE327" s="42"/>
      <c r="HF327" s="42"/>
      <c r="HG327" s="42"/>
      <c r="HH327" s="42"/>
      <c r="HI327" s="42"/>
      <c r="HJ327" s="42"/>
      <c r="HK327" s="42"/>
      <c r="HL327" s="42"/>
      <c r="HM327" s="42"/>
      <c r="HN327" s="42"/>
    </row>
    <row r="328" spans="1:222" s="41" customFormat="1">
      <c r="A328" s="42"/>
      <c r="B328" s="42"/>
      <c r="C328" s="42"/>
      <c r="D328" s="42"/>
      <c r="E328" s="42"/>
      <c r="CV328" s="42"/>
      <c r="CW328" s="42"/>
      <c r="CX328" s="42"/>
      <c r="CY328" s="42"/>
      <c r="CZ328" s="42"/>
      <c r="DA328" s="42"/>
      <c r="DB328" s="42"/>
      <c r="DC328" s="42"/>
      <c r="DD328" s="42"/>
      <c r="DE328" s="42"/>
      <c r="DF328" s="42"/>
      <c r="DG328" s="42"/>
      <c r="DH328" s="42"/>
      <c r="DI328" s="42"/>
      <c r="DJ328" s="42"/>
      <c r="DK328" s="42"/>
      <c r="DL328" s="42"/>
      <c r="DM328" s="42"/>
      <c r="DN328" s="42"/>
      <c r="DO328" s="42"/>
      <c r="DP328" s="42"/>
      <c r="DQ328" s="42"/>
      <c r="DR328" s="42"/>
      <c r="DS328" s="42"/>
      <c r="DT328" s="42"/>
      <c r="DU328" s="42"/>
      <c r="DV328" s="42"/>
      <c r="DW328" s="42"/>
      <c r="DX328" s="42"/>
      <c r="DY328" s="42"/>
      <c r="DZ328" s="42"/>
      <c r="EA328" s="42"/>
      <c r="EB328" s="42"/>
      <c r="EC328" s="42"/>
      <c r="ED328" s="42"/>
      <c r="EE328" s="42"/>
      <c r="EF328" s="42"/>
      <c r="EG328" s="42"/>
      <c r="EH328" s="42"/>
      <c r="EI328" s="42"/>
      <c r="EJ328" s="42"/>
      <c r="EK328" s="42"/>
      <c r="EL328" s="42"/>
      <c r="EM328" s="42"/>
      <c r="EN328" s="42"/>
      <c r="EO328" s="42"/>
      <c r="EP328" s="42"/>
      <c r="EQ328" s="42"/>
      <c r="ER328" s="42"/>
      <c r="ES328" s="42"/>
      <c r="ET328" s="42"/>
      <c r="EU328" s="42"/>
      <c r="EV328" s="42"/>
      <c r="EW328" s="42"/>
      <c r="EX328" s="42"/>
      <c r="EY328" s="42"/>
      <c r="EZ328" s="42"/>
      <c r="FA328" s="42"/>
      <c r="FB328" s="42"/>
      <c r="FC328" s="42"/>
      <c r="FD328" s="42"/>
      <c r="FE328" s="42"/>
      <c r="FF328" s="42"/>
      <c r="FG328" s="42"/>
      <c r="FH328" s="42"/>
      <c r="FI328" s="42"/>
      <c r="FJ328" s="42"/>
      <c r="FK328" s="42"/>
      <c r="FL328" s="42"/>
      <c r="FM328" s="42"/>
      <c r="FN328" s="42"/>
      <c r="FO328" s="42"/>
      <c r="FP328" s="42"/>
      <c r="FQ328" s="42"/>
      <c r="FR328" s="42"/>
      <c r="FS328" s="42"/>
      <c r="FT328" s="42"/>
      <c r="FU328" s="42"/>
      <c r="FV328" s="42"/>
      <c r="FW328" s="42"/>
      <c r="FX328" s="42"/>
      <c r="FY328" s="42"/>
      <c r="FZ328" s="42"/>
      <c r="GA328" s="42"/>
      <c r="GB328" s="42"/>
      <c r="GC328" s="42"/>
      <c r="GD328" s="42"/>
      <c r="GE328" s="42"/>
      <c r="GF328" s="42"/>
      <c r="GG328" s="42"/>
      <c r="GH328" s="42"/>
      <c r="GI328" s="42"/>
      <c r="GJ328" s="42"/>
      <c r="GK328" s="42"/>
      <c r="GL328" s="42"/>
      <c r="GM328" s="42"/>
      <c r="GN328" s="42"/>
      <c r="GO328" s="42"/>
      <c r="GP328" s="42"/>
      <c r="GQ328" s="42"/>
      <c r="GR328" s="42"/>
      <c r="GS328" s="42"/>
      <c r="GT328" s="42"/>
      <c r="GU328" s="42"/>
      <c r="GV328" s="42"/>
      <c r="GW328" s="42"/>
      <c r="GX328" s="42"/>
      <c r="GY328" s="42"/>
      <c r="GZ328" s="42"/>
      <c r="HA328" s="42"/>
      <c r="HB328" s="42"/>
      <c r="HC328" s="42"/>
      <c r="HD328" s="42"/>
      <c r="HE328" s="42"/>
      <c r="HF328" s="42"/>
      <c r="HG328" s="42"/>
      <c r="HH328" s="42"/>
      <c r="HI328" s="42"/>
      <c r="HJ328" s="42"/>
      <c r="HK328" s="42"/>
      <c r="HL328" s="42"/>
      <c r="HM328" s="42"/>
      <c r="HN328" s="42"/>
    </row>
    <row r="329" spans="1:222" s="41" customFormat="1">
      <c r="A329" s="42"/>
      <c r="B329" s="42"/>
      <c r="C329" s="42"/>
      <c r="D329" s="42"/>
      <c r="E329" s="42"/>
      <c r="CV329" s="42"/>
      <c r="CW329" s="42"/>
      <c r="CX329" s="42"/>
      <c r="CY329" s="42"/>
      <c r="CZ329" s="42"/>
      <c r="DA329" s="42"/>
      <c r="DB329" s="42"/>
      <c r="DC329" s="42"/>
      <c r="DD329" s="42"/>
      <c r="DE329" s="42"/>
      <c r="DF329" s="42"/>
      <c r="DG329" s="42"/>
      <c r="DH329" s="42"/>
      <c r="DI329" s="42"/>
      <c r="DJ329" s="42"/>
      <c r="DK329" s="42"/>
      <c r="DL329" s="42"/>
      <c r="DM329" s="42"/>
      <c r="DN329" s="42"/>
      <c r="DO329" s="42"/>
      <c r="DP329" s="42"/>
      <c r="DQ329" s="42"/>
      <c r="DR329" s="42"/>
      <c r="DS329" s="42"/>
      <c r="DT329" s="42"/>
      <c r="DU329" s="42"/>
      <c r="DV329" s="42"/>
      <c r="DW329" s="42"/>
      <c r="DX329" s="42"/>
      <c r="DY329" s="42"/>
      <c r="DZ329" s="42"/>
      <c r="EA329" s="42"/>
      <c r="EB329" s="42"/>
      <c r="EC329" s="42"/>
      <c r="ED329" s="42"/>
      <c r="EE329" s="42"/>
      <c r="EF329" s="42"/>
      <c r="EG329" s="42"/>
      <c r="EH329" s="42"/>
      <c r="EI329" s="42"/>
      <c r="EJ329" s="42"/>
      <c r="EK329" s="42"/>
      <c r="EL329" s="42"/>
      <c r="EM329" s="42"/>
      <c r="EN329" s="42"/>
      <c r="EO329" s="42"/>
      <c r="EP329" s="42"/>
      <c r="EQ329" s="42"/>
      <c r="ER329" s="42"/>
      <c r="ES329" s="42"/>
      <c r="ET329" s="42"/>
      <c r="EU329" s="42"/>
      <c r="EV329" s="42"/>
      <c r="EW329" s="42"/>
      <c r="EX329" s="42"/>
      <c r="EY329" s="42"/>
      <c r="EZ329" s="42"/>
      <c r="FA329" s="42"/>
      <c r="FB329" s="42"/>
      <c r="FC329" s="42"/>
      <c r="FD329" s="42"/>
      <c r="FE329" s="42"/>
      <c r="FF329" s="42"/>
      <c r="FG329" s="42"/>
      <c r="FH329" s="42"/>
      <c r="FI329" s="42"/>
      <c r="FJ329" s="42"/>
      <c r="FK329" s="42"/>
      <c r="FL329" s="42"/>
      <c r="FM329" s="42"/>
      <c r="FN329" s="42"/>
      <c r="FO329" s="42"/>
      <c r="FP329" s="42"/>
      <c r="FQ329" s="42"/>
      <c r="FR329" s="42"/>
      <c r="FS329" s="42"/>
      <c r="FT329" s="42"/>
      <c r="FU329" s="42"/>
      <c r="FV329" s="42"/>
      <c r="FW329" s="42"/>
      <c r="FX329" s="42"/>
      <c r="FY329" s="42"/>
      <c r="FZ329" s="42"/>
      <c r="GA329" s="42"/>
      <c r="GB329" s="42"/>
      <c r="GC329" s="42"/>
      <c r="GD329" s="42"/>
      <c r="GE329" s="42"/>
      <c r="GF329" s="42"/>
      <c r="GG329" s="42"/>
      <c r="GH329" s="42"/>
      <c r="GI329" s="42"/>
      <c r="GJ329" s="42"/>
      <c r="GK329" s="42"/>
      <c r="GL329" s="42"/>
      <c r="GM329" s="42"/>
      <c r="GN329" s="42"/>
      <c r="GO329" s="42"/>
      <c r="GP329" s="42"/>
      <c r="GQ329" s="42"/>
      <c r="GR329" s="42"/>
      <c r="GS329" s="42"/>
      <c r="GT329" s="42"/>
      <c r="GU329" s="42"/>
      <c r="GV329" s="42"/>
      <c r="GW329" s="42"/>
      <c r="GX329" s="42"/>
      <c r="GY329" s="42"/>
      <c r="GZ329" s="42"/>
      <c r="HA329" s="42"/>
      <c r="HB329" s="42"/>
      <c r="HC329" s="42"/>
      <c r="HD329" s="42"/>
      <c r="HE329" s="42"/>
      <c r="HF329" s="42"/>
      <c r="HG329" s="42"/>
      <c r="HH329" s="42"/>
      <c r="HI329" s="42"/>
      <c r="HJ329" s="42"/>
      <c r="HK329" s="42"/>
      <c r="HL329" s="42"/>
      <c r="HM329" s="42"/>
      <c r="HN329" s="42"/>
    </row>
    <row r="330" spans="1:222" s="41" customFormat="1">
      <c r="A330" s="42"/>
      <c r="B330" s="42"/>
      <c r="C330" s="42"/>
      <c r="D330" s="42"/>
      <c r="E330" s="42"/>
      <c r="CV330" s="42"/>
      <c r="CW330" s="42"/>
      <c r="CX330" s="42"/>
      <c r="CY330" s="42"/>
      <c r="CZ330" s="42"/>
      <c r="DA330" s="42"/>
      <c r="DB330" s="42"/>
      <c r="DC330" s="42"/>
      <c r="DD330" s="42"/>
      <c r="DE330" s="42"/>
      <c r="DF330" s="42"/>
      <c r="DG330" s="42"/>
      <c r="DH330" s="42"/>
      <c r="DI330" s="42"/>
      <c r="DJ330" s="42"/>
      <c r="DK330" s="42"/>
      <c r="DL330" s="42"/>
      <c r="DM330" s="42"/>
      <c r="DN330" s="42"/>
      <c r="DO330" s="42"/>
      <c r="DP330" s="42"/>
      <c r="DQ330" s="42"/>
      <c r="DR330" s="42"/>
      <c r="DS330" s="42"/>
      <c r="DT330" s="42"/>
      <c r="DU330" s="42"/>
      <c r="DV330" s="42"/>
      <c r="DW330" s="42"/>
      <c r="DX330" s="42"/>
      <c r="DY330" s="42"/>
      <c r="DZ330" s="42"/>
      <c r="EA330" s="42"/>
      <c r="EB330" s="42"/>
      <c r="EC330" s="42"/>
      <c r="ED330" s="42"/>
      <c r="EE330" s="42"/>
      <c r="EF330" s="42"/>
      <c r="EG330" s="42"/>
      <c r="EH330" s="42"/>
      <c r="EI330" s="42"/>
      <c r="EJ330" s="42"/>
      <c r="EK330" s="42"/>
      <c r="EL330" s="42"/>
      <c r="EM330" s="42"/>
      <c r="EN330" s="42"/>
      <c r="EO330" s="42"/>
      <c r="EP330" s="42"/>
      <c r="EQ330" s="42"/>
      <c r="ER330" s="42"/>
      <c r="ES330" s="42"/>
      <c r="ET330" s="42"/>
      <c r="EU330" s="42"/>
      <c r="EV330" s="42"/>
      <c r="EW330" s="42"/>
      <c r="EX330" s="42"/>
      <c r="EY330" s="42"/>
      <c r="EZ330" s="42"/>
      <c r="FA330" s="42"/>
      <c r="FB330" s="42"/>
      <c r="FC330" s="42"/>
      <c r="FD330" s="42"/>
      <c r="FE330" s="42"/>
      <c r="FF330" s="42"/>
      <c r="FG330" s="42"/>
      <c r="FH330" s="42"/>
      <c r="FI330" s="42"/>
      <c r="FJ330" s="42"/>
      <c r="FK330" s="42"/>
      <c r="FL330" s="42"/>
      <c r="FM330" s="42"/>
      <c r="FN330" s="42"/>
      <c r="FO330" s="42"/>
      <c r="FP330" s="42"/>
      <c r="FQ330" s="42"/>
      <c r="FR330" s="42"/>
      <c r="FS330" s="42"/>
      <c r="FT330" s="42"/>
      <c r="FU330" s="42"/>
      <c r="FV330" s="42"/>
      <c r="FW330" s="42"/>
      <c r="FX330" s="42"/>
      <c r="FY330" s="42"/>
      <c r="FZ330" s="42"/>
      <c r="GA330" s="42"/>
      <c r="GB330" s="42"/>
      <c r="GC330" s="42"/>
      <c r="GD330" s="42"/>
      <c r="GE330" s="42"/>
      <c r="GF330" s="42"/>
      <c r="GG330" s="42"/>
      <c r="GH330" s="42"/>
      <c r="GI330" s="42"/>
      <c r="GJ330" s="42"/>
      <c r="GK330" s="42"/>
      <c r="GL330" s="42"/>
      <c r="GM330" s="42"/>
      <c r="GN330" s="42"/>
      <c r="GO330" s="42"/>
      <c r="GP330" s="42"/>
      <c r="GQ330" s="42"/>
      <c r="GR330" s="42"/>
      <c r="GS330" s="42"/>
      <c r="GT330" s="42"/>
      <c r="GU330" s="42"/>
      <c r="GV330" s="42"/>
      <c r="GW330" s="42"/>
      <c r="GX330" s="42"/>
      <c r="GY330" s="42"/>
      <c r="GZ330" s="42"/>
      <c r="HA330" s="42"/>
      <c r="HB330" s="42"/>
      <c r="HC330" s="42"/>
      <c r="HD330" s="42"/>
      <c r="HE330" s="42"/>
      <c r="HF330" s="42"/>
      <c r="HG330" s="42"/>
      <c r="HH330" s="42"/>
      <c r="HI330" s="42"/>
      <c r="HJ330" s="42"/>
      <c r="HK330" s="42"/>
      <c r="HL330" s="42"/>
      <c r="HM330" s="42"/>
      <c r="HN330" s="42"/>
    </row>
    <row r="331" spans="1:222" s="41" customFormat="1">
      <c r="A331" s="42"/>
      <c r="B331" s="42"/>
      <c r="C331" s="42"/>
      <c r="D331" s="42"/>
      <c r="E331" s="42"/>
      <c r="CV331" s="42"/>
      <c r="CW331" s="42"/>
      <c r="CX331" s="42"/>
      <c r="CY331" s="42"/>
      <c r="CZ331" s="42"/>
      <c r="DA331" s="42"/>
      <c r="DB331" s="42"/>
      <c r="DC331" s="42"/>
      <c r="DD331" s="42"/>
      <c r="DE331" s="42"/>
      <c r="DF331" s="42"/>
      <c r="DG331" s="42"/>
      <c r="DH331" s="42"/>
      <c r="DI331" s="42"/>
      <c r="DJ331" s="42"/>
      <c r="DK331" s="42"/>
      <c r="DL331" s="42"/>
      <c r="DM331" s="42"/>
      <c r="DN331" s="42"/>
      <c r="DO331" s="42"/>
      <c r="DP331" s="42"/>
      <c r="DQ331" s="42"/>
      <c r="DR331" s="42"/>
      <c r="DS331" s="42"/>
      <c r="DT331" s="42"/>
      <c r="DU331" s="42"/>
      <c r="DV331" s="42"/>
      <c r="DW331" s="42"/>
      <c r="DX331" s="42"/>
      <c r="DY331" s="42"/>
      <c r="DZ331" s="42"/>
      <c r="EA331" s="42"/>
      <c r="EB331" s="42"/>
      <c r="EC331" s="42"/>
      <c r="ED331" s="42"/>
      <c r="EE331" s="42"/>
      <c r="EF331" s="42"/>
      <c r="EG331" s="42"/>
      <c r="EH331" s="42"/>
      <c r="EI331" s="42"/>
      <c r="EJ331" s="42"/>
      <c r="EK331" s="42"/>
      <c r="EL331" s="42"/>
      <c r="EM331" s="42"/>
      <c r="EN331" s="42"/>
      <c r="EO331" s="42"/>
      <c r="EP331" s="42"/>
      <c r="EQ331" s="42"/>
      <c r="ER331" s="42"/>
      <c r="ES331" s="42"/>
      <c r="ET331" s="42"/>
      <c r="EU331" s="42"/>
      <c r="EV331" s="42"/>
      <c r="EW331" s="42"/>
      <c r="EX331" s="42"/>
      <c r="EY331" s="42"/>
      <c r="EZ331" s="42"/>
      <c r="FA331" s="42"/>
      <c r="FB331" s="42"/>
      <c r="FC331" s="42"/>
      <c r="FD331" s="42"/>
      <c r="FE331" s="42"/>
      <c r="FF331" s="42"/>
      <c r="FG331" s="42"/>
      <c r="FH331" s="42"/>
      <c r="FI331" s="42"/>
      <c r="FJ331" s="42"/>
      <c r="FK331" s="42"/>
      <c r="FL331" s="42"/>
      <c r="FM331" s="42"/>
      <c r="FN331" s="42"/>
      <c r="FO331" s="42"/>
      <c r="FP331" s="42"/>
      <c r="FQ331" s="42"/>
      <c r="FR331" s="42"/>
      <c r="FS331" s="42"/>
      <c r="FT331" s="42"/>
      <c r="FU331" s="42"/>
      <c r="FV331" s="42"/>
      <c r="FW331" s="42"/>
      <c r="FX331" s="42"/>
      <c r="FY331" s="42"/>
      <c r="FZ331" s="42"/>
      <c r="GA331" s="42"/>
      <c r="GB331" s="42"/>
      <c r="GC331" s="42"/>
      <c r="GD331" s="42"/>
      <c r="GE331" s="42"/>
      <c r="GF331" s="42"/>
      <c r="GG331" s="42"/>
      <c r="GH331" s="42"/>
      <c r="GI331" s="42"/>
      <c r="GJ331" s="42"/>
      <c r="GK331" s="42"/>
      <c r="GL331" s="42"/>
      <c r="GM331" s="42"/>
      <c r="GN331" s="42"/>
      <c r="GO331" s="42"/>
      <c r="GP331" s="42"/>
      <c r="GQ331" s="42"/>
      <c r="GR331" s="42"/>
      <c r="GS331" s="42"/>
      <c r="GT331" s="42"/>
      <c r="GU331" s="42"/>
      <c r="GV331" s="42"/>
      <c r="GW331" s="42"/>
      <c r="GX331" s="42"/>
      <c r="GY331" s="42"/>
      <c r="GZ331" s="42"/>
      <c r="HA331" s="42"/>
      <c r="HB331" s="42"/>
      <c r="HC331" s="42"/>
      <c r="HD331" s="42"/>
      <c r="HE331" s="42"/>
      <c r="HF331" s="42"/>
      <c r="HG331" s="42"/>
      <c r="HH331" s="42"/>
      <c r="HI331" s="42"/>
      <c r="HJ331" s="42"/>
      <c r="HK331" s="42"/>
      <c r="HL331" s="42"/>
      <c r="HM331" s="42"/>
      <c r="HN331" s="42"/>
    </row>
    <row r="332" spans="1:222" s="41" customFormat="1">
      <c r="A332" s="42"/>
      <c r="B332" s="42"/>
      <c r="C332" s="42"/>
      <c r="D332" s="42"/>
      <c r="E332" s="42"/>
      <c r="CV332" s="42"/>
      <c r="CW332" s="42"/>
      <c r="CX332" s="42"/>
      <c r="CY332" s="42"/>
      <c r="CZ332" s="42"/>
      <c r="DA332" s="42"/>
      <c r="DB332" s="42"/>
      <c r="DC332" s="42"/>
      <c r="DD332" s="42"/>
      <c r="DE332" s="42"/>
      <c r="DF332" s="42"/>
      <c r="DG332" s="42"/>
      <c r="DH332" s="42"/>
      <c r="DI332" s="42"/>
      <c r="DJ332" s="42"/>
      <c r="DK332" s="42"/>
      <c r="DL332" s="42"/>
      <c r="DM332" s="42"/>
      <c r="DN332" s="42"/>
      <c r="DO332" s="42"/>
      <c r="DP332" s="42"/>
      <c r="DQ332" s="42"/>
      <c r="DR332" s="42"/>
      <c r="DS332" s="42"/>
      <c r="DT332" s="42"/>
      <c r="DU332" s="42"/>
      <c r="DV332" s="42"/>
      <c r="DW332" s="42"/>
      <c r="DX332" s="42"/>
      <c r="DY332" s="42"/>
      <c r="DZ332" s="42"/>
      <c r="EA332" s="42"/>
      <c r="EB332" s="42"/>
      <c r="EC332" s="42"/>
      <c r="ED332" s="42"/>
      <c r="EE332" s="42"/>
      <c r="EF332" s="42"/>
      <c r="EG332" s="42"/>
      <c r="EH332" s="42"/>
      <c r="EI332" s="42"/>
      <c r="EJ332" s="42"/>
      <c r="EK332" s="42"/>
      <c r="EL332" s="42"/>
      <c r="EM332" s="42"/>
      <c r="EN332" s="42"/>
      <c r="EO332" s="42"/>
      <c r="EP332" s="42"/>
      <c r="EQ332" s="42"/>
      <c r="ER332" s="42"/>
      <c r="ES332" s="42"/>
      <c r="ET332" s="42"/>
      <c r="EU332" s="42"/>
      <c r="EV332" s="42"/>
      <c r="EW332" s="42"/>
      <c r="EX332" s="42"/>
      <c r="EY332" s="42"/>
      <c r="EZ332" s="42"/>
      <c r="FA332" s="42"/>
      <c r="FB332" s="42"/>
      <c r="FC332" s="42"/>
      <c r="FD332" s="42"/>
      <c r="FE332" s="42"/>
      <c r="FF332" s="42"/>
      <c r="FG332" s="42"/>
      <c r="FH332" s="42"/>
      <c r="FI332" s="42"/>
      <c r="FJ332" s="42"/>
      <c r="FK332" s="42"/>
      <c r="FL332" s="42"/>
      <c r="FM332" s="42"/>
      <c r="FN332" s="42"/>
      <c r="FO332" s="42"/>
      <c r="FP332" s="42"/>
      <c r="FQ332" s="42"/>
      <c r="FR332" s="42"/>
      <c r="FS332" s="42"/>
      <c r="FT332" s="42"/>
      <c r="FU332" s="42"/>
      <c r="FV332" s="42"/>
      <c r="FW332" s="42"/>
      <c r="FX332" s="42"/>
      <c r="FY332" s="42"/>
      <c r="FZ332" s="42"/>
      <c r="GA332" s="42"/>
      <c r="GB332" s="42"/>
      <c r="GC332" s="42"/>
      <c r="GD332" s="42"/>
      <c r="GE332" s="42"/>
      <c r="GF332" s="42"/>
      <c r="GG332" s="42"/>
      <c r="GH332" s="42"/>
      <c r="GI332" s="42"/>
      <c r="GJ332" s="42"/>
      <c r="GK332" s="42"/>
      <c r="GL332" s="42"/>
      <c r="GM332" s="42"/>
      <c r="GN332" s="42"/>
      <c r="GO332" s="42"/>
      <c r="GP332" s="42"/>
      <c r="GQ332" s="42"/>
      <c r="GR332" s="42"/>
      <c r="GS332" s="42"/>
      <c r="GT332" s="42"/>
      <c r="GU332" s="42"/>
      <c r="GV332" s="42"/>
      <c r="GW332" s="42"/>
      <c r="GX332" s="42"/>
      <c r="GY332" s="42"/>
      <c r="GZ332" s="42"/>
      <c r="HA332" s="42"/>
      <c r="HB332" s="42"/>
      <c r="HC332" s="42"/>
      <c r="HD332" s="42"/>
      <c r="HE332" s="42"/>
      <c r="HF332" s="42"/>
      <c r="HG332" s="42"/>
      <c r="HH332" s="42"/>
      <c r="HI332" s="42"/>
      <c r="HJ332" s="42"/>
      <c r="HK332" s="42"/>
      <c r="HL332" s="42"/>
      <c r="HM332" s="42"/>
      <c r="HN332" s="42"/>
    </row>
    <row r="333" spans="1:222" s="41" customFormat="1">
      <c r="A333" s="42"/>
      <c r="B333" s="42"/>
      <c r="C333" s="42"/>
      <c r="D333" s="42"/>
      <c r="E333" s="42"/>
      <c r="CV333" s="42"/>
      <c r="CW333" s="42"/>
      <c r="CX333" s="42"/>
      <c r="CY333" s="42"/>
      <c r="CZ333" s="42"/>
      <c r="DA333" s="42"/>
      <c r="DB333" s="42"/>
      <c r="DC333" s="42"/>
      <c r="DD333" s="42"/>
      <c r="DE333" s="42"/>
      <c r="DF333" s="42"/>
      <c r="DG333" s="42"/>
      <c r="DH333" s="42"/>
      <c r="DI333" s="42"/>
      <c r="DJ333" s="42"/>
      <c r="DK333" s="42"/>
      <c r="DL333" s="42"/>
      <c r="DM333" s="42"/>
      <c r="DN333" s="42"/>
      <c r="DO333" s="42"/>
      <c r="DP333" s="42"/>
      <c r="DQ333" s="42"/>
      <c r="DR333" s="42"/>
      <c r="DS333" s="42"/>
      <c r="DT333" s="42"/>
      <c r="DU333" s="42"/>
      <c r="DV333" s="42"/>
      <c r="DW333" s="42"/>
      <c r="DX333" s="42"/>
      <c r="DY333" s="42"/>
      <c r="DZ333" s="42"/>
      <c r="EA333" s="42"/>
      <c r="EB333" s="42"/>
      <c r="EC333" s="42"/>
      <c r="ED333" s="42"/>
      <c r="EE333" s="42"/>
      <c r="EF333" s="42"/>
      <c r="EG333" s="42"/>
      <c r="EH333" s="42"/>
      <c r="EI333" s="42"/>
      <c r="EJ333" s="42"/>
      <c r="EK333" s="42"/>
      <c r="EL333" s="42"/>
      <c r="EM333" s="42"/>
      <c r="EN333" s="42"/>
      <c r="EO333" s="42"/>
      <c r="EP333" s="42"/>
      <c r="EQ333" s="42"/>
      <c r="ER333" s="42"/>
      <c r="ES333" s="42"/>
      <c r="ET333" s="42"/>
      <c r="EU333" s="42"/>
      <c r="EV333" s="42"/>
      <c r="EW333" s="42"/>
      <c r="EX333" s="42"/>
      <c r="EY333" s="42"/>
      <c r="EZ333" s="42"/>
      <c r="FA333" s="42"/>
      <c r="FB333" s="42"/>
      <c r="FC333" s="42"/>
      <c r="FD333" s="42"/>
      <c r="FE333" s="42"/>
      <c r="FF333" s="42"/>
      <c r="FG333" s="42"/>
      <c r="FH333" s="42"/>
      <c r="FI333" s="42"/>
      <c r="FJ333" s="42"/>
      <c r="FK333" s="42"/>
      <c r="FL333" s="42"/>
      <c r="FM333" s="42"/>
      <c r="FN333" s="42"/>
      <c r="FO333" s="42"/>
      <c r="FP333" s="42"/>
      <c r="FQ333" s="42"/>
      <c r="FR333" s="42"/>
      <c r="FS333" s="42"/>
      <c r="FT333" s="42"/>
      <c r="FU333" s="42"/>
      <c r="FV333" s="42"/>
      <c r="FW333" s="42"/>
      <c r="FX333" s="42"/>
      <c r="FY333" s="42"/>
      <c r="FZ333" s="42"/>
      <c r="GA333" s="42"/>
      <c r="GB333" s="42"/>
      <c r="GC333" s="42"/>
      <c r="GD333" s="42"/>
      <c r="GE333" s="42"/>
      <c r="GF333" s="42"/>
      <c r="GG333" s="42"/>
      <c r="GH333" s="42"/>
      <c r="GI333" s="42"/>
      <c r="GJ333" s="42"/>
      <c r="GK333" s="42"/>
      <c r="GL333" s="42"/>
      <c r="GM333" s="42"/>
      <c r="GN333" s="42"/>
      <c r="GO333" s="42"/>
      <c r="GP333" s="42"/>
      <c r="GQ333" s="42"/>
      <c r="GR333" s="42"/>
      <c r="GS333" s="42"/>
      <c r="GT333" s="42"/>
      <c r="GU333" s="42"/>
      <c r="GV333" s="42"/>
      <c r="GW333" s="42"/>
      <c r="GX333" s="42"/>
      <c r="GY333" s="42"/>
      <c r="GZ333" s="42"/>
      <c r="HA333" s="42"/>
      <c r="HB333" s="42"/>
      <c r="HC333" s="42"/>
      <c r="HD333" s="42"/>
      <c r="HE333" s="42"/>
      <c r="HF333" s="42"/>
      <c r="HG333" s="42"/>
      <c r="HH333" s="42"/>
      <c r="HI333" s="42"/>
      <c r="HJ333" s="42"/>
      <c r="HK333" s="42"/>
      <c r="HL333" s="42"/>
      <c r="HM333" s="42"/>
      <c r="HN333" s="42"/>
    </row>
    <row r="334" spans="1:222" s="41" customFormat="1">
      <c r="A334" s="42"/>
      <c r="B334" s="42"/>
      <c r="C334" s="42"/>
      <c r="D334" s="42"/>
      <c r="E334" s="42"/>
      <c r="CV334" s="42"/>
      <c r="CW334" s="42"/>
      <c r="CX334" s="42"/>
      <c r="CY334" s="42"/>
      <c r="CZ334" s="42"/>
      <c r="DA334" s="42"/>
      <c r="DB334" s="42"/>
      <c r="DC334" s="42"/>
      <c r="DD334" s="42"/>
      <c r="DE334" s="42"/>
      <c r="DF334" s="42"/>
      <c r="DG334" s="42"/>
      <c r="DH334" s="42"/>
      <c r="DI334" s="42"/>
      <c r="DJ334" s="42"/>
      <c r="DK334" s="42"/>
      <c r="DL334" s="42"/>
      <c r="DM334" s="42"/>
      <c r="DN334" s="42"/>
      <c r="DO334" s="42"/>
      <c r="DP334" s="42"/>
      <c r="DQ334" s="42"/>
      <c r="DR334" s="42"/>
      <c r="DS334" s="42"/>
      <c r="DT334" s="42"/>
      <c r="DU334" s="42"/>
      <c r="DV334" s="42"/>
      <c r="DW334" s="42"/>
      <c r="DX334" s="42"/>
      <c r="DY334" s="42"/>
      <c r="DZ334" s="42"/>
      <c r="EA334" s="42"/>
      <c r="EB334" s="42"/>
      <c r="EC334" s="42"/>
      <c r="ED334" s="42"/>
      <c r="EE334" s="42"/>
      <c r="EF334" s="42"/>
      <c r="EG334" s="42"/>
      <c r="EH334" s="42"/>
      <c r="EI334" s="42"/>
      <c r="EJ334" s="42"/>
      <c r="EK334" s="42"/>
      <c r="EL334" s="42"/>
      <c r="EM334" s="42"/>
      <c r="EN334" s="42"/>
      <c r="EO334" s="42"/>
      <c r="EP334" s="42"/>
      <c r="EQ334" s="42"/>
      <c r="ER334" s="42"/>
      <c r="ES334" s="42"/>
      <c r="ET334" s="42"/>
      <c r="EU334" s="42"/>
      <c r="EV334" s="42"/>
      <c r="EW334" s="42"/>
      <c r="EX334" s="42"/>
      <c r="EY334" s="42"/>
      <c r="EZ334" s="42"/>
      <c r="FA334" s="42"/>
      <c r="FB334" s="42"/>
      <c r="FC334" s="42"/>
      <c r="FD334" s="42"/>
      <c r="FE334" s="42"/>
      <c r="FF334" s="42"/>
      <c r="FG334" s="42"/>
      <c r="FH334" s="42"/>
      <c r="FI334" s="42"/>
      <c r="FJ334" s="42"/>
      <c r="FK334" s="42"/>
      <c r="FL334" s="42"/>
      <c r="FM334" s="42"/>
      <c r="FN334" s="42"/>
      <c r="FO334" s="42"/>
      <c r="FP334" s="42"/>
      <c r="FQ334" s="42"/>
      <c r="FR334" s="42"/>
      <c r="FS334" s="42"/>
      <c r="FT334" s="42"/>
      <c r="FU334" s="42"/>
      <c r="FV334" s="42"/>
      <c r="FW334" s="42"/>
      <c r="FX334" s="42"/>
      <c r="FY334" s="42"/>
      <c r="FZ334" s="42"/>
      <c r="GA334" s="42"/>
      <c r="GB334" s="42"/>
      <c r="GC334" s="42"/>
      <c r="GD334" s="42"/>
      <c r="GE334" s="42"/>
      <c r="GF334" s="42"/>
      <c r="GG334" s="42"/>
      <c r="GH334" s="42"/>
      <c r="GI334" s="42"/>
      <c r="GJ334" s="42"/>
      <c r="GK334" s="42"/>
      <c r="GL334" s="42"/>
      <c r="GM334" s="42"/>
      <c r="GN334" s="42"/>
      <c r="GO334" s="42"/>
      <c r="GP334" s="42"/>
      <c r="GQ334" s="42"/>
      <c r="GR334" s="42"/>
      <c r="GS334" s="42"/>
      <c r="GT334" s="42"/>
      <c r="GU334" s="42"/>
      <c r="GV334" s="42"/>
      <c r="GW334" s="42"/>
      <c r="GX334" s="42"/>
      <c r="GY334" s="42"/>
      <c r="GZ334" s="42"/>
      <c r="HA334" s="42"/>
      <c r="HB334" s="42"/>
      <c r="HC334" s="42"/>
      <c r="HD334" s="42"/>
      <c r="HE334" s="42"/>
      <c r="HF334" s="42"/>
      <c r="HG334" s="42"/>
      <c r="HH334" s="42"/>
      <c r="HI334" s="42"/>
      <c r="HJ334" s="42"/>
      <c r="HK334" s="42"/>
      <c r="HL334" s="42"/>
      <c r="HM334" s="42"/>
      <c r="HN334" s="42"/>
    </row>
    <row r="335" spans="1:222" s="41" customFormat="1">
      <c r="A335" s="42"/>
      <c r="B335" s="42"/>
      <c r="C335" s="42"/>
      <c r="D335" s="42"/>
      <c r="E335" s="42"/>
      <c r="CV335" s="42"/>
      <c r="CW335" s="42"/>
      <c r="CX335" s="42"/>
      <c r="CY335" s="42"/>
      <c r="CZ335" s="42"/>
      <c r="DA335" s="42"/>
      <c r="DB335" s="42"/>
      <c r="DC335" s="42"/>
      <c r="DD335" s="42"/>
      <c r="DE335" s="42"/>
      <c r="DF335" s="42"/>
      <c r="DG335" s="42"/>
      <c r="DH335" s="42"/>
      <c r="DI335" s="42"/>
      <c r="DJ335" s="42"/>
      <c r="DK335" s="42"/>
      <c r="DL335" s="42"/>
      <c r="DM335" s="42"/>
      <c r="DN335" s="42"/>
      <c r="DO335" s="42"/>
      <c r="DP335" s="42"/>
      <c r="DQ335" s="42"/>
      <c r="DR335" s="42"/>
      <c r="DS335" s="42"/>
      <c r="DT335" s="42"/>
      <c r="DU335" s="42"/>
      <c r="DV335" s="42"/>
      <c r="DW335" s="42"/>
      <c r="DX335" s="42"/>
      <c r="DY335" s="42"/>
      <c r="DZ335" s="42"/>
      <c r="EA335" s="42"/>
      <c r="EB335" s="42"/>
      <c r="EC335" s="42"/>
      <c r="ED335" s="42"/>
      <c r="EE335" s="42"/>
      <c r="EF335" s="42"/>
      <c r="EG335" s="42"/>
      <c r="EH335" s="42"/>
      <c r="EI335" s="42"/>
      <c r="EJ335" s="42"/>
      <c r="EK335" s="42"/>
      <c r="EL335" s="42"/>
      <c r="EM335" s="42"/>
      <c r="EN335" s="42"/>
      <c r="EO335" s="42"/>
      <c r="EP335" s="42"/>
      <c r="EQ335" s="42"/>
      <c r="ER335" s="42"/>
      <c r="ES335" s="42"/>
      <c r="ET335" s="42"/>
      <c r="EU335" s="42"/>
      <c r="EV335" s="42"/>
      <c r="EW335" s="42"/>
      <c r="EX335" s="42"/>
      <c r="EY335" s="42"/>
      <c r="EZ335" s="42"/>
      <c r="FA335" s="42"/>
      <c r="FB335" s="42"/>
      <c r="FC335" s="42"/>
      <c r="FD335" s="42"/>
      <c r="FE335" s="42"/>
      <c r="FF335" s="42"/>
      <c r="FG335" s="42"/>
      <c r="FH335" s="42"/>
      <c r="FI335" s="42"/>
      <c r="FJ335" s="42"/>
      <c r="FK335" s="42"/>
      <c r="FL335" s="42"/>
      <c r="FM335" s="42"/>
      <c r="FN335" s="42"/>
      <c r="FO335" s="42"/>
      <c r="FP335" s="42"/>
      <c r="FQ335" s="42"/>
      <c r="FR335" s="42"/>
      <c r="FS335" s="42"/>
      <c r="FT335" s="42"/>
      <c r="FU335" s="42"/>
      <c r="FV335" s="42"/>
      <c r="FW335" s="42"/>
      <c r="FX335" s="42"/>
      <c r="FY335" s="42"/>
      <c r="FZ335" s="42"/>
      <c r="GA335" s="42"/>
      <c r="GB335" s="42"/>
      <c r="GC335" s="42"/>
      <c r="GD335" s="42"/>
      <c r="GE335" s="42"/>
      <c r="GF335" s="42"/>
      <c r="GG335" s="42"/>
      <c r="GH335" s="42"/>
      <c r="GI335" s="42"/>
      <c r="GJ335" s="42"/>
      <c r="GK335" s="42"/>
      <c r="GL335" s="42"/>
      <c r="GM335" s="42"/>
      <c r="GN335" s="42"/>
      <c r="GO335" s="42"/>
      <c r="GP335" s="42"/>
      <c r="GQ335" s="42"/>
      <c r="GR335" s="42"/>
      <c r="GS335" s="42"/>
      <c r="GT335" s="42"/>
      <c r="GU335" s="42"/>
      <c r="GV335" s="42"/>
      <c r="GW335" s="42"/>
      <c r="GX335" s="42"/>
      <c r="GY335" s="42"/>
      <c r="GZ335" s="42"/>
      <c r="HA335" s="42"/>
      <c r="HB335" s="42"/>
      <c r="HC335" s="42"/>
      <c r="HD335" s="42"/>
      <c r="HE335" s="42"/>
      <c r="HF335" s="42"/>
      <c r="HG335" s="42"/>
      <c r="HH335" s="42"/>
      <c r="HI335" s="42"/>
      <c r="HJ335" s="42"/>
      <c r="HK335" s="42"/>
      <c r="HL335" s="42"/>
      <c r="HM335" s="42"/>
      <c r="HN335" s="42"/>
    </row>
    <row r="336" spans="1:222" s="41" customFormat="1">
      <c r="A336" s="42"/>
      <c r="B336" s="42"/>
      <c r="C336" s="42"/>
      <c r="D336" s="42"/>
      <c r="E336" s="42"/>
      <c r="CV336" s="42"/>
      <c r="CW336" s="42"/>
      <c r="CX336" s="42"/>
      <c r="CY336" s="42"/>
      <c r="CZ336" s="42"/>
      <c r="DA336" s="42"/>
      <c r="DB336" s="42"/>
      <c r="DC336" s="42"/>
      <c r="DD336" s="42"/>
      <c r="DE336" s="42"/>
      <c r="DF336" s="42"/>
      <c r="DG336" s="42"/>
      <c r="DH336" s="42"/>
      <c r="DI336" s="42"/>
      <c r="DJ336" s="42"/>
      <c r="DK336" s="42"/>
      <c r="DL336" s="42"/>
      <c r="DM336" s="42"/>
      <c r="DN336" s="42"/>
      <c r="DO336" s="42"/>
      <c r="DP336" s="42"/>
      <c r="DQ336" s="42"/>
      <c r="DR336" s="42"/>
      <c r="DS336" s="42"/>
      <c r="DT336" s="42"/>
      <c r="DU336" s="42"/>
      <c r="DV336" s="42"/>
      <c r="DW336" s="42"/>
      <c r="DX336" s="42"/>
      <c r="DY336" s="42"/>
      <c r="DZ336" s="42"/>
      <c r="EA336" s="42"/>
      <c r="EB336" s="42"/>
      <c r="EC336" s="42"/>
      <c r="ED336" s="42"/>
      <c r="EE336" s="42"/>
      <c r="EF336" s="42"/>
      <c r="EG336" s="42"/>
      <c r="EH336" s="42"/>
      <c r="EI336" s="42"/>
      <c r="EJ336" s="42"/>
      <c r="EK336" s="42"/>
      <c r="EL336" s="42"/>
      <c r="EM336" s="42"/>
      <c r="EN336" s="42"/>
      <c r="EO336" s="42"/>
      <c r="EP336" s="42"/>
      <c r="EQ336" s="42"/>
      <c r="ER336" s="42"/>
      <c r="ES336" s="42"/>
      <c r="ET336" s="42"/>
      <c r="EU336" s="42"/>
      <c r="EV336" s="42"/>
      <c r="EW336" s="42"/>
      <c r="EX336" s="42"/>
      <c r="EY336" s="42"/>
      <c r="EZ336" s="42"/>
      <c r="FA336" s="42"/>
      <c r="FB336" s="42"/>
      <c r="FC336" s="42"/>
      <c r="FD336" s="42"/>
      <c r="FE336" s="42"/>
      <c r="FF336" s="42"/>
      <c r="FG336" s="42"/>
      <c r="FH336" s="42"/>
      <c r="FI336" s="42"/>
      <c r="FJ336" s="42"/>
      <c r="FK336" s="42"/>
      <c r="FL336" s="42"/>
      <c r="FM336" s="42"/>
      <c r="FN336" s="42"/>
      <c r="FO336" s="42"/>
      <c r="FP336" s="42"/>
      <c r="FQ336" s="42"/>
      <c r="FR336" s="42"/>
      <c r="FS336" s="42"/>
      <c r="FT336" s="42"/>
      <c r="FU336" s="42"/>
      <c r="FV336" s="42"/>
      <c r="FW336" s="42"/>
      <c r="FX336" s="42"/>
      <c r="FY336" s="42"/>
      <c r="FZ336" s="42"/>
      <c r="GA336" s="42"/>
      <c r="GB336" s="42"/>
      <c r="GC336" s="42"/>
      <c r="GD336" s="42"/>
      <c r="GE336" s="42"/>
      <c r="GF336" s="42"/>
      <c r="GG336" s="42"/>
      <c r="GH336" s="42"/>
      <c r="GI336" s="42"/>
      <c r="GJ336" s="42"/>
      <c r="GK336" s="42"/>
      <c r="GL336" s="42"/>
      <c r="GM336" s="42"/>
      <c r="GN336" s="42"/>
      <c r="GO336" s="42"/>
      <c r="GP336" s="42"/>
      <c r="GQ336" s="42"/>
      <c r="GR336" s="42"/>
      <c r="GS336" s="42"/>
      <c r="GT336" s="42"/>
      <c r="GU336" s="42"/>
      <c r="GV336" s="42"/>
      <c r="GW336" s="42"/>
      <c r="GX336" s="42"/>
      <c r="GY336" s="42"/>
      <c r="GZ336" s="42"/>
      <c r="HA336" s="42"/>
      <c r="HB336" s="42"/>
      <c r="HC336" s="42"/>
      <c r="HD336" s="42"/>
      <c r="HE336" s="42"/>
      <c r="HF336" s="42"/>
      <c r="HG336" s="42"/>
      <c r="HH336" s="42"/>
      <c r="HI336" s="42"/>
      <c r="HJ336" s="42"/>
      <c r="HK336" s="42"/>
      <c r="HL336" s="42"/>
      <c r="HM336" s="42"/>
      <c r="HN336" s="42"/>
    </row>
    <row r="337" spans="1:222" s="41" customFormat="1">
      <c r="A337" s="42"/>
      <c r="B337" s="42"/>
      <c r="C337" s="42"/>
      <c r="D337" s="42"/>
      <c r="E337" s="42"/>
      <c r="CV337" s="42"/>
      <c r="CW337" s="42"/>
      <c r="CX337" s="42"/>
      <c r="CY337" s="42"/>
      <c r="CZ337" s="42"/>
      <c r="DA337" s="42"/>
      <c r="DB337" s="42"/>
      <c r="DC337" s="42"/>
      <c r="DD337" s="42"/>
      <c r="DE337" s="42"/>
      <c r="DF337" s="42"/>
      <c r="DG337" s="42"/>
      <c r="DH337" s="42"/>
      <c r="DI337" s="42"/>
      <c r="DJ337" s="42"/>
      <c r="DK337" s="42"/>
      <c r="DL337" s="42"/>
      <c r="DM337" s="42"/>
      <c r="DN337" s="42"/>
      <c r="DO337" s="42"/>
      <c r="DP337" s="42"/>
      <c r="DQ337" s="42"/>
      <c r="DR337" s="42"/>
      <c r="DS337" s="42"/>
      <c r="DT337" s="42"/>
      <c r="DU337" s="42"/>
      <c r="DV337" s="42"/>
      <c r="DW337" s="42"/>
      <c r="DX337" s="42"/>
      <c r="DY337" s="42"/>
      <c r="DZ337" s="42"/>
      <c r="EA337" s="42"/>
      <c r="EB337" s="42"/>
      <c r="EC337" s="42"/>
      <c r="ED337" s="42"/>
      <c r="EE337" s="42"/>
      <c r="EF337" s="42"/>
      <c r="EG337" s="42"/>
      <c r="EH337" s="42"/>
      <c r="EI337" s="42"/>
      <c r="EJ337" s="42"/>
      <c r="EK337" s="42"/>
      <c r="EL337" s="42"/>
      <c r="EM337" s="42"/>
      <c r="EN337" s="42"/>
      <c r="EO337" s="42"/>
      <c r="EP337" s="42"/>
      <c r="EQ337" s="42"/>
      <c r="ER337" s="42"/>
      <c r="ES337" s="42"/>
      <c r="ET337" s="42"/>
      <c r="EU337" s="42"/>
      <c r="EV337" s="42"/>
      <c r="EW337" s="42"/>
      <c r="EX337" s="42"/>
      <c r="EY337" s="42"/>
      <c r="EZ337" s="42"/>
      <c r="FA337" s="42"/>
      <c r="FB337" s="42"/>
      <c r="FC337" s="42"/>
      <c r="FD337" s="42"/>
      <c r="FE337" s="42"/>
      <c r="FF337" s="42"/>
      <c r="FG337" s="42"/>
      <c r="FH337" s="42"/>
      <c r="FI337" s="42"/>
      <c r="FJ337" s="42"/>
      <c r="FK337" s="42"/>
      <c r="FL337" s="42"/>
      <c r="FM337" s="42"/>
      <c r="FN337" s="42"/>
      <c r="FO337" s="42"/>
      <c r="FP337" s="42"/>
      <c r="FQ337" s="42"/>
      <c r="FR337" s="42"/>
      <c r="FS337" s="42"/>
      <c r="FT337" s="42"/>
      <c r="FU337" s="42"/>
      <c r="FV337" s="42"/>
      <c r="FW337" s="42"/>
      <c r="FX337" s="42"/>
      <c r="FY337" s="42"/>
      <c r="FZ337" s="42"/>
      <c r="GA337" s="42"/>
      <c r="GB337" s="42"/>
      <c r="GC337" s="42"/>
      <c r="GD337" s="42"/>
      <c r="GE337" s="42"/>
      <c r="GF337" s="42"/>
      <c r="GG337" s="42"/>
      <c r="GH337" s="42"/>
      <c r="GI337" s="42"/>
      <c r="GJ337" s="42"/>
      <c r="GK337" s="42"/>
      <c r="GL337" s="42"/>
      <c r="GM337" s="42"/>
      <c r="GN337" s="42"/>
      <c r="GO337" s="42"/>
      <c r="GP337" s="42"/>
      <c r="GQ337" s="42"/>
      <c r="GR337" s="42"/>
      <c r="GS337" s="42"/>
      <c r="GT337" s="42"/>
      <c r="GU337" s="42"/>
      <c r="GV337" s="42"/>
      <c r="GW337" s="42"/>
      <c r="GX337" s="42"/>
      <c r="GY337" s="42"/>
      <c r="GZ337" s="42"/>
      <c r="HA337" s="42"/>
      <c r="HB337" s="42"/>
      <c r="HC337" s="42"/>
      <c r="HD337" s="42"/>
      <c r="HE337" s="42"/>
      <c r="HF337" s="42"/>
      <c r="HG337" s="42"/>
      <c r="HH337" s="42"/>
      <c r="HI337" s="42"/>
      <c r="HJ337" s="42"/>
      <c r="HK337" s="42"/>
      <c r="HL337" s="42"/>
      <c r="HM337" s="42"/>
      <c r="HN337" s="42"/>
    </row>
    <row r="338" spans="1:222" s="41" customFormat="1">
      <c r="A338" s="42"/>
      <c r="B338" s="42"/>
      <c r="C338" s="42"/>
      <c r="D338" s="42"/>
      <c r="E338" s="42"/>
      <c r="CV338" s="42"/>
      <c r="CW338" s="42"/>
      <c r="CX338" s="42"/>
      <c r="CY338" s="42"/>
      <c r="CZ338" s="42"/>
      <c r="DA338" s="42"/>
      <c r="DB338" s="42"/>
      <c r="DC338" s="42"/>
      <c r="DD338" s="42"/>
      <c r="DE338" s="42"/>
      <c r="DF338" s="42"/>
      <c r="DG338" s="42"/>
      <c r="DH338" s="42"/>
      <c r="DI338" s="42"/>
      <c r="DJ338" s="42"/>
      <c r="DK338" s="42"/>
      <c r="DL338" s="42"/>
      <c r="DM338" s="42"/>
      <c r="DN338" s="42"/>
      <c r="DO338" s="42"/>
      <c r="DP338" s="42"/>
      <c r="DQ338" s="42"/>
      <c r="DR338" s="42"/>
      <c r="DS338" s="42"/>
      <c r="DT338" s="42"/>
      <c r="DU338" s="42"/>
      <c r="DV338" s="42"/>
      <c r="DW338" s="42"/>
      <c r="DX338" s="42"/>
      <c r="DY338" s="42"/>
      <c r="DZ338" s="42"/>
      <c r="EA338" s="42"/>
      <c r="EB338" s="42"/>
      <c r="EC338" s="42"/>
      <c r="ED338" s="42"/>
      <c r="EE338" s="42"/>
      <c r="EF338" s="42"/>
      <c r="EG338" s="42"/>
      <c r="EH338" s="42"/>
      <c r="EI338" s="42"/>
      <c r="EJ338" s="42"/>
      <c r="EK338" s="42"/>
      <c r="EL338" s="42"/>
      <c r="EM338" s="42"/>
      <c r="EN338" s="42"/>
      <c r="EO338" s="42"/>
      <c r="EP338" s="42"/>
      <c r="EQ338" s="42"/>
      <c r="ER338" s="42"/>
      <c r="ES338" s="42"/>
      <c r="ET338" s="42"/>
      <c r="EU338" s="42"/>
      <c r="EV338" s="42"/>
      <c r="EW338" s="42"/>
      <c r="EX338" s="42"/>
      <c r="EY338" s="42"/>
      <c r="EZ338" s="42"/>
      <c r="FA338" s="42"/>
      <c r="FB338" s="42"/>
      <c r="FC338" s="42"/>
      <c r="FD338" s="42"/>
      <c r="FE338" s="42"/>
      <c r="FF338" s="42"/>
      <c r="FG338" s="42"/>
      <c r="FH338" s="42"/>
      <c r="FI338" s="42"/>
      <c r="FJ338" s="42"/>
      <c r="FK338" s="42"/>
      <c r="FL338" s="42"/>
      <c r="FM338" s="42"/>
      <c r="FN338" s="42"/>
      <c r="FO338" s="42"/>
      <c r="FP338" s="42"/>
      <c r="FQ338" s="42"/>
      <c r="FR338" s="42"/>
      <c r="FS338" s="42"/>
      <c r="FT338" s="42"/>
      <c r="FU338" s="42"/>
      <c r="FV338" s="42"/>
      <c r="FW338" s="42"/>
      <c r="FX338" s="42"/>
      <c r="FY338" s="42"/>
      <c r="FZ338" s="42"/>
      <c r="GA338" s="42"/>
      <c r="GB338" s="42"/>
      <c r="GC338" s="42"/>
      <c r="GD338" s="42"/>
      <c r="GE338" s="42"/>
      <c r="GF338" s="42"/>
      <c r="GG338" s="42"/>
      <c r="GH338" s="42"/>
      <c r="GI338" s="42"/>
      <c r="GJ338" s="42"/>
      <c r="GK338" s="42"/>
      <c r="GL338" s="42"/>
      <c r="GM338" s="42"/>
      <c r="GN338" s="42"/>
      <c r="GO338" s="42"/>
      <c r="GP338" s="42"/>
      <c r="GQ338" s="42"/>
      <c r="GR338" s="42"/>
      <c r="GS338" s="42"/>
      <c r="GT338" s="42"/>
      <c r="GU338" s="42"/>
      <c r="GV338" s="42"/>
      <c r="GW338" s="42"/>
      <c r="GX338" s="42"/>
      <c r="GY338" s="42"/>
      <c r="GZ338" s="42"/>
      <c r="HA338" s="42"/>
      <c r="HB338" s="42"/>
      <c r="HC338" s="42"/>
      <c r="HD338" s="42"/>
      <c r="HE338" s="42"/>
      <c r="HF338" s="42"/>
      <c r="HG338" s="42"/>
      <c r="HH338" s="42"/>
      <c r="HI338" s="42"/>
      <c r="HJ338" s="42"/>
      <c r="HK338" s="42"/>
      <c r="HL338" s="42"/>
      <c r="HM338" s="42"/>
      <c r="HN338" s="42"/>
    </row>
    <row r="339" spans="1:222" s="41" customFormat="1">
      <c r="A339" s="42"/>
      <c r="B339" s="42"/>
      <c r="C339" s="42"/>
      <c r="D339" s="42"/>
      <c r="E339" s="42"/>
      <c r="CV339" s="42"/>
      <c r="CW339" s="42"/>
      <c r="CX339" s="42"/>
      <c r="CY339" s="42"/>
      <c r="CZ339" s="42"/>
      <c r="DA339" s="42"/>
      <c r="DB339" s="42"/>
      <c r="DC339" s="42"/>
      <c r="DD339" s="42"/>
      <c r="DE339" s="42"/>
      <c r="DF339" s="42"/>
      <c r="DG339" s="42"/>
      <c r="DH339" s="42"/>
      <c r="DI339" s="42"/>
      <c r="DJ339" s="42"/>
      <c r="DK339" s="42"/>
      <c r="DL339" s="42"/>
      <c r="DM339" s="42"/>
      <c r="DN339" s="42"/>
      <c r="DO339" s="42"/>
      <c r="DP339" s="42"/>
      <c r="DQ339" s="42"/>
      <c r="DR339" s="42"/>
      <c r="DS339" s="42"/>
      <c r="DT339" s="42"/>
      <c r="DU339" s="42"/>
      <c r="DV339" s="42"/>
      <c r="DW339" s="42"/>
      <c r="DX339" s="42"/>
      <c r="DY339" s="42"/>
      <c r="DZ339" s="42"/>
      <c r="EA339" s="42"/>
      <c r="EB339" s="42"/>
      <c r="EC339" s="42"/>
      <c r="ED339" s="42"/>
      <c r="EE339" s="42"/>
      <c r="EF339" s="42"/>
      <c r="EG339" s="42"/>
      <c r="EH339" s="42"/>
      <c r="EI339" s="42"/>
      <c r="EJ339" s="42"/>
      <c r="EK339" s="42"/>
      <c r="EL339" s="42"/>
      <c r="EM339" s="42"/>
      <c r="EN339" s="42"/>
      <c r="EO339" s="42"/>
      <c r="EP339" s="42"/>
      <c r="EQ339" s="42"/>
      <c r="ER339" s="42"/>
      <c r="ES339" s="42"/>
      <c r="ET339" s="42"/>
      <c r="EU339" s="42"/>
      <c r="EV339" s="42"/>
      <c r="EW339" s="42"/>
      <c r="EX339" s="42"/>
      <c r="EY339" s="42"/>
      <c r="EZ339" s="42"/>
      <c r="FA339" s="42"/>
      <c r="FB339" s="42"/>
      <c r="FC339" s="42"/>
      <c r="FD339" s="42"/>
      <c r="FE339" s="42"/>
      <c r="FF339" s="42"/>
      <c r="FG339" s="42"/>
      <c r="FH339" s="42"/>
      <c r="FI339" s="42"/>
      <c r="FJ339" s="42"/>
      <c r="FK339" s="42"/>
      <c r="FL339" s="42"/>
      <c r="FM339" s="42"/>
      <c r="FN339" s="42"/>
      <c r="FO339" s="42"/>
      <c r="FP339" s="42"/>
      <c r="FQ339" s="42"/>
      <c r="FR339" s="42"/>
      <c r="FS339" s="42"/>
      <c r="FT339" s="42"/>
      <c r="FU339" s="42"/>
      <c r="FV339" s="42"/>
      <c r="FW339" s="42"/>
      <c r="FX339" s="42"/>
      <c r="FY339" s="42"/>
      <c r="FZ339" s="42"/>
      <c r="GA339" s="42"/>
      <c r="GB339" s="42"/>
      <c r="GC339" s="42"/>
      <c r="GD339" s="42"/>
      <c r="GE339" s="42"/>
      <c r="GF339" s="42"/>
      <c r="GG339" s="42"/>
      <c r="GH339" s="42"/>
      <c r="GI339" s="42"/>
      <c r="GJ339" s="42"/>
      <c r="GK339" s="42"/>
      <c r="GL339" s="42"/>
      <c r="GM339" s="42"/>
      <c r="GN339" s="42"/>
      <c r="GO339" s="42"/>
      <c r="GP339" s="42"/>
      <c r="GQ339" s="42"/>
      <c r="GR339" s="42"/>
      <c r="GS339" s="42"/>
      <c r="GT339" s="42"/>
      <c r="GU339" s="42"/>
      <c r="GV339" s="42"/>
      <c r="GW339" s="42"/>
      <c r="GX339" s="42"/>
      <c r="GY339" s="42"/>
      <c r="GZ339" s="42"/>
      <c r="HA339" s="42"/>
      <c r="HB339" s="42"/>
      <c r="HC339" s="42"/>
      <c r="HD339" s="42"/>
      <c r="HE339" s="42"/>
      <c r="HF339" s="42"/>
      <c r="HG339" s="42"/>
      <c r="HH339" s="42"/>
      <c r="HI339" s="42"/>
      <c r="HJ339" s="42"/>
      <c r="HK339" s="42"/>
      <c r="HL339" s="42"/>
      <c r="HM339" s="42"/>
      <c r="HN339" s="42"/>
    </row>
    <row r="340" spans="1:222" s="41" customFormat="1">
      <c r="A340" s="42"/>
      <c r="B340" s="42"/>
      <c r="C340" s="42"/>
      <c r="D340" s="42"/>
      <c r="E340" s="42"/>
      <c r="CV340" s="42"/>
      <c r="CW340" s="42"/>
      <c r="CX340" s="42"/>
      <c r="CY340" s="42"/>
      <c r="CZ340" s="42"/>
      <c r="DA340" s="42"/>
      <c r="DB340" s="42"/>
      <c r="DC340" s="42"/>
      <c r="DD340" s="42"/>
      <c r="DE340" s="42"/>
      <c r="DF340" s="42"/>
      <c r="DG340" s="42"/>
      <c r="DH340" s="42"/>
      <c r="DI340" s="42"/>
      <c r="DJ340" s="42"/>
      <c r="DK340" s="42"/>
      <c r="DL340" s="42"/>
      <c r="DM340" s="42"/>
      <c r="DN340" s="42"/>
      <c r="DO340" s="42"/>
      <c r="DP340" s="42"/>
      <c r="DQ340" s="42"/>
      <c r="DR340" s="42"/>
      <c r="DS340" s="42"/>
      <c r="DT340" s="42"/>
      <c r="DU340" s="42"/>
      <c r="DV340" s="42"/>
      <c r="DW340" s="42"/>
      <c r="DX340" s="42"/>
      <c r="DY340" s="42"/>
      <c r="DZ340" s="42"/>
      <c r="EA340" s="42"/>
      <c r="EB340" s="42"/>
      <c r="EC340" s="42"/>
      <c r="ED340" s="42"/>
      <c r="EE340" s="42"/>
      <c r="EF340" s="42"/>
      <c r="EG340" s="42"/>
      <c r="EH340" s="42"/>
      <c r="EI340" s="42"/>
      <c r="EJ340" s="42"/>
      <c r="EK340" s="42"/>
      <c r="EL340" s="42"/>
      <c r="EM340" s="42"/>
      <c r="EN340" s="42"/>
      <c r="EO340" s="42"/>
      <c r="EP340" s="42"/>
      <c r="EQ340" s="42"/>
      <c r="ER340" s="42"/>
      <c r="ES340" s="42"/>
      <c r="ET340" s="42"/>
      <c r="EU340" s="42"/>
      <c r="EV340" s="42"/>
      <c r="EW340" s="42"/>
      <c r="EX340" s="42"/>
      <c r="EY340" s="42"/>
      <c r="EZ340" s="42"/>
      <c r="FA340" s="42"/>
      <c r="FB340" s="42"/>
      <c r="FC340" s="42"/>
      <c r="FD340" s="42"/>
      <c r="FE340" s="42"/>
      <c r="FF340" s="42"/>
      <c r="FG340" s="42"/>
      <c r="FH340" s="42"/>
      <c r="FI340" s="42"/>
      <c r="FJ340" s="42"/>
      <c r="FK340" s="42"/>
      <c r="FL340" s="42"/>
      <c r="FM340" s="42"/>
      <c r="FN340" s="42"/>
      <c r="FO340" s="42"/>
      <c r="FP340" s="42"/>
      <c r="FQ340" s="42"/>
      <c r="FR340" s="42"/>
      <c r="FS340" s="42"/>
      <c r="FT340" s="42"/>
      <c r="FU340" s="42"/>
      <c r="FV340" s="42"/>
      <c r="FW340" s="42"/>
      <c r="FX340" s="42"/>
      <c r="FY340" s="42"/>
      <c r="FZ340" s="42"/>
      <c r="GA340" s="42"/>
      <c r="GB340" s="42"/>
      <c r="GC340" s="42"/>
      <c r="GD340" s="42"/>
      <c r="GE340" s="42"/>
      <c r="GF340" s="42"/>
      <c r="GG340" s="42"/>
      <c r="GH340" s="42"/>
      <c r="GI340" s="42"/>
      <c r="GJ340" s="42"/>
      <c r="GK340" s="42"/>
      <c r="GL340" s="42"/>
      <c r="GM340" s="42"/>
      <c r="GN340" s="42"/>
      <c r="GO340" s="42"/>
      <c r="GP340" s="42"/>
      <c r="GQ340" s="42"/>
      <c r="GR340" s="42"/>
      <c r="GS340" s="42"/>
      <c r="GT340" s="42"/>
      <c r="GU340" s="42"/>
      <c r="GV340" s="42"/>
      <c r="GW340" s="42"/>
      <c r="GX340" s="42"/>
      <c r="GY340" s="42"/>
      <c r="GZ340" s="42"/>
      <c r="HA340" s="42"/>
      <c r="HB340" s="42"/>
      <c r="HC340" s="42"/>
      <c r="HD340" s="42"/>
      <c r="HE340" s="42"/>
      <c r="HF340" s="42"/>
      <c r="HG340" s="42"/>
      <c r="HH340" s="42"/>
      <c r="HI340" s="42"/>
      <c r="HJ340" s="42"/>
      <c r="HK340" s="42"/>
      <c r="HL340" s="42"/>
      <c r="HM340" s="42"/>
      <c r="HN340" s="42"/>
    </row>
    <row r="341" spans="1:222" s="41" customFormat="1">
      <c r="A341" s="42"/>
      <c r="B341" s="42"/>
      <c r="C341" s="42"/>
      <c r="D341" s="42"/>
      <c r="E341" s="42"/>
      <c r="CV341" s="42"/>
      <c r="CW341" s="42"/>
      <c r="CX341" s="42"/>
      <c r="CY341" s="42"/>
      <c r="CZ341" s="42"/>
      <c r="DA341" s="42"/>
      <c r="DB341" s="42"/>
      <c r="DC341" s="42"/>
      <c r="DD341" s="42"/>
      <c r="DE341" s="42"/>
      <c r="DF341" s="42"/>
      <c r="DG341" s="42"/>
      <c r="DH341" s="42"/>
      <c r="DI341" s="42"/>
      <c r="DJ341" s="42"/>
      <c r="DK341" s="42"/>
      <c r="DL341" s="42"/>
      <c r="DM341" s="42"/>
      <c r="DN341" s="42"/>
      <c r="DO341" s="42"/>
      <c r="DP341" s="42"/>
      <c r="DQ341" s="42"/>
      <c r="DR341" s="42"/>
      <c r="DS341" s="42"/>
      <c r="DT341" s="42"/>
      <c r="DU341" s="42"/>
      <c r="DV341" s="42"/>
      <c r="DW341" s="42"/>
      <c r="DX341" s="42"/>
      <c r="DY341" s="42"/>
      <c r="DZ341" s="42"/>
      <c r="EA341" s="42"/>
      <c r="EB341" s="42"/>
      <c r="EC341" s="42"/>
      <c r="ED341" s="42"/>
      <c r="EE341" s="42"/>
      <c r="EF341" s="42"/>
      <c r="EG341" s="42"/>
      <c r="EH341" s="42"/>
      <c r="EI341" s="42"/>
      <c r="EJ341" s="42"/>
      <c r="EK341" s="42"/>
      <c r="EL341" s="42"/>
      <c r="EM341" s="42"/>
      <c r="EN341" s="42"/>
      <c r="EO341" s="42"/>
      <c r="EP341" s="42"/>
      <c r="EQ341" s="42"/>
      <c r="ER341" s="42"/>
      <c r="ES341" s="42"/>
      <c r="ET341" s="42"/>
      <c r="EU341" s="42"/>
      <c r="EV341" s="42"/>
      <c r="EW341" s="42"/>
      <c r="EX341" s="42"/>
      <c r="EY341" s="42"/>
      <c r="EZ341" s="42"/>
      <c r="FA341" s="42"/>
      <c r="FB341" s="42"/>
      <c r="FC341" s="42"/>
      <c r="FD341" s="42"/>
      <c r="FE341" s="42"/>
      <c r="FF341" s="42"/>
      <c r="FG341" s="42"/>
      <c r="FH341" s="42"/>
      <c r="FI341" s="42"/>
      <c r="FJ341" s="42"/>
      <c r="FK341" s="42"/>
      <c r="FL341" s="42"/>
      <c r="FM341" s="42"/>
      <c r="FN341" s="42"/>
      <c r="FO341" s="42"/>
      <c r="FP341" s="42"/>
      <c r="FQ341" s="42"/>
      <c r="FR341" s="42"/>
      <c r="FS341" s="42"/>
      <c r="FT341" s="42"/>
      <c r="FU341" s="42"/>
      <c r="FV341" s="42"/>
      <c r="FW341" s="42"/>
      <c r="FX341" s="42"/>
      <c r="FY341" s="42"/>
      <c r="FZ341" s="42"/>
      <c r="GA341" s="42"/>
      <c r="GB341" s="42"/>
      <c r="GC341" s="42"/>
      <c r="GD341" s="42"/>
      <c r="GE341" s="42"/>
      <c r="GF341" s="42"/>
      <c r="GG341" s="42"/>
      <c r="GH341" s="42"/>
      <c r="GI341" s="42"/>
      <c r="GJ341" s="42"/>
      <c r="GK341" s="42"/>
      <c r="GL341" s="42"/>
      <c r="GM341" s="42"/>
      <c r="GN341" s="42"/>
      <c r="GO341" s="42"/>
      <c r="GP341" s="42"/>
      <c r="GQ341" s="42"/>
      <c r="GR341" s="42"/>
      <c r="GS341" s="42"/>
      <c r="GT341" s="42"/>
      <c r="GU341" s="42"/>
      <c r="GV341" s="42"/>
      <c r="GW341" s="42"/>
      <c r="GX341" s="42"/>
      <c r="GY341" s="42"/>
      <c r="GZ341" s="42"/>
      <c r="HA341" s="42"/>
      <c r="HB341" s="42"/>
      <c r="HC341" s="42"/>
      <c r="HD341" s="42"/>
      <c r="HE341" s="42"/>
      <c r="HF341" s="42"/>
      <c r="HG341" s="42"/>
      <c r="HH341" s="42"/>
      <c r="HI341" s="42"/>
      <c r="HJ341" s="42"/>
      <c r="HK341" s="42"/>
      <c r="HL341" s="42"/>
      <c r="HM341" s="42"/>
      <c r="HN341" s="42"/>
    </row>
    <row r="342" spans="1:222" s="41" customFormat="1">
      <c r="A342" s="42"/>
      <c r="B342" s="42"/>
      <c r="C342" s="42"/>
      <c r="D342" s="42"/>
      <c r="E342" s="42"/>
      <c r="CV342" s="42"/>
      <c r="CW342" s="42"/>
      <c r="CX342" s="42"/>
      <c r="CY342" s="42"/>
      <c r="CZ342" s="42"/>
      <c r="DA342" s="42"/>
      <c r="DB342" s="42"/>
      <c r="DC342" s="42"/>
      <c r="DD342" s="42"/>
      <c r="DE342" s="42"/>
      <c r="DF342" s="42"/>
      <c r="DG342" s="42"/>
      <c r="DH342" s="42"/>
      <c r="DI342" s="42"/>
      <c r="DJ342" s="42"/>
      <c r="DK342" s="42"/>
      <c r="DL342" s="42"/>
      <c r="DM342" s="42"/>
      <c r="DN342" s="42"/>
      <c r="DO342" s="42"/>
      <c r="DP342" s="42"/>
      <c r="DQ342" s="42"/>
      <c r="DR342" s="42"/>
      <c r="DS342" s="42"/>
      <c r="DT342" s="42"/>
      <c r="DU342" s="42"/>
      <c r="DV342" s="42"/>
      <c r="DW342" s="42"/>
      <c r="DX342" s="42"/>
      <c r="DY342" s="42"/>
      <c r="DZ342" s="42"/>
      <c r="EA342" s="42"/>
      <c r="EB342" s="42"/>
      <c r="EC342" s="42"/>
      <c r="ED342" s="42"/>
      <c r="EE342" s="42"/>
      <c r="EF342" s="42"/>
      <c r="EG342" s="42"/>
      <c r="EH342" s="42"/>
      <c r="EI342" s="42"/>
      <c r="EJ342" s="42"/>
      <c r="EK342" s="42"/>
      <c r="EL342" s="42"/>
      <c r="EM342" s="42"/>
      <c r="EN342" s="42"/>
      <c r="EO342" s="42"/>
      <c r="EP342" s="42"/>
      <c r="EQ342" s="42"/>
      <c r="ER342" s="42"/>
      <c r="ES342" s="42"/>
      <c r="ET342" s="42"/>
      <c r="EU342" s="42"/>
      <c r="EV342" s="42"/>
      <c r="EW342" s="42"/>
      <c r="EX342" s="42"/>
      <c r="EY342" s="42"/>
      <c r="EZ342" s="42"/>
      <c r="FA342" s="42"/>
      <c r="FB342" s="42"/>
      <c r="FC342" s="42"/>
      <c r="FD342" s="42"/>
      <c r="FE342" s="42"/>
      <c r="FF342" s="42"/>
      <c r="FG342" s="42"/>
      <c r="FH342" s="42"/>
      <c r="FI342" s="42"/>
      <c r="FJ342" s="42"/>
      <c r="FK342" s="42"/>
      <c r="FL342" s="42"/>
      <c r="FM342" s="42"/>
      <c r="FN342" s="42"/>
      <c r="FO342" s="42"/>
      <c r="FP342" s="42"/>
      <c r="FQ342" s="42"/>
      <c r="FR342" s="42"/>
      <c r="FS342" s="42"/>
      <c r="FT342" s="42"/>
      <c r="FU342" s="42"/>
      <c r="FV342" s="42"/>
      <c r="FW342" s="42"/>
      <c r="FX342" s="42"/>
      <c r="FY342" s="42"/>
      <c r="FZ342" s="42"/>
      <c r="GA342" s="42"/>
      <c r="GB342" s="42"/>
      <c r="GC342" s="42"/>
      <c r="GD342" s="42"/>
      <c r="GE342" s="42"/>
      <c r="GF342" s="42"/>
      <c r="GG342" s="42"/>
      <c r="GH342" s="42"/>
      <c r="GI342" s="42"/>
      <c r="GJ342" s="42"/>
      <c r="GK342" s="42"/>
      <c r="GL342" s="42"/>
      <c r="GM342" s="42"/>
      <c r="GN342" s="42"/>
      <c r="GO342" s="42"/>
      <c r="GP342" s="42"/>
      <c r="GQ342" s="42"/>
      <c r="GR342" s="42"/>
      <c r="GS342" s="42"/>
      <c r="GT342" s="42"/>
      <c r="GU342" s="42"/>
      <c r="GV342" s="42"/>
      <c r="GW342" s="42"/>
      <c r="GX342" s="42"/>
      <c r="GY342" s="42"/>
      <c r="GZ342" s="42"/>
      <c r="HA342" s="42"/>
      <c r="HB342" s="42"/>
      <c r="HC342" s="42"/>
      <c r="HD342" s="42"/>
      <c r="HE342" s="42"/>
      <c r="HF342" s="42"/>
      <c r="HG342" s="42"/>
      <c r="HH342" s="42"/>
      <c r="HI342" s="42"/>
      <c r="HJ342" s="42"/>
      <c r="HK342" s="42"/>
      <c r="HL342" s="42"/>
      <c r="HM342" s="42"/>
      <c r="HN342" s="42"/>
    </row>
    <row r="343" spans="1:222" s="41" customFormat="1">
      <c r="A343" s="42"/>
      <c r="B343" s="42"/>
      <c r="C343" s="42"/>
      <c r="D343" s="42"/>
      <c r="E343" s="42"/>
      <c r="CV343" s="42"/>
      <c r="CW343" s="42"/>
      <c r="CX343" s="42"/>
      <c r="CY343" s="42"/>
      <c r="CZ343" s="42"/>
      <c r="DA343" s="42"/>
      <c r="DB343" s="42"/>
      <c r="DC343" s="42"/>
      <c r="DD343" s="42"/>
      <c r="DE343" s="42"/>
      <c r="DF343" s="42"/>
      <c r="DG343" s="42"/>
      <c r="DH343" s="42"/>
      <c r="DI343" s="42"/>
      <c r="DJ343" s="42"/>
      <c r="DK343" s="42"/>
      <c r="DL343" s="42"/>
      <c r="DM343" s="42"/>
      <c r="DN343" s="42"/>
      <c r="DO343" s="42"/>
      <c r="DP343" s="42"/>
      <c r="DQ343" s="42"/>
      <c r="DR343" s="42"/>
      <c r="DS343" s="42"/>
      <c r="DT343" s="42"/>
      <c r="DU343" s="42"/>
      <c r="DV343" s="42"/>
      <c r="DW343" s="42"/>
      <c r="DX343" s="42"/>
      <c r="DY343" s="42"/>
      <c r="DZ343" s="42"/>
      <c r="EA343" s="42"/>
      <c r="EB343" s="42"/>
      <c r="EC343" s="42"/>
      <c r="ED343" s="42"/>
      <c r="EE343" s="42"/>
      <c r="EF343" s="42"/>
      <c r="EG343" s="42"/>
      <c r="EH343" s="42"/>
      <c r="EI343" s="42"/>
      <c r="EJ343" s="42"/>
      <c r="EK343" s="42"/>
      <c r="EL343" s="42"/>
      <c r="EM343" s="42"/>
      <c r="EN343" s="42"/>
      <c r="EO343" s="42"/>
      <c r="EP343" s="42"/>
      <c r="EQ343" s="42"/>
      <c r="ER343" s="42"/>
      <c r="ES343" s="42"/>
      <c r="ET343" s="42"/>
      <c r="EU343" s="42"/>
      <c r="EV343" s="42"/>
      <c r="EW343" s="42"/>
      <c r="EX343" s="42"/>
      <c r="EY343" s="42"/>
      <c r="EZ343" s="42"/>
      <c r="FA343" s="42"/>
      <c r="FB343" s="42"/>
      <c r="FC343" s="42"/>
      <c r="FD343" s="42"/>
      <c r="FE343" s="42"/>
      <c r="FF343" s="42"/>
      <c r="FG343" s="42"/>
      <c r="FH343" s="42"/>
      <c r="FI343" s="42"/>
      <c r="FJ343" s="42"/>
      <c r="FK343" s="42"/>
      <c r="FL343" s="42"/>
      <c r="FM343" s="42"/>
      <c r="FN343" s="42"/>
      <c r="FO343" s="42"/>
      <c r="FP343" s="42"/>
      <c r="FQ343" s="42"/>
      <c r="FR343" s="42"/>
      <c r="FS343" s="42"/>
      <c r="FT343" s="42"/>
      <c r="FU343" s="42"/>
      <c r="FV343" s="42"/>
      <c r="FW343" s="42"/>
      <c r="FX343" s="42"/>
      <c r="FY343" s="42"/>
      <c r="FZ343" s="42"/>
      <c r="GA343" s="42"/>
      <c r="GB343" s="42"/>
      <c r="GC343" s="42"/>
      <c r="GD343" s="42"/>
      <c r="GE343" s="42"/>
      <c r="GF343" s="42"/>
      <c r="GG343" s="42"/>
      <c r="GH343" s="42"/>
      <c r="GI343" s="42"/>
      <c r="GJ343" s="42"/>
      <c r="GK343" s="42"/>
      <c r="GL343" s="42"/>
      <c r="GM343" s="42"/>
      <c r="GN343" s="42"/>
      <c r="GO343" s="42"/>
      <c r="GP343" s="42"/>
      <c r="GQ343" s="42"/>
      <c r="GR343" s="42"/>
      <c r="GS343" s="42"/>
      <c r="GT343" s="42"/>
      <c r="GU343" s="42"/>
      <c r="GV343" s="42"/>
      <c r="GW343" s="42"/>
      <c r="GX343" s="42"/>
      <c r="GY343" s="42"/>
      <c r="GZ343" s="42"/>
      <c r="HA343" s="42"/>
      <c r="HB343" s="42"/>
      <c r="HC343" s="42"/>
      <c r="HD343" s="42"/>
      <c r="HE343" s="42"/>
      <c r="HF343" s="42"/>
      <c r="HG343" s="42"/>
      <c r="HH343" s="42"/>
      <c r="HI343" s="42"/>
      <c r="HJ343" s="42"/>
      <c r="HK343" s="42"/>
      <c r="HL343" s="42"/>
      <c r="HM343" s="42"/>
      <c r="HN343" s="42"/>
    </row>
    <row r="344" spans="1:222" s="41" customFormat="1">
      <c r="A344" s="42"/>
      <c r="B344" s="42"/>
      <c r="C344" s="42"/>
      <c r="D344" s="42"/>
      <c r="E344" s="42"/>
      <c r="CV344" s="42"/>
      <c r="CW344" s="42"/>
      <c r="CX344" s="42"/>
      <c r="CY344" s="42"/>
      <c r="CZ344" s="42"/>
      <c r="DA344" s="42"/>
      <c r="DB344" s="42"/>
      <c r="DC344" s="42"/>
      <c r="DD344" s="42"/>
      <c r="DE344" s="42"/>
      <c r="DF344" s="42"/>
      <c r="DG344" s="42"/>
      <c r="DH344" s="42"/>
      <c r="DI344" s="42"/>
      <c r="DJ344" s="42"/>
      <c r="DK344" s="42"/>
      <c r="DL344" s="42"/>
      <c r="DM344" s="42"/>
      <c r="DN344" s="42"/>
      <c r="DO344" s="42"/>
      <c r="DP344" s="42"/>
      <c r="DQ344" s="42"/>
      <c r="DR344" s="42"/>
      <c r="DS344" s="42"/>
      <c r="DT344" s="42"/>
      <c r="DU344" s="42"/>
      <c r="DV344" s="42"/>
      <c r="DW344" s="42"/>
      <c r="DX344" s="42"/>
      <c r="DY344" s="42"/>
      <c r="DZ344" s="42"/>
      <c r="EA344" s="42"/>
      <c r="EB344" s="42"/>
      <c r="EC344" s="42"/>
      <c r="ED344" s="42"/>
      <c r="EE344" s="42"/>
      <c r="EF344" s="42"/>
      <c r="EG344" s="42"/>
      <c r="EH344" s="42"/>
      <c r="EI344" s="42"/>
      <c r="EJ344" s="42"/>
      <c r="EK344" s="42"/>
      <c r="EL344" s="42"/>
      <c r="EM344" s="42"/>
      <c r="EN344" s="42"/>
      <c r="EO344" s="42"/>
      <c r="EP344" s="42"/>
      <c r="EQ344" s="42"/>
      <c r="ER344" s="42"/>
      <c r="ES344" s="42"/>
      <c r="ET344" s="42"/>
      <c r="EU344" s="42"/>
      <c r="EV344" s="42"/>
      <c r="EW344" s="42"/>
      <c r="EX344" s="42"/>
      <c r="EY344" s="42"/>
      <c r="EZ344" s="42"/>
      <c r="FA344" s="42"/>
      <c r="FB344" s="42"/>
      <c r="FC344" s="42"/>
      <c r="FD344" s="42"/>
      <c r="FE344" s="42"/>
      <c r="FF344" s="42"/>
      <c r="FG344" s="42"/>
      <c r="FH344" s="42"/>
      <c r="FI344" s="42"/>
      <c r="FJ344" s="42"/>
      <c r="FK344" s="42"/>
      <c r="FL344" s="42"/>
      <c r="FM344" s="42"/>
      <c r="FN344" s="42"/>
      <c r="FO344" s="42"/>
      <c r="FP344" s="42"/>
      <c r="FQ344" s="42"/>
      <c r="FR344" s="42"/>
      <c r="FS344" s="42"/>
      <c r="FT344" s="42"/>
      <c r="FU344" s="42"/>
      <c r="FV344" s="42"/>
      <c r="FW344" s="42"/>
      <c r="FX344" s="42"/>
      <c r="FY344" s="42"/>
      <c r="FZ344" s="42"/>
      <c r="GA344" s="42"/>
      <c r="GB344" s="42"/>
      <c r="GC344" s="42"/>
      <c r="GD344" s="42"/>
      <c r="GE344" s="42"/>
      <c r="GF344" s="42"/>
      <c r="GG344" s="42"/>
      <c r="GH344" s="42"/>
      <c r="GI344" s="42"/>
      <c r="GJ344" s="42"/>
      <c r="GK344" s="42"/>
      <c r="GL344" s="42"/>
      <c r="GM344" s="42"/>
      <c r="GN344" s="42"/>
      <c r="GO344" s="42"/>
      <c r="GP344" s="42"/>
      <c r="GQ344" s="42"/>
      <c r="GR344" s="42"/>
      <c r="GS344" s="42"/>
      <c r="GT344" s="42"/>
      <c r="GU344" s="42"/>
      <c r="GV344" s="42"/>
      <c r="GW344" s="42"/>
      <c r="GX344" s="42"/>
      <c r="GY344" s="42"/>
      <c r="GZ344" s="42"/>
      <c r="HA344" s="42"/>
      <c r="HB344" s="42"/>
      <c r="HC344" s="42"/>
      <c r="HD344" s="42"/>
      <c r="HE344" s="42"/>
      <c r="HF344" s="42"/>
      <c r="HG344" s="42"/>
      <c r="HH344" s="42"/>
      <c r="HI344" s="42"/>
      <c r="HJ344" s="42"/>
      <c r="HK344" s="42"/>
      <c r="HL344" s="42"/>
      <c r="HM344" s="42"/>
      <c r="HN344" s="42"/>
    </row>
    <row r="345" spans="1:222" s="41" customFormat="1">
      <c r="A345" s="42"/>
      <c r="B345" s="42"/>
      <c r="C345" s="42"/>
      <c r="D345" s="42"/>
      <c r="E345" s="42"/>
      <c r="CV345" s="42"/>
      <c r="CW345" s="42"/>
      <c r="CX345" s="42"/>
      <c r="CY345" s="42"/>
      <c r="CZ345" s="42"/>
      <c r="DA345" s="42"/>
      <c r="DB345" s="42"/>
      <c r="DC345" s="42"/>
      <c r="DD345" s="42"/>
      <c r="DE345" s="42"/>
      <c r="DF345" s="42"/>
      <c r="DG345" s="42"/>
      <c r="DH345" s="42"/>
      <c r="DI345" s="42"/>
      <c r="DJ345" s="42"/>
      <c r="DK345" s="42"/>
      <c r="DL345" s="42"/>
      <c r="DM345" s="42"/>
      <c r="DN345" s="42"/>
      <c r="DO345" s="42"/>
      <c r="DP345" s="42"/>
      <c r="DQ345" s="42"/>
      <c r="DR345" s="42"/>
      <c r="DS345" s="42"/>
      <c r="DT345" s="42"/>
      <c r="DU345" s="42"/>
      <c r="DV345" s="42"/>
      <c r="DW345" s="42"/>
      <c r="DX345" s="42"/>
      <c r="DY345" s="42"/>
      <c r="DZ345" s="42"/>
      <c r="EA345" s="42"/>
      <c r="EB345" s="42"/>
      <c r="EC345" s="42"/>
      <c r="ED345" s="42"/>
      <c r="EE345" s="42"/>
      <c r="EF345" s="42"/>
      <c r="EG345" s="42"/>
      <c r="EH345" s="42"/>
      <c r="EI345" s="42"/>
      <c r="EJ345" s="42"/>
      <c r="EK345" s="42"/>
      <c r="EL345" s="42"/>
      <c r="EM345" s="42"/>
      <c r="EN345" s="42"/>
      <c r="EO345" s="42"/>
      <c r="EP345" s="42"/>
      <c r="EQ345" s="42"/>
      <c r="ER345" s="42"/>
      <c r="ES345" s="42"/>
      <c r="ET345" s="42"/>
      <c r="EU345" s="42"/>
      <c r="EV345" s="42"/>
      <c r="EW345" s="42"/>
      <c r="EX345" s="42"/>
      <c r="EY345" s="42"/>
      <c r="EZ345" s="42"/>
      <c r="FA345" s="42"/>
      <c r="FB345" s="42"/>
      <c r="FC345" s="42"/>
      <c r="FD345" s="42"/>
      <c r="FE345" s="42"/>
      <c r="FF345" s="42"/>
      <c r="FG345" s="42"/>
      <c r="FH345" s="42"/>
      <c r="FI345" s="42"/>
      <c r="FJ345" s="42"/>
      <c r="FK345" s="42"/>
      <c r="FL345" s="42"/>
      <c r="FM345" s="42"/>
      <c r="FN345" s="42"/>
      <c r="FO345" s="42"/>
      <c r="FP345" s="42"/>
      <c r="FQ345" s="42"/>
      <c r="FR345" s="42"/>
      <c r="FS345" s="42"/>
      <c r="FT345" s="42"/>
      <c r="FU345" s="42"/>
      <c r="FV345" s="42"/>
      <c r="FW345" s="42"/>
      <c r="FX345" s="42"/>
      <c r="FY345" s="42"/>
      <c r="FZ345" s="42"/>
      <c r="GA345" s="42"/>
      <c r="GB345" s="42"/>
      <c r="GC345" s="42"/>
      <c r="GD345" s="42"/>
      <c r="GE345" s="42"/>
      <c r="GF345" s="42"/>
      <c r="GG345" s="42"/>
      <c r="GH345" s="42"/>
      <c r="GI345" s="42"/>
      <c r="GJ345" s="42"/>
      <c r="GK345" s="42"/>
      <c r="GL345" s="42"/>
      <c r="GM345" s="42"/>
      <c r="GN345" s="42"/>
      <c r="GO345" s="42"/>
      <c r="GP345" s="42"/>
      <c r="GQ345" s="42"/>
      <c r="GR345" s="42"/>
      <c r="GS345" s="42"/>
      <c r="GT345" s="42"/>
      <c r="GU345" s="42"/>
      <c r="GV345" s="42"/>
      <c r="GW345" s="42"/>
      <c r="GX345" s="42"/>
      <c r="GY345" s="42"/>
      <c r="GZ345" s="42"/>
      <c r="HA345" s="42"/>
      <c r="HB345" s="42"/>
      <c r="HC345" s="42"/>
      <c r="HD345" s="42"/>
      <c r="HE345" s="42"/>
      <c r="HF345" s="42"/>
      <c r="HG345" s="42"/>
      <c r="HH345" s="42"/>
      <c r="HI345" s="42"/>
      <c r="HJ345" s="42"/>
      <c r="HK345" s="42"/>
      <c r="HL345" s="42"/>
      <c r="HM345" s="42"/>
      <c r="HN345" s="42"/>
    </row>
    <row r="346" spans="1:222" s="41" customFormat="1">
      <c r="A346" s="42"/>
      <c r="B346" s="42"/>
      <c r="C346" s="42"/>
      <c r="D346" s="42"/>
      <c r="E346" s="42"/>
      <c r="CV346" s="42"/>
      <c r="CW346" s="42"/>
      <c r="CX346" s="42"/>
      <c r="CY346" s="42"/>
      <c r="CZ346" s="42"/>
      <c r="DA346" s="42"/>
      <c r="DB346" s="42"/>
      <c r="DC346" s="42"/>
      <c r="DD346" s="42"/>
      <c r="DE346" s="42"/>
      <c r="DF346" s="42"/>
      <c r="DG346" s="42"/>
      <c r="DH346" s="42"/>
      <c r="DI346" s="42"/>
      <c r="DJ346" s="42"/>
      <c r="DK346" s="42"/>
      <c r="DL346" s="42"/>
      <c r="DM346" s="42"/>
      <c r="DN346" s="42"/>
      <c r="DO346" s="42"/>
      <c r="DP346" s="42"/>
      <c r="DQ346" s="42"/>
      <c r="DR346" s="42"/>
      <c r="DS346" s="42"/>
      <c r="DT346" s="42"/>
      <c r="DU346" s="42"/>
      <c r="DV346" s="42"/>
      <c r="DW346" s="42"/>
      <c r="DX346" s="42"/>
      <c r="DY346" s="42"/>
      <c r="DZ346" s="42"/>
      <c r="EA346" s="42"/>
      <c r="EB346" s="42"/>
      <c r="EC346" s="42"/>
      <c r="ED346" s="42"/>
      <c r="EE346" s="42"/>
      <c r="EF346" s="42"/>
      <c r="EG346" s="42"/>
      <c r="EH346" s="42"/>
      <c r="EI346" s="42"/>
      <c r="EJ346" s="42"/>
      <c r="EK346" s="42"/>
      <c r="EL346" s="42"/>
      <c r="EM346" s="42"/>
      <c r="EN346" s="42"/>
      <c r="EO346" s="42"/>
      <c r="EP346" s="42"/>
      <c r="EQ346" s="42"/>
      <c r="ER346" s="42"/>
      <c r="ES346" s="42"/>
      <c r="ET346" s="42"/>
      <c r="EU346" s="42"/>
      <c r="EV346" s="42"/>
      <c r="EW346" s="42"/>
      <c r="EX346" s="42"/>
      <c r="EY346" s="42"/>
      <c r="EZ346" s="42"/>
      <c r="FA346" s="42"/>
      <c r="FB346" s="42"/>
      <c r="FC346" s="42"/>
      <c r="FD346" s="42"/>
      <c r="FE346" s="42"/>
      <c r="FF346" s="42"/>
      <c r="FG346" s="42"/>
      <c r="FH346" s="42"/>
      <c r="FI346" s="42"/>
      <c r="FJ346" s="42"/>
      <c r="FK346" s="42"/>
      <c r="FL346" s="42"/>
      <c r="FM346" s="42"/>
      <c r="FN346" s="42"/>
      <c r="FO346" s="42"/>
      <c r="FP346" s="42"/>
      <c r="FQ346" s="42"/>
      <c r="FR346" s="42"/>
      <c r="FS346" s="42"/>
      <c r="FT346" s="42"/>
      <c r="FU346" s="42"/>
      <c r="FV346" s="42"/>
      <c r="FW346" s="42"/>
      <c r="FX346" s="42"/>
      <c r="FY346" s="42"/>
      <c r="FZ346" s="42"/>
      <c r="GA346" s="42"/>
      <c r="GB346" s="42"/>
      <c r="GC346" s="42"/>
      <c r="GD346" s="42"/>
      <c r="GE346" s="42"/>
      <c r="GF346" s="42"/>
      <c r="GG346" s="42"/>
      <c r="GH346" s="42"/>
      <c r="GI346" s="42"/>
      <c r="GJ346" s="42"/>
      <c r="GK346" s="42"/>
      <c r="GL346" s="42"/>
      <c r="GM346" s="42"/>
      <c r="GN346" s="42"/>
      <c r="GO346" s="42"/>
      <c r="GP346" s="42"/>
      <c r="GQ346" s="42"/>
      <c r="GR346" s="42"/>
      <c r="GS346" s="42"/>
      <c r="GT346" s="42"/>
      <c r="GU346" s="42"/>
      <c r="GV346" s="42"/>
      <c r="GW346" s="42"/>
      <c r="GX346" s="42"/>
      <c r="GY346" s="42"/>
      <c r="GZ346" s="42"/>
      <c r="HA346" s="42"/>
      <c r="HB346" s="42"/>
      <c r="HC346" s="42"/>
      <c r="HD346" s="42"/>
      <c r="HE346" s="42"/>
      <c r="HF346" s="42"/>
      <c r="HG346" s="42"/>
      <c r="HH346" s="42"/>
      <c r="HI346" s="42"/>
      <c r="HJ346" s="42"/>
      <c r="HK346" s="42"/>
      <c r="HL346" s="42"/>
      <c r="HM346" s="42"/>
      <c r="HN346" s="42"/>
    </row>
    <row r="347" spans="1:222" s="41" customFormat="1">
      <c r="A347" s="42"/>
      <c r="B347" s="42"/>
      <c r="C347" s="42"/>
      <c r="D347" s="42"/>
      <c r="E347" s="42"/>
      <c r="CV347" s="42"/>
      <c r="CW347" s="42"/>
      <c r="CX347" s="42"/>
      <c r="CY347" s="42"/>
      <c r="CZ347" s="42"/>
      <c r="DA347" s="42"/>
      <c r="DB347" s="42"/>
      <c r="DC347" s="42"/>
      <c r="DD347" s="42"/>
      <c r="DE347" s="42"/>
      <c r="DF347" s="42"/>
      <c r="DG347" s="42"/>
      <c r="DH347" s="42"/>
      <c r="DI347" s="42"/>
      <c r="DJ347" s="42"/>
      <c r="DK347" s="42"/>
      <c r="DL347" s="42"/>
      <c r="DM347" s="42"/>
      <c r="DN347" s="42"/>
      <c r="DO347" s="42"/>
      <c r="DP347" s="42"/>
      <c r="DQ347" s="42"/>
      <c r="DR347" s="42"/>
      <c r="DS347" s="42"/>
      <c r="DT347" s="42"/>
      <c r="DU347" s="42"/>
      <c r="DV347" s="42"/>
      <c r="DW347" s="42"/>
      <c r="DX347" s="42"/>
      <c r="DY347" s="42"/>
      <c r="DZ347" s="42"/>
      <c r="EA347" s="42"/>
      <c r="EB347" s="42"/>
      <c r="EC347" s="42"/>
      <c r="ED347" s="42"/>
      <c r="EE347" s="42"/>
      <c r="EF347" s="42"/>
      <c r="EG347" s="42"/>
      <c r="EH347" s="42"/>
      <c r="EI347" s="42"/>
      <c r="EJ347" s="42"/>
      <c r="EK347" s="42"/>
      <c r="EL347" s="42"/>
      <c r="EM347" s="42"/>
      <c r="EN347" s="42"/>
      <c r="EO347" s="42"/>
      <c r="EP347" s="42"/>
      <c r="EQ347" s="42"/>
      <c r="ER347" s="42"/>
      <c r="ES347" s="42"/>
      <c r="ET347" s="42"/>
      <c r="EU347" s="42"/>
      <c r="EV347" s="42"/>
      <c r="EW347" s="42"/>
      <c r="EX347" s="42"/>
      <c r="EY347" s="42"/>
      <c r="EZ347" s="42"/>
      <c r="FA347" s="42"/>
      <c r="FB347" s="42"/>
      <c r="FC347" s="42"/>
      <c r="FD347" s="42"/>
      <c r="FE347" s="42"/>
      <c r="FF347" s="42"/>
      <c r="FG347" s="42"/>
      <c r="FH347" s="42"/>
      <c r="FI347" s="42"/>
      <c r="FJ347" s="42"/>
      <c r="FK347" s="42"/>
      <c r="FL347" s="42"/>
      <c r="FM347" s="42"/>
      <c r="FN347" s="42"/>
      <c r="FO347" s="42"/>
      <c r="FP347" s="42"/>
      <c r="FQ347" s="42"/>
      <c r="FR347" s="42"/>
      <c r="FS347" s="42"/>
      <c r="FT347" s="42"/>
      <c r="FU347" s="42"/>
      <c r="FV347" s="42"/>
      <c r="FW347" s="42"/>
      <c r="FX347" s="42"/>
      <c r="FY347" s="42"/>
      <c r="FZ347" s="42"/>
      <c r="GA347" s="42"/>
      <c r="GB347" s="42"/>
      <c r="GC347" s="42"/>
      <c r="GD347" s="42"/>
      <c r="GE347" s="42"/>
      <c r="GF347" s="42"/>
      <c r="GG347" s="42"/>
      <c r="GH347" s="42"/>
      <c r="GI347" s="42"/>
      <c r="GJ347" s="42"/>
      <c r="GK347" s="42"/>
      <c r="GL347" s="42"/>
      <c r="GM347" s="42"/>
      <c r="GN347" s="42"/>
      <c r="GO347" s="42"/>
      <c r="GP347" s="42"/>
      <c r="GQ347" s="42"/>
      <c r="GR347" s="42"/>
      <c r="GS347" s="42"/>
      <c r="GT347" s="42"/>
      <c r="GU347" s="42"/>
      <c r="GV347" s="42"/>
      <c r="GW347" s="42"/>
      <c r="GX347" s="42"/>
      <c r="GY347" s="42"/>
      <c r="GZ347" s="42"/>
      <c r="HA347" s="42"/>
      <c r="HB347" s="42"/>
      <c r="HC347" s="42"/>
      <c r="HD347" s="42"/>
      <c r="HE347" s="42"/>
      <c r="HF347" s="42"/>
      <c r="HG347" s="42"/>
      <c r="HH347" s="42"/>
      <c r="HI347" s="42"/>
      <c r="HJ347" s="42"/>
      <c r="HK347" s="42"/>
      <c r="HL347" s="42"/>
      <c r="HM347" s="42"/>
      <c r="HN347" s="42"/>
    </row>
    <row r="348" spans="1:222" s="41" customFormat="1">
      <c r="A348" s="42"/>
      <c r="B348" s="42"/>
      <c r="C348" s="42"/>
      <c r="D348" s="42"/>
      <c r="E348" s="42"/>
      <c r="CV348" s="42"/>
      <c r="CW348" s="42"/>
      <c r="CX348" s="42"/>
      <c r="CY348" s="42"/>
      <c r="CZ348" s="42"/>
      <c r="DA348" s="42"/>
      <c r="DB348" s="42"/>
      <c r="DC348" s="42"/>
      <c r="DD348" s="42"/>
      <c r="DE348" s="42"/>
      <c r="DF348" s="42"/>
      <c r="DG348" s="42"/>
      <c r="DH348" s="42"/>
      <c r="DI348" s="42"/>
      <c r="DJ348" s="42"/>
      <c r="DK348" s="42"/>
      <c r="DL348" s="42"/>
      <c r="DM348" s="42"/>
      <c r="DN348" s="42"/>
      <c r="DO348" s="42"/>
      <c r="DP348" s="42"/>
      <c r="DQ348" s="42"/>
      <c r="DR348" s="42"/>
      <c r="DS348" s="42"/>
      <c r="DT348" s="42"/>
      <c r="DU348" s="42"/>
      <c r="DV348" s="42"/>
      <c r="DW348" s="42"/>
      <c r="DX348" s="42"/>
      <c r="DY348" s="42"/>
      <c r="DZ348" s="42"/>
      <c r="EA348" s="42"/>
      <c r="EB348" s="42"/>
      <c r="EC348" s="42"/>
      <c r="ED348" s="42"/>
      <c r="EE348" s="42"/>
      <c r="EF348" s="42"/>
      <c r="EG348" s="42"/>
      <c r="EH348" s="42"/>
      <c r="EI348" s="42"/>
      <c r="EJ348" s="42"/>
      <c r="EK348" s="42"/>
      <c r="EL348" s="42"/>
      <c r="EM348" s="42"/>
      <c r="EN348" s="42"/>
      <c r="EO348" s="42"/>
      <c r="EP348" s="42"/>
      <c r="EQ348" s="42"/>
      <c r="ER348" s="42"/>
      <c r="ES348" s="42"/>
      <c r="ET348" s="42"/>
      <c r="EU348" s="42"/>
      <c r="EV348" s="42"/>
      <c r="EW348" s="42"/>
      <c r="EX348" s="42"/>
      <c r="EY348" s="42"/>
      <c r="EZ348" s="42"/>
      <c r="FA348" s="42"/>
      <c r="FB348" s="42"/>
      <c r="FC348" s="42"/>
      <c r="FD348" s="42"/>
      <c r="FE348" s="42"/>
      <c r="FF348" s="42"/>
      <c r="FG348" s="42"/>
      <c r="FH348" s="42"/>
      <c r="FI348" s="42"/>
      <c r="FJ348" s="42"/>
      <c r="FK348" s="42"/>
      <c r="FL348" s="42"/>
      <c r="FM348" s="42"/>
      <c r="FN348" s="42"/>
      <c r="FO348" s="42"/>
      <c r="FP348" s="42"/>
      <c r="FQ348" s="42"/>
      <c r="FR348" s="42"/>
      <c r="FS348" s="42"/>
      <c r="FT348" s="42"/>
      <c r="FU348" s="42"/>
      <c r="FV348" s="42"/>
      <c r="FW348" s="42"/>
      <c r="FX348" s="42"/>
      <c r="FY348" s="42"/>
      <c r="FZ348" s="42"/>
      <c r="GA348" s="42"/>
      <c r="GB348" s="42"/>
      <c r="GC348" s="42"/>
      <c r="GD348" s="42"/>
      <c r="GE348" s="42"/>
      <c r="GF348" s="42"/>
      <c r="GG348" s="42"/>
      <c r="GH348" s="42"/>
      <c r="GI348" s="42"/>
      <c r="GJ348" s="42"/>
      <c r="GK348" s="42"/>
      <c r="GL348" s="42"/>
      <c r="GM348" s="42"/>
      <c r="GN348" s="42"/>
      <c r="GO348" s="42"/>
      <c r="GP348" s="42"/>
      <c r="GQ348" s="42"/>
      <c r="GR348" s="42"/>
      <c r="GS348" s="42"/>
      <c r="GT348" s="42"/>
      <c r="GU348" s="42"/>
      <c r="GV348" s="42"/>
      <c r="GW348" s="42"/>
      <c r="GX348" s="42"/>
      <c r="GY348" s="42"/>
      <c r="GZ348" s="42"/>
      <c r="HA348" s="42"/>
      <c r="HB348" s="42"/>
      <c r="HC348" s="42"/>
      <c r="HD348" s="42"/>
      <c r="HE348" s="42"/>
      <c r="HF348" s="42"/>
      <c r="HG348" s="42"/>
      <c r="HH348" s="42"/>
      <c r="HI348" s="42"/>
      <c r="HJ348" s="42"/>
      <c r="HK348" s="42"/>
      <c r="HL348" s="42"/>
      <c r="HM348" s="42"/>
      <c r="HN348" s="42"/>
    </row>
    <row r="349" spans="1:222" s="41" customFormat="1">
      <c r="A349" s="42"/>
      <c r="B349" s="42"/>
      <c r="C349" s="42"/>
      <c r="D349" s="42"/>
      <c r="E349" s="42"/>
      <c r="CV349" s="42"/>
      <c r="CW349" s="42"/>
      <c r="CX349" s="42"/>
      <c r="CY349" s="42"/>
      <c r="CZ349" s="42"/>
      <c r="DA349" s="42"/>
      <c r="DB349" s="42"/>
      <c r="DC349" s="42"/>
      <c r="DD349" s="42"/>
      <c r="DE349" s="42"/>
      <c r="DF349" s="42"/>
      <c r="DG349" s="42"/>
      <c r="DH349" s="42"/>
      <c r="DI349" s="42"/>
      <c r="DJ349" s="42"/>
      <c r="DK349" s="42"/>
      <c r="DL349" s="42"/>
      <c r="DM349" s="42"/>
      <c r="DN349" s="42"/>
      <c r="DO349" s="42"/>
      <c r="DP349" s="42"/>
      <c r="DQ349" s="42"/>
      <c r="DR349" s="42"/>
      <c r="DS349" s="42"/>
      <c r="DT349" s="42"/>
      <c r="DU349" s="42"/>
      <c r="DV349" s="42"/>
      <c r="DW349" s="42"/>
      <c r="DX349" s="42"/>
      <c r="DY349" s="42"/>
      <c r="DZ349" s="42"/>
      <c r="EA349" s="42"/>
      <c r="EB349" s="42"/>
      <c r="EC349" s="42"/>
      <c r="ED349" s="42"/>
      <c r="EE349" s="42"/>
      <c r="EF349" s="42"/>
      <c r="EG349" s="42"/>
      <c r="EH349" s="42"/>
      <c r="EI349" s="42"/>
      <c r="EJ349" s="42"/>
      <c r="EK349" s="42"/>
      <c r="EL349" s="42"/>
      <c r="EM349" s="42"/>
      <c r="EN349" s="42"/>
      <c r="EO349" s="42"/>
      <c r="EP349" s="42"/>
      <c r="EQ349" s="42"/>
      <c r="ER349" s="42"/>
      <c r="ES349" s="42"/>
      <c r="ET349" s="42"/>
      <c r="EU349" s="42"/>
      <c r="EV349" s="42"/>
      <c r="EW349" s="42"/>
      <c r="EX349" s="42"/>
      <c r="EY349" s="42"/>
      <c r="EZ349" s="42"/>
      <c r="FA349" s="42"/>
      <c r="FB349" s="42"/>
      <c r="FC349" s="42"/>
      <c r="FD349" s="42"/>
      <c r="FE349" s="42"/>
      <c r="FF349" s="42"/>
      <c r="FG349" s="42"/>
      <c r="FH349" s="42"/>
      <c r="FI349" s="42"/>
      <c r="FJ349" s="42"/>
      <c r="FK349" s="42"/>
      <c r="FL349" s="42"/>
      <c r="FM349" s="42"/>
      <c r="FN349" s="42"/>
      <c r="FO349" s="42"/>
      <c r="FP349" s="42"/>
      <c r="FQ349" s="42"/>
      <c r="FR349" s="42"/>
      <c r="FS349" s="42"/>
      <c r="FT349" s="42"/>
      <c r="FU349" s="42"/>
      <c r="FV349" s="42"/>
      <c r="FW349" s="42"/>
      <c r="FX349" s="42"/>
      <c r="FY349" s="42"/>
      <c r="FZ349" s="42"/>
      <c r="GA349" s="42"/>
      <c r="GB349" s="42"/>
      <c r="GC349" s="42"/>
      <c r="GD349" s="42"/>
      <c r="GE349" s="42"/>
      <c r="GF349" s="42"/>
      <c r="GG349" s="42"/>
      <c r="GH349" s="42"/>
      <c r="GI349" s="42"/>
      <c r="GJ349" s="42"/>
      <c r="GK349" s="42"/>
      <c r="GL349" s="42"/>
      <c r="GM349" s="42"/>
      <c r="GN349" s="42"/>
      <c r="GO349" s="42"/>
      <c r="GP349" s="42"/>
      <c r="GQ349" s="42"/>
      <c r="GR349" s="42"/>
      <c r="GS349" s="42"/>
      <c r="GT349" s="42"/>
      <c r="GU349" s="42"/>
      <c r="GV349" s="42"/>
      <c r="GW349" s="42"/>
      <c r="GX349" s="42"/>
      <c r="GY349" s="42"/>
      <c r="GZ349" s="42"/>
      <c r="HA349" s="42"/>
      <c r="HB349" s="42"/>
      <c r="HC349" s="42"/>
      <c r="HD349" s="42"/>
      <c r="HE349" s="42"/>
      <c r="HF349" s="42"/>
      <c r="HG349" s="42"/>
      <c r="HH349" s="42"/>
      <c r="HI349" s="42"/>
      <c r="HJ349" s="42"/>
      <c r="HK349" s="42"/>
      <c r="HL349" s="42"/>
      <c r="HM349" s="42"/>
      <c r="HN349" s="42"/>
    </row>
    <row r="350" spans="1:222" s="41" customFormat="1">
      <c r="A350" s="42"/>
      <c r="B350" s="42"/>
      <c r="C350" s="42"/>
      <c r="D350" s="42"/>
      <c r="E350" s="42"/>
      <c r="CV350" s="42"/>
      <c r="CW350" s="42"/>
      <c r="CX350" s="42"/>
      <c r="CY350" s="42"/>
      <c r="CZ350" s="42"/>
      <c r="DA350" s="42"/>
      <c r="DB350" s="42"/>
      <c r="DC350" s="42"/>
      <c r="DD350" s="42"/>
      <c r="DE350" s="42"/>
      <c r="DF350" s="42"/>
      <c r="DG350" s="42"/>
      <c r="DH350" s="42"/>
      <c r="DI350" s="42"/>
      <c r="DJ350" s="42"/>
      <c r="DK350" s="42"/>
      <c r="DL350" s="42"/>
      <c r="DM350" s="42"/>
      <c r="DN350" s="42"/>
      <c r="DO350" s="42"/>
      <c r="DP350" s="42"/>
      <c r="DQ350" s="42"/>
      <c r="DR350" s="42"/>
      <c r="DS350" s="42"/>
      <c r="DT350" s="42"/>
      <c r="DU350" s="42"/>
      <c r="DV350" s="42"/>
      <c r="DW350" s="42"/>
      <c r="DX350" s="42"/>
      <c r="DY350" s="42"/>
      <c r="DZ350" s="42"/>
      <c r="EA350" s="42"/>
      <c r="EB350" s="42"/>
      <c r="EC350" s="42"/>
      <c r="ED350" s="42"/>
      <c r="EE350" s="42"/>
      <c r="EF350" s="42"/>
      <c r="EG350" s="42"/>
      <c r="EH350" s="42"/>
      <c r="EI350" s="42"/>
      <c r="EJ350" s="42"/>
      <c r="EK350" s="42"/>
      <c r="EL350" s="42"/>
      <c r="EM350" s="42"/>
      <c r="EN350" s="42"/>
      <c r="EO350" s="42"/>
      <c r="EP350" s="42"/>
      <c r="EQ350" s="42"/>
      <c r="ER350" s="42"/>
      <c r="ES350" s="42"/>
      <c r="ET350" s="42"/>
      <c r="EU350" s="42"/>
      <c r="EV350" s="42"/>
      <c r="EW350" s="42"/>
      <c r="EX350" s="42"/>
      <c r="EY350" s="42"/>
      <c r="EZ350" s="42"/>
      <c r="FA350" s="42"/>
      <c r="FB350" s="42"/>
      <c r="FC350" s="42"/>
      <c r="FD350" s="42"/>
      <c r="FE350" s="42"/>
      <c r="FF350" s="42"/>
      <c r="FG350" s="42"/>
      <c r="FH350" s="42"/>
      <c r="FI350" s="42"/>
      <c r="FJ350" s="42"/>
      <c r="FK350" s="42"/>
      <c r="FL350" s="42"/>
      <c r="FM350" s="42"/>
      <c r="FN350" s="42"/>
      <c r="FO350" s="42"/>
      <c r="FP350" s="42"/>
      <c r="FQ350" s="42"/>
      <c r="FR350" s="42"/>
      <c r="FS350" s="42"/>
      <c r="FT350" s="42"/>
      <c r="FU350" s="42"/>
      <c r="FV350" s="42"/>
      <c r="FW350" s="42"/>
      <c r="FX350" s="42"/>
      <c r="FY350" s="42"/>
      <c r="FZ350" s="42"/>
      <c r="GA350" s="42"/>
      <c r="GB350" s="42"/>
      <c r="GC350" s="42"/>
      <c r="GD350" s="42"/>
      <c r="GE350" s="42"/>
      <c r="GF350" s="42"/>
      <c r="GG350" s="42"/>
      <c r="GH350" s="42"/>
      <c r="GI350" s="42"/>
      <c r="GJ350" s="42"/>
      <c r="GK350" s="42"/>
      <c r="GL350" s="42"/>
      <c r="GM350" s="42"/>
      <c r="GN350" s="42"/>
      <c r="GO350" s="42"/>
      <c r="GP350" s="42"/>
      <c r="GQ350" s="42"/>
      <c r="GR350" s="42"/>
      <c r="GS350" s="42"/>
      <c r="GT350" s="42"/>
      <c r="GU350" s="42"/>
      <c r="GV350" s="42"/>
      <c r="GW350" s="42"/>
      <c r="GX350" s="42"/>
      <c r="GY350" s="42"/>
      <c r="GZ350" s="42"/>
      <c r="HA350" s="42"/>
      <c r="HB350" s="42"/>
      <c r="HC350" s="42"/>
      <c r="HD350" s="42"/>
      <c r="HE350" s="42"/>
      <c r="HF350" s="42"/>
      <c r="HG350" s="42"/>
      <c r="HH350" s="42"/>
      <c r="HI350" s="42"/>
      <c r="HJ350" s="42"/>
      <c r="HK350" s="42"/>
      <c r="HL350" s="42"/>
      <c r="HM350" s="42"/>
      <c r="HN350" s="42"/>
    </row>
    <row r="351" spans="1:222" s="41" customFormat="1">
      <c r="A351" s="42"/>
      <c r="B351" s="42"/>
      <c r="C351" s="42"/>
      <c r="D351" s="42"/>
      <c r="E351" s="42"/>
      <c r="CV351" s="42"/>
      <c r="CW351" s="42"/>
      <c r="CX351" s="42"/>
      <c r="CY351" s="42"/>
      <c r="CZ351" s="42"/>
      <c r="DA351" s="42"/>
      <c r="DB351" s="42"/>
      <c r="DC351" s="42"/>
      <c r="DD351" s="42"/>
      <c r="DE351" s="42"/>
      <c r="DF351" s="42"/>
      <c r="DG351" s="42"/>
      <c r="DH351" s="42"/>
      <c r="DI351" s="42"/>
      <c r="DJ351" s="42"/>
      <c r="DK351" s="42"/>
      <c r="DL351" s="42"/>
      <c r="DM351" s="42"/>
      <c r="DN351" s="42"/>
      <c r="DO351" s="42"/>
      <c r="DP351" s="42"/>
      <c r="DQ351" s="42"/>
      <c r="DR351" s="42"/>
      <c r="DS351" s="42"/>
      <c r="DT351" s="42"/>
      <c r="DU351" s="42"/>
      <c r="DV351" s="42"/>
      <c r="DW351" s="42"/>
      <c r="DX351" s="42"/>
      <c r="DY351" s="42"/>
      <c r="DZ351" s="42"/>
      <c r="EA351" s="42"/>
      <c r="EB351" s="42"/>
      <c r="EC351" s="42"/>
      <c r="ED351" s="42"/>
      <c r="EE351" s="42"/>
      <c r="EF351" s="42"/>
      <c r="EG351" s="42"/>
      <c r="EH351" s="42"/>
      <c r="EI351" s="42"/>
      <c r="EJ351" s="42"/>
      <c r="EK351" s="42"/>
      <c r="EL351" s="42"/>
      <c r="EM351" s="42"/>
      <c r="EN351" s="42"/>
      <c r="EO351" s="42"/>
      <c r="EP351" s="42"/>
      <c r="EQ351" s="42"/>
      <c r="ER351" s="42"/>
      <c r="ES351" s="42"/>
      <c r="ET351" s="42"/>
      <c r="EU351" s="42"/>
      <c r="EV351" s="42"/>
      <c r="EW351" s="42"/>
      <c r="EX351" s="42"/>
      <c r="EY351" s="42"/>
      <c r="EZ351" s="42"/>
      <c r="FA351" s="42"/>
      <c r="FB351" s="42"/>
      <c r="FC351" s="42"/>
      <c r="FD351" s="42"/>
      <c r="FE351" s="42"/>
      <c r="FF351" s="42"/>
      <c r="FG351" s="42"/>
      <c r="FH351" s="42"/>
      <c r="FI351" s="42"/>
      <c r="FJ351" s="42"/>
      <c r="FK351" s="42"/>
      <c r="FL351" s="42"/>
      <c r="FM351" s="42"/>
      <c r="FN351" s="42"/>
      <c r="FO351" s="42"/>
      <c r="FP351" s="42"/>
      <c r="FQ351" s="42"/>
      <c r="FR351" s="42"/>
      <c r="FS351" s="42"/>
      <c r="FT351" s="42"/>
      <c r="FU351" s="42"/>
      <c r="FV351" s="42"/>
      <c r="FW351" s="42"/>
      <c r="FX351" s="42"/>
      <c r="FY351" s="42"/>
      <c r="FZ351" s="42"/>
      <c r="GA351" s="42"/>
      <c r="GB351" s="42"/>
      <c r="GC351" s="42"/>
      <c r="GD351" s="42"/>
      <c r="GE351" s="42"/>
      <c r="GF351" s="42"/>
      <c r="GG351" s="42"/>
      <c r="GH351" s="42"/>
      <c r="GI351" s="42"/>
      <c r="GJ351" s="42"/>
      <c r="GK351" s="42"/>
      <c r="GL351" s="42"/>
      <c r="GM351" s="42"/>
      <c r="GN351" s="42"/>
      <c r="GO351" s="42"/>
      <c r="GP351" s="42"/>
      <c r="GQ351" s="42"/>
      <c r="GR351" s="42"/>
      <c r="GS351" s="42"/>
      <c r="GT351" s="42"/>
      <c r="GU351" s="42"/>
      <c r="GV351" s="42"/>
      <c r="GW351" s="42"/>
      <c r="GX351" s="42"/>
      <c r="GY351" s="42"/>
      <c r="GZ351" s="42"/>
      <c r="HA351" s="42"/>
      <c r="HB351" s="42"/>
      <c r="HC351" s="42"/>
      <c r="HD351" s="42"/>
      <c r="HE351" s="42"/>
      <c r="HF351" s="42"/>
      <c r="HG351" s="42"/>
      <c r="HH351" s="42"/>
      <c r="HI351" s="42"/>
      <c r="HJ351" s="42"/>
      <c r="HK351" s="42"/>
      <c r="HL351" s="42"/>
      <c r="HM351" s="42"/>
      <c r="HN351" s="42"/>
    </row>
    <row r="352" spans="1:222" s="41" customFormat="1">
      <c r="A352" s="42"/>
      <c r="B352" s="42"/>
      <c r="C352" s="42"/>
      <c r="D352" s="42"/>
      <c r="E352" s="42"/>
      <c r="CV352" s="42"/>
      <c r="CW352" s="42"/>
      <c r="CX352" s="42"/>
      <c r="CY352" s="42"/>
      <c r="CZ352" s="42"/>
      <c r="DA352" s="42"/>
      <c r="DB352" s="42"/>
      <c r="DC352" s="42"/>
      <c r="DD352" s="42"/>
      <c r="DE352" s="42"/>
      <c r="DF352" s="42"/>
      <c r="DG352" s="42"/>
      <c r="DH352" s="42"/>
      <c r="DI352" s="42"/>
      <c r="DJ352" s="42"/>
      <c r="DK352" s="42"/>
      <c r="DL352" s="42"/>
      <c r="DM352" s="42"/>
      <c r="DN352" s="42"/>
      <c r="DO352" s="42"/>
      <c r="DP352" s="42"/>
      <c r="DQ352" s="42"/>
      <c r="DR352" s="42"/>
      <c r="DS352" s="42"/>
      <c r="DT352" s="42"/>
      <c r="DU352" s="42"/>
      <c r="DV352" s="42"/>
      <c r="DW352" s="42"/>
      <c r="DX352" s="42"/>
      <c r="DY352" s="42"/>
      <c r="DZ352" s="42"/>
      <c r="EA352" s="42"/>
      <c r="EB352" s="42"/>
      <c r="EC352" s="42"/>
      <c r="ED352" s="42"/>
      <c r="EE352" s="42"/>
      <c r="EF352" s="42"/>
      <c r="EG352" s="42"/>
      <c r="EH352" s="42"/>
      <c r="EI352" s="42"/>
      <c r="EJ352" s="42"/>
      <c r="EK352" s="42"/>
      <c r="EL352" s="42"/>
      <c r="EM352" s="42"/>
      <c r="EN352" s="42"/>
      <c r="EO352" s="42"/>
      <c r="EP352" s="42"/>
      <c r="EQ352" s="42"/>
      <c r="ER352" s="42"/>
      <c r="ES352" s="42"/>
      <c r="ET352" s="42"/>
      <c r="EU352" s="42"/>
      <c r="EV352" s="42"/>
      <c r="EW352" s="42"/>
      <c r="EX352" s="42"/>
      <c r="EY352" s="42"/>
      <c r="EZ352" s="42"/>
      <c r="FA352" s="42"/>
      <c r="FB352" s="42"/>
      <c r="FC352" s="42"/>
      <c r="FD352" s="42"/>
      <c r="FE352" s="42"/>
      <c r="FF352" s="42"/>
      <c r="FG352" s="42"/>
      <c r="FH352" s="42"/>
      <c r="FI352" s="42"/>
      <c r="FJ352" s="42"/>
      <c r="FK352" s="42"/>
      <c r="FL352" s="42"/>
      <c r="FM352" s="42"/>
      <c r="FN352" s="42"/>
      <c r="FO352" s="42"/>
      <c r="FP352" s="42"/>
      <c r="FQ352" s="42"/>
      <c r="FR352" s="42"/>
      <c r="FS352" s="42"/>
      <c r="FT352" s="42"/>
      <c r="FU352" s="42"/>
      <c r="FV352" s="42"/>
      <c r="FW352" s="42"/>
      <c r="FX352" s="42"/>
      <c r="FY352" s="42"/>
      <c r="FZ352" s="42"/>
      <c r="GA352" s="42"/>
      <c r="GB352" s="42"/>
      <c r="GC352" s="42"/>
      <c r="GD352" s="42"/>
      <c r="GE352" s="42"/>
      <c r="GF352" s="42"/>
      <c r="GG352" s="42"/>
      <c r="GH352" s="42"/>
      <c r="GI352" s="42"/>
      <c r="GJ352" s="42"/>
      <c r="GK352" s="42"/>
      <c r="GL352" s="42"/>
      <c r="GM352" s="42"/>
      <c r="GN352" s="42"/>
      <c r="GO352" s="42"/>
      <c r="GP352" s="42"/>
      <c r="GQ352" s="42"/>
      <c r="GR352" s="42"/>
      <c r="GS352" s="42"/>
      <c r="GT352" s="42"/>
      <c r="GU352" s="42"/>
      <c r="GV352" s="42"/>
      <c r="GW352" s="42"/>
      <c r="GX352" s="42"/>
      <c r="GY352" s="42"/>
      <c r="GZ352" s="42"/>
      <c r="HA352" s="42"/>
      <c r="HB352" s="42"/>
      <c r="HC352" s="42"/>
      <c r="HD352" s="42"/>
      <c r="HE352" s="42"/>
      <c r="HF352" s="42"/>
      <c r="HG352" s="42"/>
      <c r="HH352" s="42"/>
      <c r="HI352" s="42"/>
      <c r="HJ352" s="42"/>
      <c r="HK352" s="42"/>
      <c r="HL352" s="42"/>
      <c r="HM352" s="42"/>
      <c r="HN352" s="42"/>
    </row>
    <row r="353" spans="1:222" s="41" customFormat="1">
      <c r="A353" s="42"/>
      <c r="B353" s="42"/>
      <c r="C353" s="42"/>
      <c r="D353" s="42"/>
      <c r="E353" s="42"/>
      <c r="CV353" s="42"/>
      <c r="CW353" s="42"/>
      <c r="CX353" s="42"/>
      <c r="CY353" s="42"/>
      <c r="CZ353" s="42"/>
      <c r="DA353" s="42"/>
      <c r="DB353" s="42"/>
      <c r="DC353" s="42"/>
      <c r="DD353" s="42"/>
      <c r="DE353" s="42"/>
      <c r="DF353" s="42"/>
      <c r="DG353" s="42"/>
      <c r="DH353" s="42"/>
      <c r="DI353" s="42"/>
      <c r="DJ353" s="42"/>
      <c r="DK353" s="42"/>
      <c r="DL353" s="42"/>
      <c r="DM353" s="42"/>
      <c r="DN353" s="42"/>
      <c r="DO353" s="42"/>
      <c r="DP353" s="42"/>
      <c r="DQ353" s="42"/>
      <c r="DR353" s="42"/>
      <c r="DS353" s="42"/>
      <c r="DT353" s="42"/>
      <c r="DU353" s="42"/>
      <c r="DV353" s="42"/>
      <c r="DW353" s="42"/>
      <c r="DX353" s="42"/>
      <c r="DY353" s="42"/>
      <c r="DZ353" s="42"/>
      <c r="EA353" s="42"/>
      <c r="EB353" s="42"/>
      <c r="EC353" s="42"/>
      <c r="ED353" s="42"/>
      <c r="EE353" s="42"/>
      <c r="EF353" s="42"/>
      <c r="EG353" s="42"/>
      <c r="EH353" s="42"/>
      <c r="EI353" s="42"/>
      <c r="EJ353" s="42"/>
      <c r="EK353" s="42"/>
      <c r="EL353" s="42"/>
      <c r="EM353" s="42"/>
      <c r="EN353" s="42"/>
      <c r="EO353" s="42"/>
      <c r="EP353" s="42"/>
      <c r="EQ353" s="42"/>
      <c r="ER353" s="42"/>
      <c r="ES353" s="42"/>
      <c r="ET353" s="42"/>
      <c r="EU353" s="42"/>
      <c r="EV353" s="42"/>
      <c r="EW353" s="42"/>
      <c r="EX353" s="42"/>
      <c r="EY353" s="42"/>
      <c r="EZ353" s="42"/>
      <c r="FA353" s="42"/>
      <c r="FB353" s="42"/>
      <c r="FC353" s="42"/>
      <c r="FD353" s="42"/>
      <c r="FE353" s="42"/>
      <c r="FF353" s="42"/>
      <c r="FG353" s="42"/>
      <c r="FH353" s="42"/>
      <c r="FI353" s="42"/>
      <c r="FJ353" s="42"/>
      <c r="FK353" s="42"/>
      <c r="FL353" s="42"/>
      <c r="FM353" s="42"/>
      <c r="FN353" s="42"/>
      <c r="FO353" s="42"/>
      <c r="FP353" s="42"/>
      <c r="FQ353" s="42"/>
      <c r="FR353" s="42"/>
      <c r="FS353" s="42"/>
      <c r="FT353" s="42"/>
      <c r="FU353" s="42"/>
      <c r="FV353" s="42"/>
      <c r="FW353" s="42"/>
      <c r="FX353" s="42"/>
      <c r="FY353" s="42"/>
      <c r="FZ353" s="42"/>
      <c r="GA353" s="42"/>
      <c r="GB353" s="42"/>
      <c r="GC353" s="42"/>
      <c r="GD353" s="42"/>
      <c r="GE353" s="42"/>
      <c r="GF353" s="42"/>
      <c r="GG353" s="42"/>
      <c r="GH353" s="42"/>
      <c r="GI353" s="42"/>
      <c r="GJ353" s="42"/>
      <c r="GK353" s="42"/>
      <c r="GL353" s="42"/>
      <c r="GM353" s="42"/>
      <c r="GN353" s="42"/>
      <c r="GO353" s="42"/>
      <c r="GP353" s="42"/>
      <c r="GQ353" s="42"/>
      <c r="GR353" s="42"/>
      <c r="GS353" s="42"/>
      <c r="GT353" s="42"/>
      <c r="GU353" s="42"/>
      <c r="GV353" s="42"/>
      <c r="GW353" s="42"/>
      <c r="GX353" s="42"/>
      <c r="GY353" s="42"/>
      <c r="GZ353" s="42"/>
      <c r="HA353" s="42"/>
      <c r="HB353" s="42"/>
      <c r="HC353" s="42"/>
      <c r="HD353" s="42"/>
      <c r="HE353" s="42"/>
      <c r="HF353" s="42"/>
      <c r="HG353" s="42"/>
      <c r="HH353" s="42"/>
      <c r="HI353" s="42"/>
      <c r="HJ353" s="42"/>
      <c r="HK353" s="42"/>
      <c r="HL353" s="42"/>
      <c r="HM353" s="42"/>
      <c r="HN353" s="42"/>
    </row>
    <row r="354" spans="1:222" s="41" customFormat="1">
      <c r="A354" s="42"/>
      <c r="B354" s="42"/>
      <c r="C354" s="42"/>
      <c r="D354" s="42"/>
      <c r="E354" s="42"/>
      <c r="CV354" s="42"/>
      <c r="CW354" s="42"/>
      <c r="CX354" s="42"/>
      <c r="CY354" s="42"/>
      <c r="CZ354" s="42"/>
      <c r="DA354" s="42"/>
      <c r="DB354" s="42"/>
      <c r="DC354" s="42"/>
      <c r="DD354" s="42"/>
      <c r="DE354" s="42"/>
      <c r="DF354" s="42"/>
      <c r="DG354" s="42"/>
      <c r="DH354" s="42"/>
      <c r="DI354" s="42"/>
      <c r="DJ354" s="42"/>
      <c r="DK354" s="42"/>
      <c r="DL354" s="42"/>
      <c r="DM354" s="42"/>
      <c r="DN354" s="42"/>
      <c r="DO354" s="42"/>
      <c r="DP354" s="42"/>
      <c r="DQ354" s="42"/>
      <c r="DR354" s="42"/>
      <c r="DS354" s="42"/>
      <c r="DT354" s="42"/>
      <c r="DU354" s="42"/>
      <c r="DV354" s="42"/>
      <c r="DW354" s="42"/>
      <c r="DX354" s="42"/>
      <c r="DY354" s="42"/>
      <c r="DZ354" s="42"/>
      <c r="EA354" s="42"/>
      <c r="EB354" s="42"/>
      <c r="EC354" s="42"/>
      <c r="ED354" s="42"/>
      <c r="EE354" s="42"/>
      <c r="EF354" s="42"/>
      <c r="EG354" s="42"/>
      <c r="EH354" s="42"/>
      <c r="EI354" s="42"/>
      <c r="EJ354" s="42"/>
      <c r="EK354" s="42"/>
      <c r="EL354" s="42"/>
      <c r="EM354" s="42"/>
      <c r="EN354" s="42"/>
      <c r="EO354" s="42"/>
      <c r="EP354" s="42"/>
      <c r="EQ354" s="42"/>
      <c r="ER354" s="42"/>
      <c r="ES354" s="42"/>
      <c r="ET354" s="42"/>
      <c r="EU354" s="42"/>
      <c r="EV354" s="42"/>
      <c r="EW354" s="42"/>
      <c r="EX354" s="42"/>
      <c r="EY354" s="42"/>
      <c r="EZ354" s="42"/>
      <c r="FA354" s="42"/>
      <c r="FB354" s="42"/>
      <c r="FC354" s="42"/>
      <c r="FD354" s="42"/>
      <c r="FE354" s="42"/>
      <c r="FF354" s="42"/>
      <c r="FG354" s="42"/>
      <c r="FH354" s="42"/>
      <c r="FI354" s="42"/>
      <c r="FJ354" s="42"/>
      <c r="FK354" s="42"/>
      <c r="FL354" s="42"/>
      <c r="FM354" s="42"/>
      <c r="FN354" s="42"/>
      <c r="FO354" s="42"/>
      <c r="FP354" s="42"/>
      <c r="FQ354" s="42"/>
      <c r="FR354" s="42"/>
      <c r="FS354" s="42"/>
      <c r="FT354" s="42"/>
      <c r="FU354" s="42"/>
      <c r="FV354" s="42"/>
      <c r="FW354" s="42"/>
      <c r="FX354" s="42"/>
      <c r="FY354" s="42"/>
      <c r="FZ354" s="42"/>
      <c r="GA354" s="42"/>
      <c r="GB354" s="42"/>
      <c r="GC354" s="42"/>
      <c r="GD354" s="42"/>
      <c r="GE354" s="42"/>
      <c r="GF354" s="42"/>
      <c r="GG354" s="42"/>
      <c r="GH354" s="42"/>
      <c r="GI354" s="42"/>
      <c r="GJ354" s="42"/>
      <c r="GK354" s="42"/>
      <c r="GL354" s="42"/>
      <c r="GM354" s="42"/>
      <c r="GN354" s="42"/>
      <c r="GO354" s="42"/>
      <c r="GP354" s="42"/>
      <c r="GQ354" s="42"/>
      <c r="GR354" s="42"/>
      <c r="GS354" s="42"/>
      <c r="GT354" s="42"/>
      <c r="GU354" s="42"/>
      <c r="GV354" s="42"/>
      <c r="GW354" s="42"/>
      <c r="GX354" s="42"/>
      <c r="GY354" s="42"/>
      <c r="GZ354" s="42"/>
      <c r="HA354" s="42"/>
      <c r="HB354" s="42"/>
      <c r="HC354" s="42"/>
      <c r="HD354" s="42"/>
      <c r="HE354" s="42"/>
      <c r="HF354" s="42"/>
      <c r="HG354" s="42"/>
      <c r="HH354" s="42"/>
      <c r="HI354" s="42"/>
      <c r="HJ354" s="42"/>
      <c r="HK354" s="42"/>
      <c r="HL354" s="42"/>
      <c r="HM354" s="42"/>
      <c r="HN354" s="42"/>
    </row>
    <row r="355" spans="1:222" s="41" customFormat="1">
      <c r="A355" s="42"/>
      <c r="B355" s="42"/>
      <c r="C355" s="42"/>
      <c r="D355" s="42"/>
      <c r="E355" s="42"/>
      <c r="CV355" s="42"/>
      <c r="CW355" s="42"/>
      <c r="CX355" s="42"/>
      <c r="CY355" s="42"/>
      <c r="CZ355" s="42"/>
      <c r="DA355" s="42"/>
      <c r="DB355" s="42"/>
      <c r="DC355" s="42"/>
      <c r="DD355" s="42"/>
      <c r="DE355" s="42"/>
      <c r="DF355" s="42"/>
      <c r="DG355" s="42"/>
      <c r="DH355" s="42"/>
      <c r="DI355" s="42"/>
      <c r="DJ355" s="42"/>
      <c r="DK355" s="42"/>
      <c r="DL355" s="42"/>
      <c r="DM355" s="42"/>
      <c r="DN355" s="42"/>
      <c r="DO355" s="42"/>
      <c r="DP355" s="42"/>
      <c r="DQ355" s="42"/>
      <c r="DR355" s="42"/>
      <c r="DS355" s="42"/>
      <c r="DT355" s="42"/>
      <c r="DU355" s="42"/>
      <c r="DV355" s="42"/>
      <c r="DW355" s="42"/>
      <c r="DX355" s="42"/>
      <c r="DY355" s="42"/>
      <c r="DZ355" s="42"/>
      <c r="EA355" s="42"/>
      <c r="EB355" s="42"/>
      <c r="EC355" s="42"/>
      <c r="ED355" s="42"/>
      <c r="EE355" s="42"/>
      <c r="EF355" s="42"/>
      <c r="EG355" s="42"/>
      <c r="EH355" s="42"/>
      <c r="EI355" s="42"/>
      <c r="EJ355" s="42"/>
      <c r="EK355" s="42"/>
      <c r="EL355" s="42"/>
      <c r="EM355" s="42"/>
      <c r="EN355" s="42"/>
      <c r="EO355" s="42"/>
      <c r="EP355" s="42"/>
      <c r="EQ355" s="42"/>
      <c r="ER355" s="42"/>
      <c r="ES355" s="42"/>
      <c r="ET355" s="42"/>
      <c r="EU355" s="42"/>
      <c r="EV355" s="42"/>
      <c r="EW355" s="42"/>
      <c r="EX355" s="42"/>
      <c r="EY355" s="42"/>
      <c r="EZ355" s="42"/>
      <c r="FA355" s="42"/>
      <c r="FB355" s="42"/>
      <c r="FC355" s="42"/>
      <c r="FD355" s="42"/>
      <c r="FE355" s="42"/>
      <c r="FF355" s="42"/>
      <c r="FG355" s="42"/>
      <c r="FH355" s="42"/>
      <c r="FI355" s="42"/>
      <c r="FJ355" s="42"/>
      <c r="FK355" s="42"/>
      <c r="FL355" s="42"/>
      <c r="FM355" s="42"/>
      <c r="FN355" s="42"/>
      <c r="FO355" s="42"/>
      <c r="FP355" s="42"/>
      <c r="FQ355" s="42"/>
      <c r="FR355" s="42"/>
      <c r="FS355" s="42"/>
      <c r="FT355" s="42"/>
      <c r="FU355" s="42"/>
      <c r="FV355" s="42"/>
      <c r="FW355" s="42"/>
      <c r="FX355" s="42"/>
      <c r="FY355" s="42"/>
      <c r="FZ355" s="42"/>
      <c r="GA355" s="42"/>
      <c r="GB355" s="42"/>
      <c r="GC355" s="42"/>
      <c r="GD355" s="42"/>
      <c r="GE355" s="42"/>
      <c r="GF355" s="42"/>
      <c r="GG355" s="42"/>
      <c r="GH355" s="42"/>
      <c r="GI355" s="42"/>
      <c r="GJ355" s="42"/>
      <c r="GK355" s="42"/>
      <c r="GL355" s="42"/>
      <c r="GM355" s="42"/>
      <c r="GN355" s="42"/>
      <c r="GO355" s="42"/>
      <c r="GP355" s="42"/>
      <c r="GQ355" s="42"/>
      <c r="GR355" s="42"/>
      <c r="GS355" s="42"/>
      <c r="GT355" s="42"/>
      <c r="GU355" s="42"/>
      <c r="GV355" s="42"/>
      <c r="GW355" s="42"/>
      <c r="GX355" s="42"/>
      <c r="GY355" s="42"/>
      <c r="GZ355" s="42"/>
      <c r="HA355" s="42"/>
      <c r="HB355" s="42"/>
      <c r="HC355" s="42"/>
      <c r="HD355" s="42"/>
      <c r="HE355" s="42"/>
      <c r="HF355" s="42"/>
      <c r="HG355" s="42"/>
      <c r="HH355" s="42"/>
      <c r="HI355" s="42"/>
      <c r="HJ355" s="42"/>
      <c r="HK355" s="42"/>
      <c r="HL355" s="42"/>
      <c r="HM355" s="42"/>
      <c r="HN355" s="42"/>
    </row>
    <row r="356" spans="1:222" s="41" customFormat="1">
      <c r="A356" s="42"/>
      <c r="B356" s="42"/>
      <c r="C356" s="42"/>
      <c r="D356" s="42"/>
      <c r="E356" s="42"/>
      <c r="CV356" s="42"/>
      <c r="CW356" s="42"/>
      <c r="CX356" s="42"/>
      <c r="CY356" s="42"/>
      <c r="CZ356" s="42"/>
      <c r="DA356" s="42"/>
      <c r="DB356" s="42"/>
      <c r="DC356" s="42"/>
      <c r="DD356" s="42"/>
      <c r="DE356" s="42"/>
      <c r="DF356" s="42"/>
      <c r="DG356" s="42"/>
      <c r="DH356" s="42"/>
      <c r="DI356" s="42"/>
      <c r="DJ356" s="42"/>
      <c r="DK356" s="42"/>
      <c r="DL356" s="42"/>
      <c r="DM356" s="42"/>
      <c r="DN356" s="42"/>
      <c r="DO356" s="42"/>
      <c r="DP356" s="42"/>
      <c r="DQ356" s="42"/>
      <c r="DR356" s="42"/>
      <c r="DS356" s="42"/>
      <c r="DT356" s="42"/>
      <c r="DU356" s="42"/>
      <c r="DV356" s="42"/>
      <c r="DW356" s="42"/>
      <c r="DX356" s="42"/>
      <c r="DY356" s="42"/>
      <c r="DZ356" s="42"/>
      <c r="EA356" s="42"/>
      <c r="EB356" s="42"/>
      <c r="EC356" s="42"/>
      <c r="ED356" s="42"/>
      <c r="EE356" s="42"/>
      <c r="EF356" s="42"/>
      <c r="EG356" s="42"/>
      <c r="EH356" s="42"/>
      <c r="EI356" s="42"/>
      <c r="EJ356" s="42"/>
      <c r="EK356" s="42"/>
      <c r="EL356" s="42"/>
      <c r="EM356" s="42"/>
      <c r="EN356" s="42"/>
      <c r="EO356" s="42"/>
      <c r="EP356" s="42"/>
      <c r="EQ356" s="42"/>
      <c r="ER356" s="42"/>
      <c r="ES356" s="42"/>
      <c r="ET356" s="42"/>
      <c r="EU356" s="42"/>
      <c r="EV356" s="42"/>
      <c r="EW356" s="42"/>
      <c r="EX356" s="42"/>
      <c r="EY356" s="42"/>
      <c r="EZ356" s="42"/>
      <c r="FA356" s="42"/>
      <c r="FB356" s="42"/>
      <c r="FC356" s="42"/>
      <c r="FD356" s="42"/>
      <c r="FE356" s="42"/>
      <c r="FF356" s="42"/>
      <c r="FG356" s="42"/>
      <c r="FH356" s="42"/>
      <c r="FI356" s="42"/>
      <c r="FJ356" s="42"/>
      <c r="FK356" s="42"/>
      <c r="FL356" s="42"/>
      <c r="FM356" s="42"/>
      <c r="FN356" s="42"/>
      <c r="FO356" s="42"/>
      <c r="FP356" s="42"/>
      <c r="FQ356" s="42"/>
      <c r="FR356" s="42"/>
      <c r="FS356" s="42"/>
      <c r="FT356" s="42"/>
      <c r="FU356" s="42"/>
      <c r="FV356" s="42"/>
      <c r="FW356" s="42"/>
      <c r="FX356" s="42"/>
      <c r="FY356" s="42"/>
      <c r="FZ356" s="42"/>
      <c r="GA356" s="42"/>
      <c r="GB356" s="42"/>
      <c r="GC356" s="42"/>
      <c r="GD356" s="42"/>
      <c r="GE356" s="42"/>
      <c r="GF356" s="42"/>
      <c r="GG356" s="42"/>
      <c r="GH356" s="42"/>
      <c r="GI356" s="42"/>
      <c r="GJ356" s="42"/>
      <c r="GK356" s="42"/>
      <c r="GL356" s="42"/>
      <c r="GM356" s="42"/>
      <c r="GN356" s="42"/>
      <c r="GO356" s="42"/>
      <c r="GP356" s="42"/>
      <c r="GQ356" s="42"/>
      <c r="GR356" s="42"/>
      <c r="GS356" s="42"/>
      <c r="GT356" s="42"/>
      <c r="GU356" s="42"/>
      <c r="GV356" s="42"/>
      <c r="GW356" s="42"/>
      <c r="GX356" s="42"/>
      <c r="GY356" s="42"/>
      <c r="GZ356" s="42"/>
      <c r="HA356" s="42"/>
      <c r="HB356" s="42"/>
      <c r="HC356" s="42"/>
      <c r="HD356" s="42"/>
      <c r="HE356" s="42"/>
      <c r="HF356" s="42"/>
      <c r="HG356" s="42"/>
      <c r="HH356" s="42"/>
      <c r="HI356" s="42"/>
      <c r="HJ356" s="42"/>
      <c r="HK356" s="42"/>
      <c r="HL356" s="42"/>
      <c r="HM356" s="42"/>
      <c r="HN356" s="42"/>
    </row>
    <row r="357" spans="1:222" s="41" customFormat="1">
      <c r="A357" s="42"/>
      <c r="B357" s="42"/>
      <c r="C357" s="42"/>
      <c r="D357" s="42"/>
      <c r="E357" s="42"/>
      <c r="CV357" s="42"/>
      <c r="CW357" s="42"/>
      <c r="CX357" s="42"/>
      <c r="CY357" s="42"/>
      <c r="CZ357" s="42"/>
      <c r="DA357" s="42"/>
      <c r="DB357" s="42"/>
      <c r="DC357" s="42"/>
      <c r="DD357" s="42"/>
      <c r="DE357" s="42"/>
      <c r="DF357" s="42"/>
      <c r="DG357" s="42"/>
      <c r="DH357" s="42"/>
      <c r="DI357" s="42"/>
      <c r="DJ357" s="42"/>
      <c r="DK357" s="42"/>
      <c r="DL357" s="42"/>
      <c r="DM357" s="42"/>
      <c r="DN357" s="42"/>
      <c r="DO357" s="42"/>
      <c r="DP357" s="42"/>
      <c r="DQ357" s="42"/>
      <c r="DR357" s="42"/>
      <c r="DS357" s="42"/>
      <c r="DT357" s="42"/>
      <c r="DU357" s="42"/>
      <c r="DV357" s="42"/>
      <c r="DW357" s="42"/>
      <c r="DX357" s="42"/>
      <c r="DY357" s="42"/>
      <c r="DZ357" s="42"/>
      <c r="EA357" s="42"/>
      <c r="EB357" s="42"/>
      <c r="EC357" s="42"/>
      <c r="ED357" s="42"/>
      <c r="EE357" s="42"/>
      <c r="EF357" s="42"/>
      <c r="EG357" s="42"/>
      <c r="EH357" s="42"/>
      <c r="EI357" s="42"/>
      <c r="EJ357" s="42"/>
      <c r="EK357" s="42"/>
      <c r="EL357" s="42"/>
      <c r="EM357" s="42"/>
      <c r="EN357" s="42"/>
      <c r="EO357" s="42"/>
      <c r="EP357" s="42"/>
      <c r="EQ357" s="42"/>
      <c r="ER357" s="42"/>
      <c r="ES357" s="42"/>
      <c r="ET357" s="42"/>
      <c r="EU357" s="42"/>
      <c r="EV357" s="42"/>
      <c r="EW357" s="42"/>
      <c r="EX357" s="42"/>
      <c r="EY357" s="42"/>
      <c r="EZ357" s="42"/>
      <c r="FA357" s="42"/>
      <c r="FB357" s="42"/>
      <c r="FC357" s="42"/>
      <c r="FD357" s="42"/>
      <c r="FE357" s="42"/>
      <c r="FF357" s="42"/>
      <c r="FG357" s="42"/>
      <c r="FH357" s="42"/>
      <c r="FI357" s="42"/>
      <c r="FJ357" s="42"/>
      <c r="FK357" s="42"/>
      <c r="FL357" s="42"/>
      <c r="FM357" s="42"/>
      <c r="FN357" s="42"/>
      <c r="FO357" s="42"/>
      <c r="FP357" s="42"/>
      <c r="FQ357" s="42"/>
      <c r="FR357" s="42"/>
      <c r="FS357" s="42"/>
      <c r="FT357" s="42"/>
      <c r="FU357" s="42"/>
      <c r="FV357" s="42"/>
      <c r="FW357" s="42"/>
      <c r="FX357" s="42"/>
      <c r="FY357" s="42"/>
      <c r="FZ357" s="42"/>
      <c r="GA357" s="42"/>
      <c r="GB357" s="42"/>
      <c r="GC357" s="42"/>
      <c r="GD357" s="42"/>
      <c r="GE357" s="42"/>
      <c r="GF357" s="42"/>
      <c r="GG357" s="42"/>
      <c r="GH357" s="42"/>
      <c r="GI357" s="42"/>
      <c r="GJ357" s="42"/>
      <c r="GK357" s="42"/>
      <c r="GL357" s="42"/>
      <c r="GM357" s="42"/>
      <c r="GN357" s="42"/>
      <c r="GO357" s="42"/>
      <c r="GP357" s="42"/>
      <c r="GQ357" s="42"/>
      <c r="GR357" s="42"/>
      <c r="GS357" s="42"/>
      <c r="GT357" s="42"/>
      <c r="GU357" s="42"/>
      <c r="GV357" s="42"/>
      <c r="GW357" s="42"/>
      <c r="GX357" s="42"/>
      <c r="GY357" s="42"/>
      <c r="GZ357" s="42"/>
      <c r="HA357" s="42"/>
      <c r="HB357" s="42"/>
      <c r="HC357" s="42"/>
      <c r="HD357" s="42"/>
      <c r="HE357" s="42"/>
      <c r="HF357" s="42"/>
      <c r="HG357" s="42"/>
      <c r="HH357" s="42"/>
      <c r="HI357" s="42"/>
      <c r="HJ357" s="42"/>
      <c r="HK357" s="42"/>
      <c r="HL357" s="42"/>
      <c r="HM357" s="42"/>
      <c r="HN357" s="42"/>
    </row>
    <row r="358" spans="1:222" s="41" customFormat="1">
      <c r="A358" s="42"/>
      <c r="B358" s="42"/>
      <c r="C358" s="42"/>
      <c r="D358" s="42"/>
      <c r="E358" s="42"/>
      <c r="CV358" s="42"/>
      <c r="CW358" s="42"/>
      <c r="CX358" s="42"/>
      <c r="CY358" s="42"/>
      <c r="CZ358" s="42"/>
      <c r="DA358" s="42"/>
      <c r="DB358" s="42"/>
      <c r="DC358" s="42"/>
      <c r="DD358" s="42"/>
      <c r="DE358" s="42"/>
      <c r="DF358" s="42"/>
      <c r="DG358" s="42"/>
      <c r="DH358" s="42"/>
      <c r="DI358" s="42"/>
      <c r="DJ358" s="42"/>
      <c r="DK358" s="42"/>
      <c r="DL358" s="42"/>
      <c r="DM358" s="42"/>
      <c r="DN358" s="42"/>
      <c r="DO358" s="42"/>
      <c r="DP358" s="42"/>
      <c r="DQ358" s="42"/>
      <c r="DR358" s="42"/>
      <c r="DS358" s="42"/>
      <c r="DT358" s="42"/>
      <c r="DU358" s="42"/>
      <c r="DV358" s="42"/>
      <c r="DW358" s="42"/>
      <c r="DX358" s="42"/>
      <c r="DY358" s="42"/>
      <c r="DZ358" s="42"/>
      <c r="EA358" s="42"/>
      <c r="EB358" s="42"/>
      <c r="EC358" s="42"/>
      <c r="ED358" s="42"/>
      <c r="EE358" s="42"/>
      <c r="EF358" s="42"/>
      <c r="EG358" s="42"/>
      <c r="EH358" s="42"/>
      <c r="EI358" s="42"/>
      <c r="EJ358" s="42"/>
      <c r="EK358" s="42"/>
      <c r="EL358" s="42"/>
      <c r="EM358" s="42"/>
      <c r="EN358" s="42"/>
      <c r="EO358" s="42"/>
      <c r="EP358" s="42"/>
      <c r="EQ358" s="42"/>
      <c r="ER358" s="42"/>
      <c r="ES358" s="42"/>
      <c r="ET358" s="42"/>
      <c r="EU358" s="42"/>
      <c r="EV358" s="42"/>
      <c r="EW358" s="42"/>
      <c r="EX358" s="42"/>
      <c r="EY358" s="42"/>
      <c r="EZ358" s="42"/>
      <c r="FA358" s="42"/>
      <c r="FB358" s="42"/>
      <c r="FC358" s="42"/>
      <c r="FD358" s="42"/>
      <c r="FE358" s="42"/>
      <c r="FF358" s="42"/>
      <c r="FG358" s="42"/>
      <c r="FH358" s="42"/>
      <c r="FI358" s="42"/>
      <c r="FJ358" s="42"/>
      <c r="FK358" s="42"/>
      <c r="FL358" s="42"/>
      <c r="FM358" s="42"/>
      <c r="FN358" s="42"/>
      <c r="FO358" s="42"/>
      <c r="FP358" s="42"/>
      <c r="FQ358" s="42"/>
      <c r="FR358" s="42"/>
      <c r="FS358" s="42"/>
      <c r="FT358" s="42"/>
      <c r="FU358" s="42"/>
      <c r="FV358" s="42"/>
      <c r="FW358" s="42"/>
      <c r="FX358" s="42"/>
      <c r="FY358" s="42"/>
      <c r="FZ358" s="42"/>
      <c r="GA358" s="42"/>
      <c r="GB358" s="42"/>
      <c r="GC358" s="42"/>
      <c r="GD358" s="42"/>
      <c r="GE358" s="42"/>
      <c r="GF358" s="42"/>
      <c r="GG358" s="42"/>
      <c r="GH358" s="42"/>
      <c r="GI358" s="42"/>
      <c r="GJ358" s="42"/>
      <c r="GK358" s="42"/>
      <c r="GL358" s="42"/>
      <c r="GM358" s="42"/>
      <c r="GN358" s="42"/>
      <c r="GO358" s="42"/>
      <c r="GP358" s="42"/>
      <c r="GQ358" s="42"/>
      <c r="GR358" s="42"/>
      <c r="GS358" s="42"/>
      <c r="GT358" s="42"/>
      <c r="GU358" s="42"/>
      <c r="GV358" s="42"/>
      <c r="GW358" s="42"/>
      <c r="GX358" s="42"/>
      <c r="GY358" s="42"/>
      <c r="GZ358" s="42"/>
      <c r="HA358" s="42"/>
      <c r="HB358" s="42"/>
      <c r="HC358" s="42"/>
      <c r="HD358" s="42"/>
      <c r="HE358" s="42"/>
      <c r="HF358" s="42"/>
      <c r="HG358" s="42"/>
      <c r="HH358" s="42"/>
      <c r="HI358" s="42"/>
      <c r="HJ358" s="42"/>
      <c r="HK358" s="42"/>
      <c r="HL358" s="42"/>
      <c r="HM358" s="42"/>
      <c r="HN358" s="42"/>
    </row>
    <row r="359" spans="1:222" s="41" customFormat="1">
      <c r="A359" s="42"/>
      <c r="B359" s="42"/>
      <c r="C359" s="42"/>
      <c r="D359" s="42"/>
      <c r="E359" s="42"/>
      <c r="CV359" s="42"/>
      <c r="CW359" s="42"/>
      <c r="CX359" s="42"/>
      <c r="CY359" s="42"/>
      <c r="CZ359" s="42"/>
      <c r="DA359" s="42"/>
      <c r="DB359" s="42"/>
      <c r="DC359" s="42"/>
      <c r="DD359" s="42"/>
      <c r="DE359" s="42"/>
      <c r="DF359" s="42"/>
      <c r="DG359" s="42"/>
      <c r="DH359" s="42"/>
      <c r="DI359" s="42"/>
      <c r="DJ359" s="42"/>
      <c r="DK359" s="42"/>
      <c r="DL359" s="42"/>
      <c r="DM359" s="42"/>
      <c r="DN359" s="42"/>
      <c r="DO359" s="42"/>
      <c r="DP359" s="42"/>
      <c r="DQ359" s="42"/>
      <c r="DR359" s="42"/>
      <c r="DS359" s="42"/>
      <c r="DT359" s="42"/>
      <c r="DU359" s="42"/>
      <c r="DV359" s="42"/>
      <c r="DW359" s="42"/>
      <c r="DX359" s="42"/>
      <c r="DY359" s="42"/>
      <c r="DZ359" s="42"/>
      <c r="EA359" s="42"/>
      <c r="EB359" s="42"/>
      <c r="EC359" s="42"/>
      <c r="ED359" s="42"/>
      <c r="EE359" s="42"/>
      <c r="EF359" s="42"/>
      <c r="EG359" s="42"/>
      <c r="EH359" s="42"/>
      <c r="EI359" s="42"/>
      <c r="EJ359" s="42"/>
      <c r="EK359" s="42"/>
      <c r="EL359" s="42"/>
      <c r="EM359" s="42"/>
      <c r="EN359" s="42"/>
      <c r="EO359" s="42"/>
      <c r="EP359" s="42"/>
      <c r="EQ359" s="42"/>
      <c r="ER359" s="42"/>
      <c r="ES359" s="42"/>
      <c r="ET359" s="42"/>
      <c r="EU359" s="42"/>
      <c r="EV359" s="42"/>
      <c r="EW359" s="42"/>
      <c r="EX359" s="42"/>
      <c r="EY359" s="42"/>
      <c r="EZ359" s="42"/>
      <c r="FA359" s="42"/>
      <c r="FB359" s="42"/>
      <c r="FC359" s="42"/>
      <c r="FD359" s="42"/>
      <c r="FE359" s="42"/>
      <c r="FF359" s="42"/>
      <c r="FG359" s="42"/>
      <c r="FH359" s="42"/>
      <c r="FI359" s="42"/>
      <c r="FJ359" s="42"/>
      <c r="FK359" s="42"/>
      <c r="FL359" s="42"/>
      <c r="FM359" s="42"/>
      <c r="FN359" s="42"/>
      <c r="FO359" s="42"/>
      <c r="FP359" s="42"/>
      <c r="FQ359" s="42"/>
      <c r="FR359" s="42"/>
      <c r="FS359" s="42"/>
      <c r="FT359" s="42"/>
      <c r="FU359" s="42"/>
      <c r="FV359" s="42"/>
      <c r="FW359" s="42"/>
      <c r="FX359" s="42"/>
      <c r="FY359" s="42"/>
      <c r="FZ359" s="42"/>
      <c r="GA359" s="42"/>
      <c r="GB359" s="42"/>
      <c r="GC359" s="42"/>
      <c r="GD359" s="42"/>
      <c r="GE359" s="42"/>
      <c r="GF359" s="42"/>
      <c r="GG359" s="42"/>
      <c r="GH359" s="42"/>
      <c r="GI359" s="42"/>
      <c r="GJ359" s="42"/>
      <c r="GK359" s="42"/>
      <c r="GL359" s="42"/>
      <c r="GM359" s="42"/>
      <c r="GN359" s="42"/>
      <c r="GO359" s="42"/>
      <c r="GP359" s="42"/>
      <c r="GQ359" s="42"/>
      <c r="GR359" s="42"/>
      <c r="GS359" s="42"/>
      <c r="GT359" s="42"/>
      <c r="GU359" s="42"/>
      <c r="GV359" s="42"/>
      <c r="GW359" s="42"/>
      <c r="GX359" s="42"/>
      <c r="GY359" s="42"/>
      <c r="GZ359" s="42"/>
      <c r="HA359" s="42"/>
      <c r="HB359" s="42"/>
      <c r="HC359" s="42"/>
      <c r="HD359" s="42"/>
      <c r="HE359" s="42"/>
      <c r="HF359" s="42"/>
      <c r="HG359" s="42"/>
      <c r="HH359" s="42"/>
      <c r="HI359" s="42"/>
      <c r="HJ359" s="42"/>
      <c r="HK359" s="42"/>
      <c r="HL359" s="42"/>
      <c r="HM359" s="42"/>
      <c r="HN359" s="42"/>
    </row>
    <row r="360" spans="1:222" s="41" customFormat="1">
      <c r="A360" s="42"/>
      <c r="B360" s="42"/>
      <c r="C360" s="42"/>
      <c r="D360" s="42"/>
      <c r="E360" s="42"/>
      <c r="CV360" s="42"/>
      <c r="CW360" s="42"/>
      <c r="CX360" s="42"/>
      <c r="CY360" s="42"/>
      <c r="CZ360" s="42"/>
      <c r="DA360" s="42"/>
      <c r="DB360" s="42"/>
      <c r="DC360" s="42"/>
      <c r="DD360" s="42"/>
      <c r="DE360" s="42"/>
      <c r="DF360" s="42"/>
      <c r="DG360" s="42"/>
      <c r="DH360" s="42"/>
      <c r="DI360" s="42"/>
      <c r="DJ360" s="42"/>
      <c r="DK360" s="42"/>
      <c r="DL360" s="42"/>
      <c r="DM360" s="42"/>
      <c r="DN360" s="42"/>
      <c r="DO360" s="42"/>
      <c r="DP360" s="42"/>
      <c r="DQ360" s="42"/>
      <c r="DR360" s="42"/>
      <c r="DS360" s="42"/>
      <c r="DT360" s="42"/>
      <c r="DU360" s="42"/>
      <c r="DV360" s="42"/>
      <c r="DW360" s="42"/>
      <c r="DX360" s="42"/>
      <c r="DY360" s="42"/>
      <c r="DZ360" s="42"/>
      <c r="EA360" s="42"/>
      <c r="EB360" s="42"/>
      <c r="EC360" s="42"/>
      <c r="ED360" s="42"/>
      <c r="EE360" s="42"/>
      <c r="EF360" s="42"/>
      <c r="EG360" s="42"/>
      <c r="EH360" s="42"/>
      <c r="EI360" s="42"/>
      <c r="EJ360" s="42"/>
      <c r="EK360" s="42"/>
      <c r="EL360" s="42"/>
      <c r="EM360" s="42"/>
      <c r="EN360" s="42"/>
      <c r="EO360" s="42"/>
      <c r="EP360" s="42"/>
      <c r="EQ360" s="42"/>
      <c r="ER360" s="42"/>
      <c r="ES360" s="42"/>
      <c r="ET360" s="42"/>
      <c r="EU360" s="42"/>
      <c r="EV360" s="42"/>
      <c r="EW360" s="42"/>
      <c r="EX360" s="42"/>
      <c r="EY360" s="42"/>
      <c r="EZ360" s="42"/>
      <c r="FA360" s="42"/>
      <c r="FB360" s="42"/>
      <c r="FC360" s="42"/>
      <c r="FD360" s="42"/>
      <c r="FE360" s="42"/>
      <c r="FF360" s="42"/>
      <c r="FG360" s="42"/>
      <c r="FH360" s="42"/>
      <c r="FI360" s="42"/>
      <c r="FJ360" s="42"/>
      <c r="FK360" s="42"/>
      <c r="FL360" s="42"/>
      <c r="FM360" s="42"/>
      <c r="FN360" s="42"/>
      <c r="FO360" s="42"/>
      <c r="FP360" s="42"/>
      <c r="FQ360" s="42"/>
      <c r="FR360" s="42"/>
      <c r="FS360" s="42"/>
      <c r="FT360" s="42"/>
      <c r="FU360" s="42"/>
      <c r="FV360" s="42"/>
      <c r="FW360" s="42"/>
      <c r="FX360" s="42"/>
      <c r="FY360" s="42"/>
      <c r="FZ360" s="42"/>
      <c r="GA360" s="42"/>
      <c r="GB360" s="42"/>
      <c r="GC360" s="42"/>
      <c r="GD360" s="42"/>
      <c r="GE360" s="42"/>
      <c r="GF360" s="42"/>
      <c r="GG360" s="42"/>
      <c r="GH360" s="42"/>
      <c r="GI360" s="42"/>
      <c r="GJ360" s="42"/>
      <c r="GK360" s="42"/>
      <c r="GL360" s="42"/>
      <c r="GM360" s="42"/>
      <c r="GN360" s="42"/>
      <c r="GO360" s="42"/>
      <c r="GP360" s="42"/>
      <c r="GQ360" s="42"/>
      <c r="GR360" s="42"/>
      <c r="GS360" s="42"/>
      <c r="GT360" s="42"/>
      <c r="GU360" s="42"/>
      <c r="GV360" s="42"/>
      <c r="GW360" s="42"/>
      <c r="GX360" s="42"/>
      <c r="GY360" s="42"/>
      <c r="GZ360" s="42"/>
      <c r="HA360" s="42"/>
      <c r="HB360" s="42"/>
      <c r="HC360" s="42"/>
      <c r="HD360" s="42"/>
      <c r="HE360" s="42"/>
      <c r="HF360" s="42"/>
      <c r="HG360" s="42"/>
      <c r="HH360" s="42"/>
      <c r="HI360" s="42"/>
      <c r="HJ360" s="42"/>
      <c r="HK360" s="42"/>
      <c r="HL360" s="42"/>
      <c r="HM360" s="42"/>
      <c r="HN360" s="42"/>
    </row>
    <row r="361" spans="1:222" s="41" customFormat="1">
      <c r="A361" s="42"/>
      <c r="B361" s="42"/>
      <c r="C361" s="42"/>
      <c r="D361" s="42"/>
      <c r="E361" s="42"/>
      <c r="CV361" s="42"/>
      <c r="CW361" s="42"/>
      <c r="CX361" s="42"/>
      <c r="CY361" s="42"/>
      <c r="CZ361" s="42"/>
      <c r="DA361" s="42"/>
      <c r="DB361" s="42"/>
      <c r="DC361" s="42"/>
      <c r="DD361" s="42"/>
      <c r="DE361" s="42"/>
      <c r="DF361" s="42"/>
      <c r="DG361" s="42"/>
      <c r="DH361" s="42"/>
      <c r="DI361" s="42"/>
      <c r="DJ361" s="42"/>
      <c r="DK361" s="42"/>
      <c r="DL361" s="42"/>
      <c r="DM361" s="42"/>
      <c r="DN361" s="42"/>
      <c r="DO361" s="42"/>
      <c r="DP361" s="42"/>
      <c r="DQ361" s="42"/>
      <c r="DR361" s="42"/>
      <c r="DS361" s="42"/>
      <c r="DT361" s="42"/>
      <c r="DU361" s="42"/>
      <c r="DV361" s="42"/>
      <c r="DW361" s="42"/>
      <c r="DX361" s="42"/>
      <c r="DY361" s="42"/>
      <c r="DZ361" s="42"/>
      <c r="EA361" s="42"/>
      <c r="EB361" s="42"/>
      <c r="EC361" s="42"/>
      <c r="ED361" s="42"/>
      <c r="EE361" s="42"/>
      <c r="EF361" s="42"/>
      <c r="EG361" s="42"/>
      <c r="EH361" s="42"/>
      <c r="EI361" s="42"/>
      <c r="EJ361" s="42"/>
      <c r="EK361" s="42"/>
      <c r="EL361" s="42"/>
      <c r="EM361" s="42"/>
      <c r="EN361" s="42"/>
      <c r="EO361" s="42"/>
      <c r="EP361" s="42"/>
      <c r="EQ361" s="42"/>
      <c r="ER361" s="42"/>
      <c r="ES361" s="42"/>
      <c r="ET361" s="42"/>
      <c r="EU361" s="42"/>
      <c r="EV361" s="42"/>
      <c r="EW361" s="42"/>
      <c r="EX361" s="42"/>
      <c r="EY361" s="42"/>
      <c r="EZ361" s="42"/>
      <c r="FA361" s="42"/>
      <c r="FB361" s="42"/>
      <c r="FC361" s="42"/>
      <c r="FD361" s="42"/>
      <c r="FE361" s="42"/>
      <c r="FF361" s="42"/>
      <c r="FG361" s="42"/>
      <c r="FH361" s="42"/>
      <c r="FI361" s="42"/>
      <c r="FJ361" s="42"/>
      <c r="FK361" s="42"/>
      <c r="FL361" s="42"/>
      <c r="FM361" s="42"/>
      <c r="FN361" s="42"/>
      <c r="FO361" s="42"/>
      <c r="FP361" s="42"/>
      <c r="FQ361" s="42"/>
      <c r="FR361" s="42"/>
      <c r="FS361" s="42"/>
      <c r="FT361" s="42"/>
      <c r="FU361" s="42"/>
      <c r="FV361" s="42"/>
      <c r="FW361" s="42"/>
      <c r="FX361" s="42"/>
      <c r="FY361" s="42"/>
      <c r="FZ361" s="42"/>
      <c r="GA361" s="42"/>
      <c r="GB361" s="42"/>
      <c r="GC361" s="42"/>
      <c r="GD361" s="42"/>
      <c r="GE361" s="42"/>
      <c r="GF361" s="42"/>
      <c r="GG361" s="42"/>
      <c r="GH361" s="42"/>
      <c r="GI361" s="42"/>
      <c r="GJ361" s="42"/>
      <c r="GK361" s="42"/>
      <c r="GL361" s="42"/>
      <c r="GM361" s="42"/>
      <c r="GN361" s="42"/>
      <c r="GO361" s="42"/>
      <c r="GP361" s="42"/>
      <c r="GQ361" s="42"/>
      <c r="GR361" s="42"/>
      <c r="GS361" s="42"/>
      <c r="GT361" s="42"/>
      <c r="GU361" s="42"/>
      <c r="GV361" s="42"/>
      <c r="GW361" s="42"/>
      <c r="GX361" s="42"/>
      <c r="GY361" s="42"/>
      <c r="GZ361" s="42"/>
      <c r="HA361" s="42"/>
      <c r="HB361" s="42"/>
      <c r="HC361" s="42"/>
      <c r="HD361" s="42"/>
      <c r="HE361" s="42"/>
      <c r="HF361" s="42"/>
      <c r="HG361" s="42"/>
      <c r="HH361" s="42"/>
      <c r="HI361" s="42"/>
      <c r="HJ361" s="42"/>
      <c r="HK361" s="42"/>
      <c r="HL361" s="42"/>
      <c r="HM361" s="42"/>
      <c r="HN361" s="42"/>
    </row>
    <row r="362" spans="1:222" s="41" customFormat="1">
      <c r="A362" s="42"/>
      <c r="B362" s="42"/>
      <c r="C362" s="42"/>
      <c r="D362" s="42"/>
      <c r="E362" s="42"/>
      <c r="CV362" s="42"/>
      <c r="CW362" s="42"/>
      <c r="CX362" s="42"/>
      <c r="CY362" s="42"/>
      <c r="CZ362" s="42"/>
      <c r="DA362" s="42"/>
      <c r="DB362" s="42"/>
      <c r="DC362" s="42"/>
      <c r="DD362" s="42"/>
      <c r="DE362" s="42"/>
      <c r="DF362" s="42"/>
      <c r="DG362" s="42"/>
      <c r="DH362" s="42"/>
      <c r="DI362" s="42"/>
      <c r="DJ362" s="42"/>
      <c r="DK362" s="42"/>
      <c r="DL362" s="42"/>
      <c r="DM362" s="42"/>
      <c r="DN362" s="42"/>
      <c r="DO362" s="42"/>
      <c r="DP362" s="42"/>
      <c r="DQ362" s="42"/>
      <c r="DR362" s="42"/>
      <c r="DS362" s="42"/>
      <c r="DT362" s="42"/>
      <c r="DU362" s="42"/>
      <c r="DV362" s="42"/>
      <c r="DW362" s="42"/>
      <c r="DX362" s="42"/>
      <c r="DY362" s="42"/>
      <c r="DZ362" s="42"/>
      <c r="EA362" s="42"/>
      <c r="EB362" s="42"/>
      <c r="EC362" s="42"/>
      <c r="ED362" s="42"/>
      <c r="EE362" s="42"/>
      <c r="EF362" s="42"/>
      <c r="EG362" s="42"/>
      <c r="EH362" s="42"/>
      <c r="EI362" s="42"/>
      <c r="EJ362" s="42"/>
      <c r="EK362" s="42"/>
      <c r="EL362" s="42"/>
      <c r="EM362" s="42"/>
      <c r="EN362" s="42"/>
      <c r="EO362" s="42"/>
      <c r="EP362" s="42"/>
      <c r="EQ362" s="42"/>
      <c r="ER362" s="42"/>
      <c r="ES362" s="42"/>
      <c r="ET362" s="42"/>
      <c r="EU362" s="42"/>
      <c r="EV362" s="42"/>
      <c r="EW362" s="42"/>
      <c r="EX362" s="42"/>
      <c r="EY362" s="42"/>
      <c r="EZ362" s="42"/>
      <c r="FA362" s="42"/>
      <c r="FB362" s="42"/>
      <c r="FC362" s="42"/>
      <c r="FD362" s="42"/>
      <c r="FE362" s="42"/>
      <c r="FF362" s="42"/>
      <c r="FG362" s="42"/>
      <c r="FH362" s="42"/>
      <c r="FI362" s="42"/>
      <c r="FJ362" s="42"/>
      <c r="FK362" s="42"/>
      <c r="FL362" s="42"/>
      <c r="FM362" s="42"/>
      <c r="FN362" s="42"/>
      <c r="FO362" s="42"/>
      <c r="FP362" s="42"/>
      <c r="FQ362" s="42"/>
      <c r="FR362" s="42"/>
      <c r="FS362" s="42"/>
      <c r="FT362" s="42"/>
      <c r="FU362" s="42"/>
      <c r="FV362" s="42"/>
      <c r="FW362" s="42"/>
      <c r="FX362" s="42"/>
      <c r="FY362" s="42"/>
      <c r="FZ362" s="42"/>
      <c r="GA362" s="42"/>
      <c r="GB362" s="42"/>
      <c r="GC362" s="42"/>
      <c r="GD362" s="42"/>
      <c r="GE362" s="42"/>
      <c r="GF362" s="42"/>
      <c r="GG362" s="42"/>
      <c r="GH362" s="42"/>
      <c r="GI362" s="42"/>
      <c r="GJ362" s="42"/>
      <c r="GK362" s="42"/>
      <c r="GL362" s="42"/>
      <c r="GM362" s="42"/>
      <c r="GN362" s="42"/>
      <c r="GO362" s="42"/>
      <c r="GP362" s="42"/>
      <c r="GQ362" s="42"/>
      <c r="GR362" s="42"/>
      <c r="GS362" s="42"/>
      <c r="GT362" s="42"/>
      <c r="GU362" s="42"/>
      <c r="GV362" s="42"/>
      <c r="GW362" s="42"/>
      <c r="GX362" s="42"/>
      <c r="GY362" s="42"/>
      <c r="GZ362" s="42"/>
      <c r="HA362" s="42"/>
      <c r="HB362" s="42"/>
      <c r="HC362" s="42"/>
      <c r="HD362" s="42"/>
      <c r="HE362" s="42"/>
      <c r="HF362" s="42"/>
      <c r="HG362" s="42"/>
      <c r="HH362" s="42"/>
      <c r="HI362" s="42"/>
      <c r="HJ362" s="42"/>
      <c r="HK362" s="42"/>
      <c r="HL362" s="42"/>
      <c r="HM362" s="42"/>
      <c r="HN362" s="42"/>
    </row>
    <row r="363" spans="1:222" s="41" customFormat="1">
      <c r="A363" s="42"/>
      <c r="B363" s="42"/>
      <c r="C363" s="42"/>
      <c r="D363" s="42"/>
      <c r="E363" s="42"/>
      <c r="CV363" s="42"/>
      <c r="CW363" s="42"/>
      <c r="CX363" s="42"/>
      <c r="CY363" s="42"/>
      <c r="CZ363" s="42"/>
      <c r="DA363" s="42"/>
      <c r="DB363" s="42"/>
      <c r="DC363" s="42"/>
      <c r="DD363" s="42"/>
      <c r="DE363" s="42"/>
      <c r="DF363" s="42"/>
      <c r="DG363" s="42"/>
      <c r="DH363" s="42"/>
      <c r="DI363" s="42"/>
      <c r="DJ363" s="42"/>
      <c r="DK363" s="42"/>
      <c r="DL363" s="42"/>
      <c r="DM363" s="42"/>
      <c r="DN363" s="42"/>
      <c r="DO363" s="42"/>
      <c r="DP363" s="42"/>
      <c r="DQ363" s="42"/>
      <c r="DR363" s="42"/>
      <c r="DS363" s="42"/>
      <c r="DT363" s="42"/>
      <c r="DU363" s="42"/>
      <c r="DV363" s="42"/>
      <c r="DW363" s="42"/>
      <c r="DX363" s="42"/>
      <c r="DY363" s="42"/>
      <c r="DZ363" s="42"/>
      <c r="EA363" s="42"/>
      <c r="EB363" s="42"/>
      <c r="EC363" s="42"/>
      <c r="ED363" s="42"/>
      <c r="EE363" s="42"/>
      <c r="EF363" s="42"/>
      <c r="EG363" s="42"/>
      <c r="EH363" s="42"/>
      <c r="EI363" s="42"/>
      <c r="EJ363" s="42"/>
      <c r="EK363" s="42"/>
      <c r="EL363" s="42"/>
      <c r="EM363" s="42"/>
      <c r="EN363" s="42"/>
      <c r="EO363" s="42"/>
      <c r="EP363" s="42"/>
      <c r="EQ363" s="42"/>
      <c r="ER363" s="42"/>
      <c r="ES363" s="42"/>
      <c r="ET363" s="42"/>
      <c r="EU363" s="42"/>
      <c r="EV363" s="42"/>
      <c r="EW363" s="42"/>
      <c r="EX363" s="42"/>
      <c r="EY363" s="42"/>
      <c r="EZ363" s="42"/>
      <c r="FA363" s="42"/>
      <c r="FB363" s="42"/>
      <c r="FC363" s="42"/>
      <c r="FD363" s="42"/>
      <c r="FE363" s="42"/>
      <c r="FF363" s="42"/>
      <c r="FG363" s="42"/>
      <c r="FH363" s="42"/>
      <c r="FI363" s="42"/>
      <c r="FJ363" s="42"/>
      <c r="FK363" s="42"/>
      <c r="FL363" s="42"/>
      <c r="FM363" s="42"/>
      <c r="FN363" s="42"/>
      <c r="FO363" s="42"/>
      <c r="FP363" s="42"/>
      <c r="FQ363" s="42"/>
      <c r="FR363" s="42"/>
      <c r="FS363" s="42"/>
      <c r="FT363" s="42"/>
      <c r="FU363" s="42"/>
      <c r="FV363" s="42"/>
      <c r="FW363" s="42"/>
      <c r="FX363" s="42"/>
      <c r="FY363" s="42"/>
      <c r="FZ363" s="42"/>
      <c r="GA363" s="42"/>
      <c r="GB363" s="42"/>
      <c r="GC363" s="42"/>
      <c r="GD363" s="42"/>
      <c r="GE363" s="42"/>
      <c r="GF363" s="42"/>
      <c r="GG363" s="42"/>
      <c r="GH363" s="42"/>
      <c r="GI363" s="42"/>
      <c r="GJ363" s="42"/>
      <c r="GK363" s="42"/>
      <c r="GL363" s="42"/>
      <c r="GM363" s="42"/>
      <c r="GN363" s="42"/>
      <c r="GO363" s="42"/>
      <c r="GP363" s="42"/>
      <c r="GQ363" s="42"/>
      <c r="GR363" s="42"/>
      <c r="GS363" s="42"/>
      <c r="GT363" s="42"/>
      <c r="GU363" s="42"/>
      <c r="GV363" s="42"/>
      <c r="GW363" s="42"/>
      <c r="GX363" s="42"/>
      <c r="GY363" s="42"/>
      <c r="GZ363" s="42"/>
      <c r="HA363" s="42"/>
      <c r="HB363" s="42"/>
      <c r="HC363" s="42"/>
      <c r="HD363" s="42"/>
      <c r="HE363" s="42"/>
      <c r="HF363" s="42"/>
      <c r="HG363" s="42"/>
      <c r="HH363" s="42"/>
      <c r="HI363" s="42"/>
      <c r="HJ363" s="42"/>
      <c r="HK363" s="42"/>
      <c r="HL363" s="42"/>
      <c r="HM363" s="42"/>
      <c r="HN363" s="42"/>
    </row>
    <row r="364" spans="1:222" s="41" customFormat="1">
      <c r="A364" s="42"/>
      <c r="B364" s="42"/>
      <c r="C364" s="42"/>
      <c r="D364" s="42"/>
      <c r="E364" s="42"/>
      <c r="CV364" s="42"/>
      <c r="CW364" s="42"/>
      <c r="CX364" s="42"/>
      <c r="CY364" s="42"/>
      <c r="CZ364" s="42"/>
      <c r="DA364" s="42"/>
      <c r="DB364" s="42"/>
      <c r="DC364" s="42"/>
      <c r="DD364" s="42"/>
      <c r="DE364" s="42"/>
      <c r="DF364" s="42"/>
      <c r="DG364" s="42"/>
      <c r="DH364" s="42"/>
      <c r="DI364" s="42"/>
      <c r="DJ364" s="42"/>
      <c r="DK364" s="42"/>
      <c r="DL364" s="42"/>
      <c r="DM364" s="42"/>
      <c r="DN364" s="42"/>
      <c r="DO364" s="42"/>
      <c r="DP364" s="42"/>
      <c r="DQ364" s="42"/>
      <c r="DR364" s="42"/>
      <c r="DS364" s="42"/>
      <c r="DT364" s="42"/>
      <c r="DU364" s="42"/>
      <c r="DV364" s="42"/>
      <c r="DW364" s="42"/>
      <c r="DX364" s="42"/>
      <c r="DY364" s="42"/>
      <c r="DZ364" s="42"/>
      <c r="EA364" s="42"/>
      <c r="EB364" s="42"/>
      <c r="EC364" s="42"/>
      <c r="ED364" s="42"/>
      <c r="EE364" s="42"/>
      <c r="EF364" s="42"/>
      <c r="EG364" s="42"/>
      <c r="EH364" s="42"/>
      <c r="EI364" s="42"/>
      <c r="EJ364" s="42"/>
      <c r="EK364" s="42"/>
      <c r="EL364" s="42"/>
      <c r="EM364" s="42"/>
      <c r="EN364" s="42"/>
      <c r="EO364" s="42"/>
      <c r="EP364" s="42"/>
      <c r="EQ364" s="42"/>
      <c r="ER364" s="42"/>
      <c r="ES364" s="42"/>
      <c r="ET364" s="42"/>
      <c r="EU364" s="42"/>
      <c r="EV364" s="42"/>
      <c r="EW364" s="42"/>
      <c r="EX364" s="42"/>
      <c r="EY364" s="42"/>
      <c r="EZ364" s="42"/>
      <c r="FA364" s="42"/>
      <c r="FB364" s="42"/>
      <c r="FC364" s="42"/>
      <c r="FD364" s="42"/>
      <c r="FE364" s="42"/>
      <c r="FF364" s="42"/>
      <c r="FG364" s="42"/>
      <c r="FH364" s="42"/>
      <c r="FI364" s="42"/>
      <c r="FJ364" s="42"/>
      <c r="FK364" s="42"/>
      <c r="FL364" s="42"/>
      <c r="FM364" s="42"/>
      <c r="FN364" s="42"/>
      <c r="FO364" s="42"/>
      <c r="FP364" s="42"/>
      <c r="FQ364" s="42"/>
      <c r="FR364" s="42"/>
      <c r="FS364" s="42"/>
      <c r="FT364" s="42"/>
      <c r="FU364" s="42"/>
      <c r="FV364" s="42"/>
      <c r="FW364" s="42"/>
      <c r="FX364" s="42"/>
      <c r="FY364" s="42"/>
      <c r="FZ364" s="42"/>
      <c r="GA364" s="42"/>
      <c r="GB364" s="42"/>
      <c r="GC364" s="42"/>
      <c r="GD364" s="42"/>
      <c r="GE364" s="42"/>
      <c r="GF364" s="42"/>
      <c r="GG364" s="42"/>
      <c r="GH364" s="42"/>
      <c r="GI364" s="42"/>
      <c r="GJ364" s="42"/>
      <c r="GK364" s="42"/>
      <c r="GL364" s="42"/>
      <c r="GM364" s="42"/>
      <c r="GN364" s="42"/>
      <c r="GO364" s="42"/>
      <c r="GP364" s="42"/>
      <c r="GQ364" s="42"/>
      <c r="GR364" s="42"/>
      <c r="GS364" s="42"/>
      <c r="GT364" s="42"/>
      <c r="GU364" s="42"/>
      <c r="GV364" s="42"/>
      <c r="GW364" s="42"/>
      <c r="GX364" s="42"/>
      <c r="GY364" s="42"/>
      <c r="GZ364" s="42"/>
      <c r="HA364" s="42"/>
      <c r="HB364" s="42"/>
      <c r="HC364" s="42"/>
      <c r="HD364" s="42"/>
      <c r="HE364" s="42"/>
      <c r="HF364" s="42"/>
      <c r="HG364" s="42"/>
      <c r="HH364" s="42"/>
      <c r="HI364" s="42"/>
      <c r="HJ364" s="42"/>
      <c r="HK364" s="42"/>
      <c r="HL364" s="42"/>
      <c r="HM364" s="42"/>
      <c r="HN364" s="42"/>
    </row>
    <row r="365" spans="1:222" s="41" customFormat="1">
      <c r="A365" s="42"/>
      <c r="B365" s="42"/>
      <c r="C365" s="42"/>
      <c r="D365" s="42"/>
      <c r="E365" s="42"/>
      <c r="CV365" s="42"/>
      <c r="CW365" s="42"/>
      <c r="CX365" s="42"/>
      <c r="CY365" s="42"/>
      <c r="CZ365" s="42"/>
      <c r="DA365" s="42"/>
      <c r="DB365" s="42"/>
      <c r="DC365" s="42"/>
      <c r="DD365" s="42"/>
      <c r="DE365" s="42"/>
      <c r="DF365" s="42"/>
      <c r="DG365" s="42"/>
      <c r="DH365" s="42"/>
      <c r="DI365" s="42"/>
      <c r="DJ365" s="42"/>
      <c r="DK365" s="42"/>
      <c r="DL365" s="42"/>
      <c r="DM365" s="42"/>
      <c r="DN365" s="42"/>
      <c r="DO365" s="42"/>
      <c r="DP365" s="42"/>
      <c r="DQ365" s="42"/>
      <c r="DR365" s="42"/>
      <c r="DS365" s="42"/>
      <c r="DT365" s="42"/>
      <c r="DU365" s="42"/>
      <c r="DV365" s="42"/>
      <c r="DW365" s="42"/>
      <c r="DX365" s="42"/>
      <c r="DY365" s="42"/>
      <c r="DZ365" s="42"/>
      <c r="EA365" s="42"/>
      <c r="EB365" s="42"/>
      <c r="EC365" s="42"/>
      <c r="ED365" s="42"/>
      <c r="EE365" s="42"/>
      <c r="EF365" s="42"/>
      <c r="EG365" s="42"/>
      <c r="EH365" s="42"/>
      <c r="EI365" s="42"/>
      <c r="EJ365" s="42"/>
      <c r="EK365" s="42"/>
      <c r="EL365" s="42"/>
      <c r="EM365" s="42"/>
      <c r="EN365" s="42"/>
      <c r="EO365" s="42"/>
      <c r="EP365" s="42"/>
      <c r="EQ365" s="42"/>
      <c r="ER365" s="42"/>
      <c r="ES365" s="42"/>
      <c r="ET365" s="42"/>
      <c r="EU365" s="42"/>
      <c r="EV365" s="42"/>
      <c r="EW365" s="42"/>
      <c r="EX365" s="42"/>
      <c r="EY365" s="42"/>
      <c r="EZ365" s="42"/>
      <c r="FA365" s="42"/>
      <c r="FB365" s="42"/>
      <c r="FC365" s="42"/>
      <c r="FD365" s="42"/>
      <c r="FE365" s="42"/>
      <c r="FF365" s="42"/>
      <c r="FG365" s="42"/>
      <c r="FH365" s="42"/>
      <c r="FI365" s="42"/>
      <c r="FJ365" s="42"/>
      <c r="FK365" s="42"/>
      <c r="FL365" s="42"/>
      <c r="FM365" s="42"/>
      <c r="FN365" s="42"/>
      <c r="FO365" s="42"/>
      <c r="FP365" s="42"/>
      <c r="FQ365" s="42"/>
      <c r="FR365" s="42"/>
      <c r="FS365" s="42"/>
      <c r="FT365" s="42"/>
      <c r="FU365" s="42"/>
      <c r="FV365" s="42"/>
      <c r="FW365" s="42"/>
      <c r="FX365" s="42"/>
      <c r="FY365" s="42"/>
      <c r="FZ365" s="42"/>
      <c r="GA365" s="42"/>
      <c r="GB365" s="42"/>
      <c r="GC365" s="42"/>
      <c r="GD365" s="42"/>
      <c r="GE365" s="42"/>
      <c r="GF365" s="42"/>
      <c r="GG365" s="42"/>
      <c r="GH365" s="42"/>
      <c r="GI365" s="42"/>
      <c r="GJ365" s="42"/>
      <c r="GK365" s="42"/>
      <c r="GL365" s="42"/>
      <c r="GM365" s="42"/>
      <c r="GN365" s="42"/>
      <c r="GO365" s="42"/>
      <c r="GP365" s="42"/>
      <c r="GQ365" s="42"/>
      <c r="GR365" s="42"/>
      <c r="GS365" s="42"/>
      <c r="GT365" s="42"/>
      <c r="GU365" s="42"/>
      <c r="GV365" s="42"/>
      <c r="GW365" s="42"/>
      <c r="GX365" s="42"/>
      <c r="GY365" s="42"/>
      <c r="GZ365" s="42"/>
      <c r="HA365" s="42"/>
      <c r="HB365" s="42"/>
      <c r="HC365" s="42"/>
      <c r="HD365" s="42"/>
      <c r="HE365" s="42"/>
      <c r="HF365" s="42"/>
      <c r="HG365" s="42"/>
      <c r="HH365" s="42"/>
      <c r="HI365" s="42"/>
      <c r="HJ365" s="42"/>
      <c r="HK365" s="42"/>
      <c r="HL365" s="42"/>
      <c r="HM365" s="42"/>
      <c r="HN365" s="42"/>
    </row>
    <row r="366" spans="1:222" s="41" customFormat="1">
      <c r="A366" s="42"/>
      <c r="B366" s="42"/>
      <c r="C366" s="42"/>
      <c r="D366" s="42"/>
      <c r="E366" s="42"/>
      <c r="CV366" s="42"/>
      <c r="CW366" s="42"/>
      <c r="CX366" s="42"/>
      <c r="CY366" s="42"/>
      <c r="CZ366" s="42"/>
      <c r="DA366" s="42"/>
      <c r="DB366" s="42"/>
      <c r="DC366" s="42"/>
      <c r="DD366" s="42"/>
      <c r="DE366" s="42"/>
      <c r="DF366" s="42"/>
      <c r="DG366" s="42"/>
      <c r="DH366" s="42"/>
      <c r="DI366" s="42"/>
      <c r="DJ366" s="42"/>
      <c r="DK366" s="42"/>
      <c r="DL366" s="42"/>
      <c r="DM366" s="42"/>
      <c r="DN366" s="42"/>
      <c r="DO366" s="42"/>
      <c r="DP366" s="42"/>
      <c r="DQ366" s="42"/>
      <c r="DR366" s="42"/>
      <c r="DS366" s="42"/>
      <c r="DT366" s="42"/>
      <c r="DU366" s="42"/>
      <c r="DV366" s="42"/>
      <c r="DW366" s="42"/>
      <c r="DX366" s="42"/>
      <c r="DY366" s="42"/>
      <c r="DZ366" s="42"/>
      <c r="EA366" s="42"/>
      <c r="EB366" s="42"/>
      <c r="EC366" s="42"/>
      <c r="ED366" s="42"/>
      <c r="EE366" s="42"/>
      <c r="EF366" s="42"/>
      <c r="EG366" s="42"/>
      <c r="EH366" s="42"/>
      <c r="EI366" s="42"/>
      <c r="EJ366" s="42"/>
      <c r="EK366" s="42"/>
      <c r="EL366" s="42"/>
      <c r="EM366" s="42"/>
      <c r="EN366" s="42"/>
      <c r="EO366" s="42"/>
      <c r="EP366" s="42"/>
      <c r="EQ366" s="42"/>
      <c r="ER366" s="42"/>
      <c r="ES366" s="42"/>
      <c r="ET366" s="42"/>
      <c r="EU366" s="42"/>
      <c r="EV366" s="42"/>
      <c r="EW366" s="42"/>
      <c r="EX366" s="42"/>
      <c r="EY366" s="42"/>
      <c r="EZ366" s="42"/>
      <c r="FA366" s="42"/>
      <c r="FB366" s="42"/>
      <c r="FC366" s="42"/>
      <c r="FD366" s="42"/>
      <c r="FE366" s="42"/>
      <c r="FF366" s="42"/>
      <c r="FG366" s="42"/>
      <c r="FH366" s="42"/>
      <c r="FI366" s="42"/>
      <c r="FJ366" s="42"/>
      <c r="FK366" s="42"/>
      <c r="FL366" s="42"/>
      <c r="FM366" s="42"/>
      <c r="FN366" s="42"/>
      <c r="FO366" s="42"/>
      <c r="FP366" s="42"/>
      <c r="FQ366" s="42"/>
      <c r="FR366" s="42"/>
      <c r="FS366" s="42"/>
      <c r="FT366" s="42"/>
      <c r="FU366" s="42"/>
      <c r="FV366" s="42"/>
      <c r="FW366" s="42"/>
      <c r="FX366" s="42"/>
      <c r="FY366" s="42"/>
      <c r="FZ366" s="42"/>
      <c r="GA366" s="42"/>
      <c r="GB366" s="42"/>
      <c r="GC366" s="42"/>
      <c r="GD366" s="42"/>
      <c r="GE366" s="42"/>
      <c r="GF366" s="42"/>
      <c r="GG366" s="42"/>
      <c r="GH366" s="42"/>
      <c r="GI366" s="42"/>
      <c r="GJ366" s="42"/>
      <c r="GK366" s="42"/>
      <c r="GL366" s="42"/>
      <c r="GM366" s="42"/>
      <c r="GN366" s="42"/>
      <c r="GO366" s="42"/>
      <c r="GP366" s="42"/>
      <c r="GQ366" s="42"/>
      <c r="GR366" s="42"/>
      <c r="GS366" s="42"/>
      <c r="GT366" s="42"/>
      <c r="GU366" s="42"/>
      <c r="GV366" s="42"/>
      <c r="GW366" s="42"/>
      <c r="GX366" s="42"/>
      <c r="GY366" s="42"/>
      <c r="GZ366" s="42"/>
      <c r="HA366" s="42"/>
      <c r="HB366" s="42"/>
      <c r="HC366" s="42"/>
      <c r="HD366" s="42"/>
      <c r="HE366" s="42"/>
      <c r="HF366" s="42"/>
      <c r="HG366" s="42"/>
      <c r="HH366" s="42"/>
      <c r="HI366" s="42"/>
      <c r="HJ366" s="42"/>
      <c r="HK366" s="42"/>
      <c r="HL366" s="42"/>
      <c r="HM366" s="42"/>
      <c r="HN366" s="42"/>
    </row>
    <row r="367" spans="1:222" s="41" customFormat="1">
      <c r="A367" s="42"/>
      <c r="B367" s="42"/>
      <c r="C367" s="42"/>
      <c r="D367" s="42"/>
      <c r="E367" s="42"/>
      <c r="CV367" s="42"/>
      <c r="CW367" s="42"/>
      <c r="CX367" s="42"/>
      <c r="CY367" s="42"/>
      <c r="CZ367" s="42"/>
      <c r="DA367" s="42"/>
      <c r="DB367" s="42"/>
      <c r="DC367" s="42"/>
      <c r="DD367" s="42"/>
      <c r="DE367" s="42"/>
      <c r="DF367" s="42"/>
      <c r="DG367" s="42"/>
      <c r="DH367" s="42"/>
      <c r="DI367" s="42"/>
      <c r="DJ367" s="42"/>
      <c r="DK367" s="42"/>
      <c r="DL367" s="42"/>
      <c r="DM367" s="42"/>
      <c r="DN367" s="42"/>
      <c r="DO367" s="42"/>
      <c r="DP367" s="42"/>
      <c r="DQ367" s="42"/>
      <c r="DR367" s="42"/>
      <c r="DS367" s="42"/>
      <c r="DT367" s="42"/>
      <c r="DU367" s="42"/>
      <c r="DV367" s="42"/>
      <c r="DW367" s="42"/>
      <c r="DX367" s="42"/>
      <c r="DY367" s="42"/>
      <c r="DZ367" s="42"/>
      <c r="EA367" s="42"/>
      <c r="EB367" s="42"/>
      <c r="EC367" s="42"/>
      <c r="ED367" s="42"/>
      <c r="EE367" s="42"/>
      <c r="EF367" s="42"/>
      <c r="EG367" s="42"/>
      <c r="EH367" s="42"/>
      <c r="EI367" s="42"/>
      <c r="EJ367" s="42"/>
      <c r="EK367" s="42"/>
      <c r="EL367" s="42"/>
      <c r="EM367" s="42"/>
      <c r="EN367" s="42"/>
      <c r="EO367" s="42"/>
      <c r="EP367" s="42"/>
      <c r="EQ367" s="42"/>
      <c r="ER367" s="42"/>
      <c r="ES367" s="42"/>
      <c r="ET367" s="42"/>
      <c r="EU367" s="42"/>
      <c r="EV367" s="42"/>
      <c r="EW367" s="42"/>
      <c r="EX367" s="42"/>
      <c r="EY367" s="42"/>
      <c r="EZ367" s="42"/>
      <c r="FA367" s="42"/>
      <c r="FB367" s="42"/>
      <c r="FC367" s="42"/>
      <c r="FD367" s="42"/>
      <c r="FE367" s="42"/>
      <c r="FF367" s="42"/>
      <c r="FG367" s="42"/>
      <c r="FH367" s="42"/>
      <c r="FI367" s="42"/>
      <c r="FJ367" s="42"/>
      <c r="FK367" s="42"/>
      <c r="FL367" s="42"/>
      <c r="FM367" s="42"/>
      <c r="FN367" s="42"/>
      <c r="FO367" s="42"/>
      <c r="FP367" s="42"/>
      <c r="FQ367" s="42"/>
      <c r="FR367" s="42"/>
      <c r="FS367" s="42"/>
      <c r="FT367" s="42"/>
      <c r="FU367" s="42"/>
      <c r="FV367" s="42"/>
      <c r="FW367" s="42"/>
      <c r="FX367" s="42"/>
      <c r="FY367" s="42"/>
      <c r="FZ367" s="42"/>
      <c r="GA367" s="42"/>
      <c r="GB367" s="42"/>
      <c r="GC367" s="42"/>
      <c r="GD367" s="42"/>
      <c r="GE367" s="42"/>
      <c r="GF367" s="42"/>
      <c r="GG367" s="42"/>
      <c r="GH367" s="42"/>
      <c r="GI367" s="42"/>
      <c r="GJ367" s="42"/>
      <c r="GK367" s="42"/>
      <c r="GL367" s="42"/>
      <c r="GM367" s="42"/>
      <c r="GN367" s="42"/>
      <c r="GO367" s="42"/>
      <c r="GP367" s="42"/>
      <c r="GQ367" s="42"/>
      <c r="GR367" s="42"/>
      <c r="GS367" s="42"/>
      <c r="GT367" s="42"/>
      <c r="GU367" s="42"/>
      <c r="GV367" s="42"/>
      <c r="GW367" s="42"/>
      <c r="GX367" s="42"/>
      <c r="GY367" s="42"/>
      <c r="GZ367" s="42"/>
      <c r="HA367" s="42"/>
      <c r="HB367" s="42"/>
      <c r="HC367" s="42"/>
      <c r="HD367" s="42"/>
      <c r="HE367" s="42"/>
      <c r="HF367" s="42"/>
      <c r="HG367" s="42"/>
      <c r="HH367" s="42"/>
      <c r="HI367" s="42"/>
      <c r="HJ367" s="42"/>
      <c r="HK367" s="42"/>
      <c r="HL367" s="42"/>
      <c r="HM367" s="42"/>
      <c r="HN367" s="42"/>
    </row>
    <row r="368" spans="1:222" s="41" customFormat="1">
      <c r="A368" s="42"/>
      <c r="B368" s="42"/>
      <c r="C368" s="42"/>
      <c r="D368" s="42"/>
      <c r="E368" s="42"/>
      <c r="CV368" s="42"/>
      <c r="CW368" s="42"/>
      <c r="CX368" s="42"/>
      <c r="CY368" s="42"/>
      <c r="CZ368" s="42"/>
      <c r="DA368" s="42"/>
      <c r="DB368" s="42"/>
      <c r="DC368" s="42"/>
      <c r="DD368" s="42"/>
      <c r="DE368" s="42"/>
      <c r="DF368" s="42"/>
      <c r="DG368" s="42"/>
      <c r="DH368" s="42"/>
      <c r="DI368" s="42"/>
      <c r="DJ368" s="42"/>
      <c r="DK368" s="42"/>
      <c r="DL368" s="42"/>
      <c r="DM368" s="42"/>
      <c r="DN368" s="42"/>
      <c r="DO368" s="42"/>
      <c r="DP368" s="42"/>
      <c r="DQ368" s="42"/>
      <c r="DR368" s="42"/>
      <c r="DS368" s="42"/>
      <c r="DT368" s="42"/>
      <c r="DU368" s="42"/>
      <c r="DV368" s="42"/>
      <c r="DW368" s="42"/>
      <c r="DX368" s="42"/>
      <c r="DY368" s="42"/>
      <c r="DZ368" s="42"/>
      <c r="EA368" s="42"/>
      <c r="EB368" s="42"/>
      <c r="EC368" s="42"/>
      <c r="ED368" s="42"/>
      <c r="EE368" s="42"/>
      <c r="EF368" s="42"/>
      <c r="EG368" s="42"/>
      <c r="EH368" s="42"/>
      <c r="EI368" s="42"/>
      <c r="EJ368" s="42"/>
      <c r="EK368" s="42"/>
      <c r="EL368" s="42"/>
      <c r="EM368" s="42"/>
      <c r="EN368" s="42"/>
      <c r="EO368" s="42"/>
      <c r="EP368" s="42"/>
      <c r="EQ368" s="42"/>
      <c r="ER368" s="42"/>
      <c r="ES368" s="42"/>
      <c r="ET368" s="42"/>
      <c r="EU368" s="42"/>
      <c r="EV368" s="42"/>
      <c r="EW368" s="42"/>
      <c r="EX368" s="42"/>
      <c r="EY368" s="42"/>
      <c r="EZ368" s="42"/>
      <c r="FA368" s="42"/>
      <c r="FB368" s="42"/>
      <c r="FC368" s="42"/>
      <c r="FD368" s="42"/>
      <c r="FE368" s="42"/>
      <c r="FF368" s="42"/>
      <c r="FG368" s="42"/>
      <c r="FH368" s="42"/>
      <c r="FI368" s="42"/>
      <c r="FJ368" s="42"/>
      <c r="FK368" s="42"/>
      <c r="FL368" s="42"/>
      <c r="FM368" s="42"/>
      <c r="FN368" s="42"/>
      <c r="FO368" s="42"/>
      <c r="FP368" s="42"/>
      <c r="FQ368" s="42"/>
      <c r="FR368" s="42"/>
      <c r="FS368" s="42"/>
      <c r="FT368" s="42"/>
      <c r="FU368" s="42"/>
      <c r="FV368" s="42"/>
      <c r="FW368" s="42"/>
      <c r="FX368" s="42"/>
      <c r="FY368" s="42"/>
      <c r="FZ368" s="42"/>
      <c r="GA368" s="42"/>
      <c r="GB368" s="42"/>
      <c r="GC368" s="42"/>
      <c r="GD368" s="42"/>
      <c r="GE368" s="42"/>
      <c r="GF368" s="42"/>
      <c r="GG368" s="42"/>
      <c r="GH368" s="42"/>
      <c r="GI368" s="42"/>
      <c r="GJ368" s="42"/>
      <c r="GK368" s="42"/>
      <c r="GL368" s="42"/>
      <c r="GM368" s="42"/>
      <c r="GN368" s="42"/>
      <c r="GO368" s="42"/>
      <c r="GP368" s="42"/>
      <c r="GQ368" s="42"/>
      <c r="GR368" s="42"/>
      <c r="GS368" s="42"/>
      <c r="GT368" s="42"/>
      <c r="GU368" s="42"/>
      <c r="GV368" s="42"/>
      <c r="GW368" s="42"/>
      <c r="GX368" s="42"/>
      <c r="GY368" s="42"/>
      <c r="GZ368" s="42"/>
      <c r="HA368" s="42"/>
      <c r="HB368" s="42"/>
      <c r="HC368" s="42"/>
      <c r="HD368" s="42"/>
      <c r="HE368" s="42"/>
      <c r="HF368" s="42"/>
      <c r="HG368" s="42"/>
      <c r="HH368" s="42"/>
      <c r="HI368" s="42"/>
      <c r="HJ368" s="42"/>
      <c r="HK368" s="42"/>
      <c r="HL368" s="42"/>
      <c r="HM368" s="42"/>
      <c r="HN368" s="42"/>
    </row>
    <row r="369" spans="1:222" s="41" customFormat="1">
      <c r="A369" s="42"/>
      <c r="B369" s="42"/>
      <c r="C369" s="42"/>
      <c r="D369" s="42"/>
      <c r="E369" s="42"/>
      <c r="CV369" s="42"/>
      <c r="CW369" s="42"/>
      <c r="CX369" s="42"/>
      <c r="CY369" s="42"/>
      <c r="CZ369" s="42"/>
      <c r="DA369" s="42"/>
      <c r="DB369" s="42"/>
      <c r="DC369" s="42"/>
      <c r="DD369" s="42"/>
      <c r="DE369" s="42"/>
      <c r="DF369" s="42"/>
      <c r="DG369" s="42"/>
      <c r="DH369" s="42"/>
      <c r="DI369" s="42"/>
      <c r="DJ369" s="42"/>
      <c r="DK369" s="42"/>
      <c r="DL369" s="42"/>
      <c r="DM369" s="42"/>
      <c r="DN369" s="42"/>
      <c r="DO369" s="42"/>
      <c r="DP369" s="42"/>
      <c r="DQ369" s="42"/>
      <c r="DR369" s="42"/>
      <c r="DS369" s="42"/>
      <c r="DT369" s="42"/>
      <c r="DU369" s="42"/>
      <c r="DV369" s="42"/>
      <c r="DW369" s="42"/>
      <c r="DX369" s="42"/>
      <c r="DY369" s="42"/>
      <c r="DZ369" s="42"/>
      <c r="EA369" s="42"/>
      <c r="EB369" s="42"/>
      <c r="EC369" s="42"/>
      <c r="ED369" s="42"/>
      <c r="EE369" s="42"/>
      <c r="EF369" s="42"/>
      <c r="EG369" s="42"/>
      <c r="EH369" s="42"/>
      <c r="EI369" s="42"/>
      <c r="EJ369" s="42"/>
      <c r="EK369" s="42"/>
      <c r="EL369" s="42"/>
      <c r="EM369" s="42"/>
      <c r="EN369" s="42"/>
      <c r="EO369" s="42"/>
      <c r="EP369" s="42"/>
      <c r="EQ369" s="42"/>
      <c r="ER369" s="42"/>
      <c r="ES369" s="42"/>
      <c r="ET369" s="42"/>
      <c r="EU369" s="42"/>
      <c r="EV369" s="42"/>
      <c r="EW369" s="42"/>
      <c r="EX369" s="42"/>
      <c r="EY369" s="42"/>
      <c r="EZ369" s="42"/>
      <c r="FA369" s="42"/>
      <c r="FB369" s="42"/>
      <c r="FC369" s="42"/>
      <c r="FD369" s="42"/>
      <c r="FE369" s="42"/>
      <c r="FF369" s="42"/>
      <c r="FG369" s="42"/>
      <c r="FH369" s="42"/>
      <c r="FI369" s="42"/>
      <c r="FJ369" s="42"/>
      <c r="FK369" s="42"/>
      <c r="FL369" s="42"/>
      <c r="FM369" s="42"/>
      <c r="FN369" s="42"/>
      <c r="FO369" s="42"/>
      <c r="FP369" s="42"/>
      <c r="FQ369" s="42"/>
      <c r="FR369" s="42"/>
      <c r="FS369" s="42"/>
      <c r="FT369" s="42"/>
      <c r="FU369" s="42"/>
      <c r="FV369" s="42"/>
      <c r="FW369" s="42"/>
      <c r="FX369" s="42"/>
      <c r="FY369" s="42"/>
      <c r="FZ369" s="42"/>
      <c r="GA369" s="42"/>
      <c r="GB369" s="42"/>
      <c r="GC369" s="42"/>
      <c r="GD369" s="42"/>
      <c r="GE369" s="42"/>
      <c r="GF369" s="42"/>
      <c r="GG369" s="42"/>
      <c r="GH369" s="42"/>
      <c r="GI369" s="42"/>
      <c r="GJ369" s="42"/>
      <c r="GK369" s="42"/>
      <c r="GL369" s="42"/>
      <c r="GM369" s="42"/>
      <c r="GN369" s="42"/>
      <c r="GO369" s="42"/>
      <c r="GP369" s="42"/>
      <c r="GQ369" s="42"/>
      <c r="GR369" s="42"/>
      <c r="GS369" s="42"/>
      <c r="GT369" s="42"/>
      <c r="GU369" s="42"/>
      <c r="GV369" s="42"/>
      <c r="GW369" s="42"/>
      <c r="GX369" s="42"/>
      <c r="GY369" s="42"/>
      <c r="GZ369" s="42"/>
      <c r="HA369" s="42"/>
      <c r="HB369" s="42"/>
      <c r="HC369" s="42"/>
      <c r="HD369" s="42"/>
      <c r="HE369" s="42"/>
      <c r="HF369" s="42"/>
      <c r="HG369" s="42"/>
      <c r="HH369" s="42"/>
      <c r="HI369" s="42"/>
      <c r="HJ369" s="42"/>
      <c r="HK369" s="42"/>
      <c r="HL369" s="42"/>
      <c r="HM369" s="42"/>
      <c r="HN369" s="42"/>
    </row>
    <row r="370" spans="1:222" s="41" customFormat="1">
      <c r="A370" s="42"/>
      <c r="B370" s="42"/>
      <c r="C370" s="42"/>
      <c r="D370" s="42"/>
      <c r="E370" s="42"/>
      <c r="CV370" s="42"/>
      <c r="CW370" s="42"/>
      <c r="CX370" s="42"/>
      <c r="CY370" s="42"/>
      <c r="CZ370" s="42"/>
      <c r="DA370" s="42"/>
      <c r="DB370" s="42"/>
      <c r="DC370" s="42"/>
      <c r="DD370" s="42"/>
      <c r="DE370" s="42"/>
      <c r="DF370" s="42"/>
      <c r="DG370" s="42"/>
      <c r="DH370" s="42"/>
      <c r="DI370" s="42"/>
      <c r="DJ370" s="42"/>
      <c r="DK370" s="42"/>
      <c r="DL370" s="42"/>
      <c r="DM370" s="42"/>
      <c r="DN370" s="42"/>
      <c r="DO370" s="42"/>
      <c r="DP370" s="42"/>
      <c r="DQ370" s="42"/>
      <c r="DR370" s="42"/>
      <c r="DS370" s="42"/>
      <c r="DT370" s="42"/>
      <c r="DU370" s="42"/>
      <c r="DV370" s="42"/>
      <c r="DW370" s="42"/>
      <c r="DX370" s="42"/>
      <c r="DY370" s="42"/>
      <c r="DZ370" s="42"/>
      <c r="EA370" s="42"/>
      <c r="EB370" s="42"/>
      <c r="EC370" s="42"/>
      <c r="ED370" s="42"/>
      <c r="EE370" s="42"/>
      <c r="EF370" s="42"/>
      <c r="EG370" s="42"/>
      <c r="EH370" s="42"/>
      <c r="EI370" s="42"/>
      <c r="EJ370" s="42"/>
      <c r="EK370" s="42"/>
      <c r="EL370" s="42"/>
      <c r="EM370" s="42"/>
      <c r="EN370" s="42"/>
      <c r="EO370" s="42"/>
      <c r="EP370" s="42"/>
      <c r="EQ370" s="42"/>
      <c r="ER370" s="42"/>
      <c r="ES370" s="42"/>
      <c r="ET370" s="42"/>
      <c r="EU370" s="42"/>
      <c r="EV370" s="42"/>
      <c r="EW370" s="42"/>
      <c r="EX370" s="42"/>
      <c r="EY370" s="42"/>
      <c r="EZ370" s="42"/>
      <c r="FA370" s="42"/>
      <c r="FB370" s="42"/>
      <c r="FC370" s="42"/>
      <c r="FD370" s="42"/>
      <c r="FE370" s="42"/>
      <c r="FF370" s="42"/>
      <c r="FG370" s="42"/>
      <c r="FH370" s="42"/>
      <c r="FI370" s="42"/>
      <c r="FJ370" s="42"/>
      <c r="FK370" s="42"/>
      <c r="FL370" s="42"/>
      <c r="FM370" s="42"/>
      <c r="FN370" s="42"/>
      <c r="FO370" s="42"/>
      <c r="FP370" s="42"/>
      <c r="FQ370" s="42"/>
      <c r="FR370" s="42"/>
      <c r="FS370" s="42"/>
      <c r="FT370" s="42"/>
      <c r="FU370" s="42"/>
      <c r="FV370" s="42"/>
      <c r="FW370" s="42"/>
      <c r="FX370" s="42"/>
      <c r="FY370" s="42"/>
      <c r="FZ370" s="42"/>
      <c r="GA370" s="42"/>
      <c r="GB370" s="42"/>
      <c r="GC370" s="42"/>
      <c r="GD370" s="42"/>
      <c r="GE370" s="42"/>
      <c r="GF370" s="42"/>
      <c r="GG370" s="42"/>
      <c r="GH370" s="42"/>
      <c r="GI370" s="42"/>
      <c r="GJ370" s="42"/>
      <c r="GK370" s="42"/>
      <c r="GL370" s="42"/>
      <c r="GM370" s="42"/>
      <c r="GN370" s="42"/>
      <c r="GO370" s="42"/>
      <c r="GP370" s="42"/>
      <c r="GQ370" s="42"/>
      <c r="GR370" s="42"/>
      <c r="GS370" s="42"/>
      <c r="GT370" s="42"/>
      <c r="GU370" s="42"/>
      <c r="GV370" s="42"/>
      <c r="GW370" s="42"/>
      <c r="GX370" s="42"/>
      <c r="GY370" s="42"/>
      <c r="GZ370" s="42"/>
      <c r="HA370" s="42"/>
      <c r="HB370" s="42"/>
      <c r="HC370" s="42"/>
      <c r="HD370" s="42"/>
      <c r="HE370" s="42"/>
      <c r="HF370" s="42"/>
      <c r="HG370" s="42"/>
      <c r="HH370" s="42"/>
      <c r="HI370" s="42"/>
      <c r="HJ370" s="42"/>
      <c r="HK370" s="42"/>
      <c r="HL370" s="42"/>
      <c r="HM370" s="42"/>
      <c r="HN370" s="42"/>
    </row>
    <row r="371" spans="1:222" s="41" customFormat="1">
      <c r="A371" s="42"/>
      <c r="B371" s="42"/>
      <c r="C371" s="42"/>
      <c r="D371" s="42"/>
      <c r="E371" s="42"/>
      <c r="CV371" s="42"/>
      <c r="CW371" s="42"/>
      <c r="CX371" s="42"/>
      <c r="CY371" s="42"/>
      <c r="CZ371" s="42"/>
      <c r="DA371" s="42"/>
      <c r="DB371" s="42"/>
      <c r="DC371" s="42"/>
      <c r="DD371" s="42"/>
      <c r="DE371" s="42"/>
      <c r="DF371" s="42"/>
      <c r="DG371" s="42"/>
      <c r="DH371" s="42"/>
      <c r="DI371" s="42"/>
      <c r="DJ371" s="42"/>
      <c r="DK371" s="42"/>
      <c r="DL371" s="42"/>
      <c r="DM371" s="42"/>
      <c r="DN371" s="42"/>
      <c r="DO371" s="42"/>
      <c r="DP371" s="42"/>
      <c r="DQ371" s="42"/>
      <c r="DR371" s="42"/>
      <c r="DS371" s="42"/>
      <c r="DT371" s="42"/>
      <c r="DU371" s="42"/>
      <c r="DV371" s="42"/>
      <c r="DW371" s="42"/>
      <c r="DX371" s="42"/>
      <c r="DY371" s="42"/>
      <c r="DZ371" s="42"/>
      <c r="EA371" s="42"/>
      <c r="EB371" s="42"/>
      <c r="EC371" s="42"/>
      <c r="ED371" s="42"/>
      <c r="EE371" s="42"/>
      <c r="EF371" s="42"/>
      <c r="EG371" s="42"/>
      <c r="EH371" s="42"/>
      <c r="EI371" s="42"/>
      <c r="EJ371" s="42"/>
      <c r="EK371" s="42"/>
      <c r="EL371" s="42"/>
      <c r="EM371" s="42"/>
      <c r="EN371" s="42"/>
      <c r="EO371" s="42"/>
      <c r="EP371" s="42"/>
      <c r="EQ371" s="42"/>
      <c r="ER371" s="42"/>
      <c r="ES371" s="42"/>
      <c r="ET371" s="42"/>
      <c r="EU371" s="42"/>
      <c r="EV371" s="42"/>
      <c r="EW371" s="42"/>
      <c r="EX371" s="42"/>
      <c r="EY371" s="42"/>
      <c r="EZ371" s="42"/>
      <c r="FA371" s="42"/>
      <c r="FB371" s="42"/>
      <c r="FC371" s="42"/>
      <c r="FD371" s="42"/>
      <c r="FE371" s="42"/>
      <c r="FF371" s="42"/>
      <c r="FG371" s="42"/>
      <c r="FH371" s="42"/>
      <c r="FI371" s="42"/>
      <c r="FJ371" s="42"/>
      <c r="FK371" s="42"/>
      <c r="FL371" s="42"/>
      <c r="FM371" s="42"/>
      <c r="FN371" s="42"/>
      <c r="FO371" s="42"/>
      <c r="FP371" s="42"/>
      <c r="FQ371" s="42"/>
      <c r="FR371" s="42"/>
      <c r="FS371" s="42"/>
      <c r="FT371" s="42"/>
      <c r="FU371" s="42"/>
      <c r="FV371" s="42"/>
      <c r="FW371" s="42"/>
      <c r="FX371" s="42"/>
      <c r="FY371" s="42"/>
      <c r="FZ371" s="42"/>
      <c r="GA371" s="42"/>
      <c r="GB371" s="42"/>
      <c r="GC371" s="42"/>
      <c r="GD371" s="42"/>
      <c r="GE371" s="42"/>
      <c r="GF371" s="42"/>
      <c r="GG371" s="42"/>
      <c r="GH371" s="42"/>
      <c r="GI371" s="42"/>
      <c r="GJ371" s="42"/>
      <c r="GK371" s="42"/>
      <c r="GL371" s="42"/>
      <c r="GM371" s="42"/>
      <c r="GN371" s="42"/>
      <c r="GO371" s="42"/>
      <c r="GP371" s="42"/>
      <c r="GQ371" s="42"/>
      <c r="GR371" s="42"/>
      <c r="GS371" s="42"/>
      <c r="GT371" s="42"/>
      <c r="GU371" s="42"/>
      <c r="GV371" s="42"/>
      <c r="GW371" s="42"/>
      <c r="GX371" s="42"/>
      <c r="GY371" s="42"/>
      <c r="GZ371" s="42"/>
      <c r="HA371" s="42"/>
      <c r="HB371" s="42"/>
      <c r="HC371" s="42"/>
      <c r="HD371" s="42"/>
      <c r="HE371" s="42"/>
      <c r="HF371" s="42"/>
      <c r="HG371" s="42"/>
      <c r="HH371" s="42"/>
      <c r="HI371" s="42"/>
      <c r="HJ371" s="42"/>
      <c r="HK371" s="42"/>
      <c r="HL371" s="42"/>
      <c r="HM371" s="42"/>
      <c r="HN371" s="42"/>
    </row>
    <row r="372" spans="1:222" s="41" customFormat="1">
      <c r="A372" s="42"/>
      <c r="B372" s="42"/>
      <c r="C372" s="42"/>
      <c r="D372" s="42"/>
      <c r="E372" s="42"/>
      <c r="CV372" s="42"/>
      <c r="CW372" s="42"/>
      <c r="CX372" s="42"/>
      <c r="CY372" s="42"/>
      <c r="CZ372" s="42"/>
      <c r="DA372" s="42"/>
      <c r="DB372" s="42"/>
      <c r="DC372" s="42"/>
      <c r="DD372" s="42"/>
      <c r="DE372" s="42"/>
      <c r="DF372" s="42"/>
      <c r="DG372" s="42"/>
      <c r="DH372" s="42"/>
      <c r="DI372" s="42"/>
      <c r="DJ372" s="42"/>
      <c r="DK372" s="42"/>
      <c r="DL372" s="42"/>
      <c r="DM372" s="42"/>
      <c r="DN372" s="42"/>
      <c r="DO372" s="42"/>
      <c r="DP372" s="42"/>
      <c r="DQ372" s="42"/>
      <c r="DR372" s="42"/>
      <c r="DS372" s="42"/>
      <c r="DT372" s="42"/>
      <c r="DU372" s="42"/>
      <c r="DV372" s="42"/>
      <c r="DW372" s="42"/>
      <c r="DX372" s="42"/>
      <c r="DY372" s="42"/>
      <c r="DZ372" s="42"/>
      <c r="EA372" s="42"/>
      <c r="EB372" s="42"/>
      <c r="EC372" s="42"/>
      <c r="ED372" s="42"/>
      <c r="EE372" s="42"/>
      <c r="EF372" s="42"/>
      <c r="EG372" s="42"/>
      <c r="EH372" s="42"/>
      <c r="EI372" s="42"/>
      <c r="EJ372" s="42"/>
      <c r="EK372" s="42"/>
      <c r="EL372" s="42"/>
      <c r="EM372" s="42"/>
      <c r="EN372" s="42"/>
      <c r="EO372" s="42"/>
      <c r="EP372" s="42"/>
      <c r="EQ372" s="42"/>
      <c r="ER372" s="42"/>
      <c r="ES372" s="42"/>
      <c r="ET372" s="42"/>
      <c r="EU372" s="42"/>
      <c r="EV372" s="42"/>
      <c r="EW372" s="42"/>
      <c r="EX372" s="42"/>
      <c r="EY372" s="42"/>
      <c r="EZ372" s="42"/>
      <c r="FA372" s="42"/>
      <c r="FB372" s="42"/>
      <c r="FC372" s="42"/>
      <c r="FD372" s="42"/>
      <c r="FE372" s="42"/>
      <c r="FF372" s="42"/>
      <c r="FG372" s="42"/>
      <c r="FH372" s="42"/>
      <c r="FI372" s="42"/>
      <c r="FJ372" s="42"/>
      <c r="FK372" s="42"/>
      <c r="FL372" s="42"/>
      <c r="FM372" s="42"/>
      <c r="FN372" s="42"/>
      <c r="FO372" s="42"/>
      <c r="FP372" s="42"/>
      <c r="FQ372" s="42"/>
      <c r="FR372" s="42"/>
      <c r="FS372" s="42"/>
      <c r="FT372" s="42"/>
      <c r="FU372" s="42"/>
      <c r="FV372" s="42"/>
      <c r="FW372" s="42"/>
      <c r="FX372" s="42"/>
      <c r="FY372" s="42"/>
      <c r="FZ372" s="42"/>
      <c r="GA372" s="42"/>
      <c r="GB372" s="42"/>
      <c r="GC372" s="42"/>
      <c r="GD372" s="42"/>
      <c r="GE372" s="42"/>
      <c r="GF372" s="42"/>
      <c r="GG372" s="42"/>
      <c r="GH372" s="42"/>
      <c r="GI372" s="42"/>
      <c r="GJ372" s="42"/>
      <c r="GK372" s="42"/>
      <c r="GL372" s="42"/>
      <c r="GM372" s="42"/>
      <c r="GN372" s="42"/>
      <c r="GO372" s="42"/>
      <c r="GP372" s="42"/>
      <c r="GQ372" s="42"/>
      <c r="GR372" s="42"/>
      <c r="GS372" s="42"/>
      <c r="GT372" s="42"/>
      <c r="GU372" s="42"/>
      <c r="GV372" s="42"/>
      <c r="GW372" s="42"/>
      <c r="GX372" s="42"/>
      <c r="GY372" s="42"/>
      <c r="GZ372" s="42"/>
      <c r="HA372" s="42"/>
      <c r="HB372" s="42"/>
      <c r="HC372" s="42"/>
      <c r="HD372" s="42"/>
      <c r="HE372" s="42"/>
      <c r="HF372" s="42"/>
      <c r="HG372" s="42"/>
      <c r="HH372" s="42"/>
      <c r="HI372" s="42"/>
      <c r="HJ372" s="42"/>
      <c r="HK372" s="42"/>
      <c r="HL372" s="42"/>
      <c r="HM372" s="42"/>
      <c r="HN372" s="42"/>
    </row>
    <row r="373" spans="1:222" s="41" customFormat="1">
      <c r="A373" s="42"/>
      <c r="B373" s="42"/>
      <c r="C373" s="42"/>
      <c r="D373" s="42"/>
      <c r="E373" s="42"/>
      <c r="CV373" s="42"/>
      <c r="CW373" s="42"/>
      <c r="CX373" s="42"/>
      <c r="CY373" s="42"/>
      <c r="CZ373" s="42"/>
      <c r="DA373" s="42"/>
      <c r="DB373" s="42"/>
      <c r="DC373" s="42"/>
      <c r="DD373" s="42"/>
      <c r="DE373" s="42"/>
      <c r="DF373" s="42"/>
      <c r="DG373" s="42"/>
      <c r="DH373" s="42"/>
      <c r="DI373" s="42"/>
      <c r="DJ373" s="42"/>
      <c r="DK373" s="42"/>
      <c r="DL373" s="42"/>
      <c r="DM373" s="42"/>
      <c r="DN373" s="42"/>
      <c r="DO373" s="42"/>
      <c r="DP373" s="42"/>
      <c r="DQ373" s="42"/>
      <c r="DR373" s="42"/>
      <c r="DS373" s="42"/>
      <c r="DT373" s="42"/>
      <c r="DU373" s="42"/>
      <c r="DV373" s="42"/>
      <c r="DW373" s="42"/>
      <c r="DX373" s="42"/>
      <c r="DY373" s="42"/>
      <c r="DZ373" s="42"/>
      <c r="EA373" s="42"/>
      <c r="EB373" s="42"/>
      <c r="EC373" s="42"/>
      <c r="ED373" s="42"/>
      <c r="EE373" s="42"/>
      <c r="EF373" s="42"/>
      <c r="EG373" s="42"/>
      <c r="EH373" s="42"/>
      <c r="EI373" s="42"/>
      <c r="EJ373" s="42"/>
      <c r="EK373" s="42"/>
      <c r="EL373" s="42"/>
      <c r="EM373" s="42"/>
      <c r="EN373" s="42"/>
      <c r="EO373" s="42"/>
      <c r="EP373" s="42"/>
      <c r="EQ373" s="42"/>
      <c r="ER373" s="42"/>
      <c r="ES373" s="42"/>
      <c r="ET373" s="42"/>
      <c r="EU373" s="42"/>
      <c r="EV373" s="42"/>
      <c r="EW373" s="42"/>
      <c r="EX373" s="42"/>
      <c r="EY373" s="42"/>
      <c r="EZ373" s="42"/>
      <c r="FA373" s="42"/>
      <c r="FB373" s="42"/>
      <c r="FC373" s="42"/>
      <c r="FD373" s="42"/>
      <c r="FE373" s="42"/>
      <c r="FF373" s="42"/>
      <c r="FG373" s="42"/>
      <c r="FH373" s="42"/>
      <c r="FI373" s="42"/>
      <c r="FJ373" s="42"/>
      <c r="FK373" s="42"/>
      <c r="FL373" s="42"/>
      <c r="FM373" s="42"/>
      <c r="FN373" s="42"/>
      <c r="FO373" s="42"/>
      <c r="FP373" s="42"/>
      <c r="FQ373" s="42"/>
      <c r="FR373" s="42"/>
      <c r="FS373" s="42"/>
      <c r="FT373" s="42"/>
      <c r="FU373" s="42"/>
      <c r="FV373" s="42"/>
      <c r="FW373" s="42"/>
      <c r="FX373" s="42"/>
      <c r="FY373" s="42"/>
      <c r="FZ373" s="42"/>
      <c r="GA373" s="42"/>
      <c r="GB373" s="42"/>
      <c r="GC373" s="42"/>
      <c r="GD373" s="42"/>
      <c r="GE373" s="42"/>
      <c r="GF373" s="42"/>
      <c r="GG373" s="42"/>
      <c r="GH373" s="42"/>
      <c r="GI373" s="42"/>
      <c r="GJ373" s="42"/>
      <c r="GK373" s="42"/>
      <c r="GL373" s="42"/>
      <c r="GM373" s="42"/>
      <c r="GN373" s="42"/>
      <c r="GO373" s="42"/>
      <c r="GP373" s="42"/>
      <c r="GQ373" s="42"/>
      <c r="GR373" s="42"/>
      <c r="GS373" s="42"/>
      <c r="GT373" s="42"/>
      <c r="GU373" s="42"/>
      <c r="GV373" s="42"/>
      <c r="GW373" s="42"/>
      <c r="GX373" s="42"/>
      <c r="GY373" s="42"/>
      <c r="GZ373" s="42"/>
      <c r="HA373" s="42"/>
      <c r="HB373" s="42"/>
      <c r="HC373" s="42"/>
      <c r="HD373" s="42"/>
      <c r="HE373" s="42"/>
      <c r="HF373" s="42"/>
      <c r="HG373" s="42"/>
      <c r="HH373" s="42"/>
      <c r="HI373" s="42"/>
      <c r="HJ373" s="42"/>
      <c r="HK373" s="42"/>
      <c r="HL373" s="42"/>
      <c r="HM373" s="42"/>
      <c r="HN373" s="42"/>
    </row>
    <row r="374" spans="1:222" s="41" customFormat="1">
      <c r="A374" s="42"/>
      <c r="B374" s="42"/>
      <c r="C374" s="42"/>
      <c r="D374" s="42"/>
      <c r="E374" s="42"/>
      <c r="CV374" s="42"/>
      <c r="CW374" s="42"/>
      <c r="CX374" s="42"/>
      <c r="CY374" s="42"/>
      <c r="CZ374" s="42"/>
      <c r="DA374" s="42"/>
      <c r="DB374" s="42"/>
      <c r="DC374" s="42"/>
      <c r="DD374" s="42"/>
      <c r="DE374" s="42"/>
      <c r="DF374" s="42"/>
      <c r="DG374" s="42"/>
      <c r="DH374" s="42"/>
      <c r="DI374" s="42"/>
      <c r="DJ374" s="42"/>
      <c r="DK374" s="42"/>
      <c r="DL374" s="42"/>
      <c r="DM374" s="42"/>
      <c r="DN374" s="42"/>
      <c r="DO374" s="42"/>
      <c r="DP374" s="42"/>
      <c r="DQ374" s="42"/>
      <c r="DR374" s="42"/>
      <c r="DS374" s="42"/>
      <c r="DT374" s="42"/>
      <c r="DU374" s="42"/>
      <c r="DV374" s="42"/>
      <c r="DW374" s="42"/>
      <c r="DX374" s="42"/>
      <c r="DY374" s="42"/>
      <c r="DZ374" s="42"/>
      <c r="EA374" s="42"/>
      <c r="EB374" s="42"/>
      <c r="EC374" s="42"/>
      <c r="ED374" s="42"/>
      <c r="EE374" s="42"/>
      <c r="EF374" s="42"/>
      <c r="EG374" s="42"/>
      <c r="EH374" s="42"/>
      <c r="EI374" s="42"/>
      <c r="EJ374" s="42"/>
      <c r="EK374" s="42"/>
      <c r="EL374" s="42"/>
      <c r="EM374" s="42"/>
      <c r="EN374" s="42"/>
      <c r="EO374" s="42"/>
      <c r="EP374" s="42"/>
      <c r="EQ374" s="42"/>
      <c r="ER374" s="42"/>
      <c r="ES374" s="42"/>
      <c r="ET374" s="42"/>
      <c r="EU374" s="42"/>
      <c r="EV374" s="42"/>
      <c r="EW374" s="42"/>
      <c r="EX374" s="42"/>
      <c r="EY374" s="42"/>
      <c r="EZ374" s="42"/>
      <c r="FA374" s="42"/>
      <c r="FB374" s="42"/>
      <c r="FC374" s="42"/>
      <c r="FD374" s="42"/>
      <c r="FE374" s="42"/>
      <c r="FF374" s="42"/>
      <c r="FG374" s="42"/>
      <c r="FH374" s="42"/>
      <c r="FI374" s="42"/>
      <c r="FJ374" s="42"/>
      <c r="FK374" s="42"/>
      <c r="FL374" s="42"/>
      <c r="FM374" s="42"/>
      <c r="FN374" s="42"/>
      <c r="FO374" s="42"/>
      <c r="FP374" s="42"/>
      <c r="FQ374" s="42"/>
      <c r="FR374" s="42"/>
      <c r="FS374" s="42"/>
      <c r="FT374" s="42"/>
      <c r="FU374" s="42"/>
      <c r="FV374" s="42"/>
      <c r="FW374" s="42"/>
      <c r="FX374" s="42"/>
      <c r="FY374" s="42"/>
      <c r="FZ374" s="42"/>
      <c r="GA374" s="42"/>
      <c r="GB374" s="42"/>
      <c r="GC374" s="42"/>
      <c r="GD374" s="42"/>
      <c r="GE374" s="42"/>
      <c r="GF374" s="42"/>
      <c r="GG374" s="42"/>
      <c r="GH374" s="42"/>
      <c r="GI374" s="42"/>
      <c r="GJ374" s="42"/>
      <c r="GK374" s="42"/>
      <c r="GL374" s="42"/>
      <c r="GM374" s="42"/>
      <c r="GN374" s="42"/>
      <c r="GO374" s="42"/>
      <c r="GP374" s="42"/>
      <c r="GQ374" s="42"/>
      <c r="GR374" s="42"/>
      <c r="GS374" s="42"/>
      <c r="GT374" s="42"/>
      <c r="GU374" s="42"/>
      <c r="GV374" s="42"/>
      <c r="GW374" s="42"/>
      <c r="GX374" s="42"/>
      <c r="GY374" s="42"/>
      <c r="GZ374" s="42"/>
      <c r="HA374" s="42"/>
      <c r="HB374" s="42"/>
      <c r="HC374" s="42"/>
      <c r="HD374" s="42"/>
      <c r="HE374" s="42"/>
      <c r="HF374" s="42"/>
      <c r="HG374" s="42"/>
      <c r="HH374" s="42"/>
      <c r="HI374" s="42"/>
      <c r="HJ374" s="42"/>
      <c r="HK374" s="42"/>
      <c r="HL374" s="42"/>
      <c r="HM374" s="42"/>
      <c r="HN374" s="42"/>
    </row>
    <row r="375" spans="1:222" s="41" customFormat="1">
      <c r="A375" s="42"/>
      <c r="B375" s="42"/>
      <c r="C375" s="42"/>
      <c r="D375" s="42"/>
      <c r="E375" s="42"/>
      <c r="CV375" s="42"/>
      <c r="CW375" s="42"/>
      <c r="CX375" s="42"/>
      <c r="CY375" s="42"/>
      <c r="CZ375" s="42"/>
      <c r="DA375" s="42"/>
      <c r="DB375" s="42"/>
      <c r="DC375" s="42"/>
      <c r="DD375" s="42"/>
      <c r="DE375" s="42"/>
      <c r="DF375" s="42"/>
      <c r="DG375" s="42"/>
      <c r="DH375" s="42"/>
      <c r="DI375" s="42"/>
      <c r="DJ375" s="42"/>
      <c r="DK375" s="42"/>
      <c r="DL375" s="42"/>
      <c r="DM375" s="42"/>
      <c r="DN375" s="42"/>
      <c r="DO375" s="42"/>
      <c r="DP375" s="42"/>
      <c r="DQ375" s="42"/>
      <c r="DR375" s="42"/>
      <c r="DS375" s="42"/>
      <c r="DT375" s="42"/>
      <c r="DU375" s="42"/>
      <c r="DV375" s="42"/>
      <c r="DW375" s="42"/>
      <c r="DX375" s="42"/>
      <c r="DY375" s="42"/>
      <c r="DZ375" s="42"/>
      <c r="EA375" s="42"/>
      <c r="EB375" s="42"/>
      <c r="EC375" s="42"/>
      <c r="ED375" s="42"/>
      <c r="EE375" s="42"/>
      <c r="EF375" s="42"/>
      <c r="EG375" s="42"/>
      <c r="EH375" s="42"/>
      <c r="EI375" s="42"/>
      <c r="EJ375" s="42"/>
      <c r="EK375" s="42"/>
      <c r="EL375" s="42"/>
      <c r="EM375" s="42"/>
      <c r="EN375" s="42"/>
      <c r="EO375" s="42"/>
      <c r="EP375" s="42"/>
      <c r="EQ375" s="42"/>
      <c r="ER375" s="42"/>
      <c r="ES375" s="42"/>
      <c r="ET375" s="42"/>
      <c r="EU375" s="42"/>
      <c r="EV375" s="42"/>
      <c r="EW375" s="42"/>
      <c r="EX375" s="42"/>
      <c r="EY375" s="42"/>
      <c r="EZ375" s="42"/>
      <c r="FA375" s="42"/>
      <c r="FB375" s="42"/>
      <c r="FC375" s="42"/>
      <c r="FD375" s="42"/>
      <c r="FE375" s="42"/>
      <c r="FF375" s="42"/>
      <c r="FG375" s="42"/>
      <c r="FH375" s="42"/>
      <c r="FI375" s="42"/>
      <c r="FJ375" s="42"/>
      <c r="FK375" s="42"/>
      <c r="FL375" s="42"/>
      <c r="FM375" s="42"/>
      <c r="FN375" s="42"/>
      <c r="FO375" s="42"/>
      <c r="FP375" s="42"/>
      <c r="FQ375" s="42"/>
      <c r="FR375" s="42"/>
      <c r="FS375" s="42"/>
      <c r="FT375" s="42"/>
      <c r="FU375" s="42"/>
      <c r="FV375" s="42"/>
      <c r="FW375" s="42"/>
      <c r="FX375" s="42"/>
      <c r="FY375" s="42"/>
      <c r="FZ375" s="42"/>
      <c r="GA375" s="42"/>
      <c r="GB375" s="42"/>
      <c r="GC375" s="42"/>
      <c r="GD375" s="42"/>
      <c r="GE375" s="42"/>
      <c r="GF375" s="42"/>
      <c r="GG375" s="42"/>
      <c r="GH375" s="42"/>
      <c r="GI375" s="42"/>
      <c r="GJ375" s="42"/>
      <c r="GK375" s="42"/>
      <c r="GL375" s="42"/>
      <c r="GM375" s="42"/>
      <c r="GN375" s="42"/>
      <c r="GO375" s="42"/>
      <c r="GP375" s="42"/>
      <c r="GQ375" s="42"/>
      <c r="GR375" s="42"/>
      <c r="GS375" s="42"/>
      <c r="GT375" s="42"/>
      <c r="GU375" s="42"/>
      <c r="GV375" s="42"/>
      <c r="GW375" s="42"/>
      <c r="GX375" s="42"/>
      <c r="GY375" s="42"/>
      <c r="GZ375" s="42"/>
      <c r="HA375" s="42"/>
      <c r="HB375" s="42"/>
      <c r="HC375" s="42"/>
      <c r="HD375" s="42"/>
      <c r="HE375" s="42"/>
      <c r="HF375" s="42"/>
      <c r="HG375" s="42"/>
      <c r="HH375" s="42"/>
      <c r="HI375" s="42"/>
      <c r="HJ375" s="42"/>
      <c r="HK375" s="42"/>
      <c r="HL375" s="42"/>
      <c r="HM375" s="42"/>
      <c r="HN375" s="42"/>
    </row>
    <row r="376" spans="1:222" s="41" customFormat="1">
      <c r="A376" s="42"/>
      <c r="B376" s="42"/>
      <c r="C376" s="42"/>
      <c r="D376" s="42"/>
      <c r="E376" s="42"/>
      <c r="CV376" s="42"/>
      <c r="CW376" s="42"/>
      <c r="CX376" s="42"/>
      <c r="CY376" s="42"/>
      <c r="CZ376" s="42"/>
      <c r="DA376" s="42"/>
      <c r="DB376" s="42"/>
      <c r="DC376" s="42"/>
      <c r="DD376" s="42"/>
      <c r="DE376" s="42"/>
      <c r="DF376" s="42"/>
      <c r="DG376" s="42"/>
      <c r="DH376" s="42"/>
      <c r="DI376" s="42"/>
      <c r="DJ376" s="42"/>
      <c r="DK376" s="42"/>
      <c r="DL376" s="42"/>
      <c r="DM376" s="42"/>
      <c r="DN376" s="42"/>
      <c r="DO376" s="42"/>
      <c r="DP376" s="42"/>
      <c r="DQ376" s="42"/>
      <c r="DR376" s="42"/>
      <c r="DS376" s="42"/>
      <c r="DT376" s="42"/>
      <c r="DU376" s="42"/>
      <c r="DV376" s="42"/>
      <c r="DW376" s="42"/>
      <c r="DX376" s="42"/>
      <c r="DY376" s="42"/>
      <c r="DZ376" s="42"/>
      <c r="EA376" s="42"/>
      <c r="EB376" s="42"/>
      <c r="EC376" s="42"/>
      <c r="ED376" s="42"/>
      <c r="EE376" s="42"/>
      <c r="EF376" s="42"/>
      <c r="EG376" s="42"/>
      <c r="EH376" s="42"/>
      <c r="EI376" s="42"/>
      <c r="EJ376" s="42"/>
      <c r="EK376" s="42"/>
      <c r="EL376" s="42"/>
      <c r="EM376" s="42"/>
      <c r="EN376" s="42"/>
      <c r="EO376" s="42"/>
      <c r="EP376" s="42"/>
      <c r="EQ376" s="42"/>
      <c r="ER376" s="42"/>
      <c r="ES376" s="42"/>
      <c r="ET376" s="42"/>
      <c r="EU376" s="42"/>
      <c r="EV376" s="42"/>
      <c r="EW376" s="42"/>
      <c r="EX376" s="42"/>
      <c r="EY376" s="42"/>
      <c r="EZ376" s="42"/>
      <c r="FA376" s="42"/>
      <c r="FB376" s="42"/>
      <c r="FC376" s="42"/>
      <c r="FD376" s="42"/>
      <c r="FE376" s="42"/>
      <c r="FF376" s="42"/>
      <c r="FG376" s="42"/>
      <c r="FH376" s="42"/>
      <c r="FI376" s="42"/>
      <c r="FJ376" s="42"/>
      <c r="FK376" s="42"/>
      <c r="FL376" s="42"/>
      <c r="FM376" s="42"/>
      <c r="FN376" s="42"/>
      <c r="FO376" s="42"/>
      <c r="FP376" s="42"/>
      <c r="FQ376" s="42"/>
      <c r="FR376" s="42"/>
      <c r="FS376" s="42"/>
      <c r="FT376" s="42"/>
      <c r="FU376" s="42"/>
      <c r="FV376" s="42"/>
      <c r="FW376" s="42"/>
      <c r="FX376" s="42"/>
      <c r="FY376" s="42"/>
      <c r="FZ376" s="42"/>
      <c r="GA376" s="42"/>
      <c r="GB376" s="42"/>
      <c r="GC376" s="42"/>
      <c r="GD376" s="42"/>
      <c r="GE376" s="42"/>
      <c r="GF376" s="42"/>
      <c r="GG376" s="42"/>
      <c r="GH376" s="42"/>
      <c r="GI376" s="42"/>
      <c r="GJ376" s="42"/>
      <c r="GK376" s="42"/>
      <c r="GL376" s="42"/>
      <c r="GM376" s="42"/>
      <c r="GN376" s="42"/>
      <c r="GO376" s="42"/>
      <c r="GP376" s="42"/>
      <c r="GQ376" s="42"/>
      <c r="GR376" s="42"/>
      <c r="GS376" s="42"/>
      <c r="GT376" s="42"/>
      <c r="GU376" s="42"/>
      <c r="GV376" s="42"/>
      <c r="GW376" s="42"/>
      <c r="GX376" s="42"/>
      <c r="GY376" s="42"/>
      <c r="GZ376" s="42"/>
      <c r="HA376" s="42"/>
      <c r="HB376" s="42"/>
      <c r="HC376" s="42"/>
      <c r="HD376" s="42"/>
      <c r="HE376" s="42"/>
      <c r="HF376" s="42"/>
      <c r="HG376" s="42"/>
      <c r="HH376" s="42"/>
      <c r="HI376" s="42"/>
      <c r="HJ376" s="42"/>
      <c r="HK376" s="42"/>
      <c r="HL376" s="42"/>
      <c r="HM376" s="42"/>
      <c r="HN376" s="42"/>
    </row>
    <row r="377" spans="1:222" s="41" customFormat="1">
      <c r="A377" s="42"/>
      <c r="B377" s="42"/>
      <c r="C377" s="42"/>
      <c r="D377" s="42"/>
      <c r="E377" s="42"/>
      <c r="CV377" s="42"/>
      <c r="CW377" s="42"/>
      <c r="CX377" s="42"/>
      <c r="CY377" s="42"/>
      <c r="CZ377" s="42"/>
      <c r="DA377" s="42"/>
      <c r="DB377" s="42"/>
      <c r="DC377" s="42"/>
      <c r="DD377" s="42"/>
      <c r="DE377" s="42"/>
      <c r="DF377" s="42"/>
      <c r="DG377" s="42"/>
      <c r="DH377" s="42"/>
      <c r="DI377" s="42"/>
      <c r="DJ377" s="42"/>
      <c r="DK377" s="42"/>
      <c r="DL377" s="42"/>
      <c r="DM377" s="42"/>
      <c r="DN377" s="42"/>
      <c r="DO377" s="42"/>
      <c r="DP377" s="42"/>
      <c r="DQ377" s="42"/>
      <c r="DR377" s="42"/>
      <c r="DS377" s="42"/>
      <c r="DT377" s="42"/>
      <c r="DU377" s="42"/>
      <c r="DV377" s="42"/>
      <c r="DW377" s="42"/>
      <c r="DX377" s="42"/>
      <c r="DY377" s="42"/>
      <c r="DZ377" s="42"/>
      <c r="EA377" s="42"/>
      <c r="EB377" s="42"/>
      <c r="EC377" s="42"/>
      <c r="ED377" s="42"/>
      <c r="EE377" s="42"/>
      <c r="EF377" s="42"/>
      <c r="EG377" s="42"/>
      <c r="EH377" s="42"/>
      <c r="EI377" s="42"/>
      <c r="EJ377" s="42"/>
      <c r="EK377" s="42"/>
      <c r="EL377" s="42"/>
      <c r="EM377" s="42"/>
      <c r="EN377" s="42"/>
      <c r="EO377" s="42"/>
      <c r="EP377" s="42"/>
      <c r="EQ377" s="42"/>
      <c r="ER377" s="42"/>
      <c r="ES377" s="42"/>
      <c r="ET377" s="42"/>
      <c r="EU377" s="42"/>
      <c r="EV377" s="42"/>
      <c r="EW377" s="42"/>
      <c r="EX377" s="42"/>
      <c r="EY377" s="42"/>
      <c r="EZ377" s="42"/>
      <c r="FA377" s="42"/>
      <c r="FB377" s="42"/>
      <c r="FC377" s="42"/>
      <c r="FD377" s="42"/>
      <c r="FE377" s="42"/>
      <c r="FF377" s="42"/>
      <c r="FG377" s="42"/>
      <c r="FH377" s="42"/>
      <c r="FI377" s="42"/>
      <c r="FJ377" s="42"/>
      <c r="FK377" s="42"/>
      <c r="FL377" s="42"/>
      <c r="FM377" s="42"/>
      <c r="FN377" s="42"/>
      <c r="FO377" s="42"/>
      <c r="FP377" s="42"/>
      <c r="FQ377" s="42"/>
      <c r="FR377" s="42"/>
      <c r="FS377" s="42"/>
      <c r="FT377" s="42"/>
      <c r="FU377" s="42"/>
      <c r="FV377" s="42"/>
      <c r="FW377" s="42"/>
      <c r="FX377" s="42"/>
      <c r="FY377" s="42"/>
      <c r="FZ377" s="42"/>
      <c r="GA377" s="42"/>
      <c r="GB377" s="42"/>
      <c r="GC377" s="42"/>
      <c r="GD377" s="42"/>
      <c r="GE377" s="42"/>
      <c r="GF377" s="42"/>
      <c r="GG377" s="42"/>
      <c r="GH377" s="42"/>
      <c r="GI377" s="42"/>
      <c r="GJ377" s="42"/>
      <c r="GK377" s="42"/>
      <c r="GL377" s="42"/>
      <c r="GM377" s="42"/>
      <c r="GN377" s="42"/>
      <c r="GO377" s="42"/>
      <c r="GP377" s="42"/>
      <c r="GQ377" s="42"/>
      <c r="GR377" s="42"/>
      <c r="GS377" s="42"/>
      <c r="GT377" s="42"/>
      <c r="GU377" s="42"/>
      <c r="GV377" s="42"/>
      <c r="GW377" s="42"/>
      <c r="GX377" s="42"/>
      <c r="GY377" s="42"/>
      <c r="GZ377" s="42"/>
      <c r="HA377" s="42"/>
      <c r="HB377" s="42"/>
      <c r="HC377" s="42"/>
      <c r="HD377" s="42"/>
      <c r="HE377" s="42"/>
      <c r="HF377" s="42"/>
      <c r="HG377" s="42"/>
      <c r="HH377" s="42"/>
      <c r="HI377" s="42"/>
      <c r="HJ377" s="42"/>
      <c r="HK377" s="42"/>
      <c r="HL377" s="42"/>
      <c r="HM377" s="42"/>
      <c r="HN377" s="42"/>
    </row>
    <row r="378" spans="1:222" s="41" customFormat="1">
      <c r="A378" s="42"/>
      <c r="B378" s="42"/>
      <c r="C378" s="42"/>
      <c r="D378" s="42"/>
      <c r="E378" s="42"/>
      <c r="CV378" s="42"/>
      <c r="CW378" s="42"/>
      <c r="CX378" s="42"/>
      <c r="CY378" s="42"/>
      <c r="CZ378" s="42"/>
      <c r="DA378" s="42"/>
      <c r="DB378" s="42"/>
      <c r="DC378" s="42"/>
      <c r="DD378" s="42"/>
      <c r="DE378" s="42"/>
      <c r="DF378" s="42"/>
      <c r="DG378" s="42"/>
      <c r="DH378" s="42"/>
      <c r="DI378" s="42"/>
      <c r="DJ378" s="42"/>
      <c r="DK378" s="42"/>
      <c r="DL378" s="42"/>
      <c r="DM378" s="42"/>
      <c r="DN378" s="42"/>
      <c r="DO378" s="42"/>
      <c r="DP378" s="42"/>
      <c r="DQ378" s="42"/>
      <c r="DR378" s="42"/>
      <c r="DS378" s="42"/>
      <c r="DT378" s="42"/>
      <c r="DU378" s="42"/>
      <c r="DV378" s="42"/>
      <c r="DW378" s="42"/>
      <c r="DX378" s="42"/>
      <c r="DY378" s="42"/>
      <c r="DZ378" s="42"/>
      <c r="EA378" s="42"/>
      <c r="EB378" s="42"/>
      <c r="EC378" s="42"/>
      <c r="ED378" s="42"/>
      <c r="EE378" s="42"/>
      <c r="EF378" s="42"/>
      <c r="EG378" s="42"/>
      <c r="EH378" s="42"/>
      <c r="EI378" s="42"/>
      <c r="EJ378" s="42"/>
      <c r="EK378" s="42"/>
      <c r="EL378" s="42"/>
      <c r="EM378" s="42"/>
      <c r="EN378" s="42"/>
      <c r="EO378" s="42"/>
      <c r="EP378" s="42"/>
      <c r="EQ378" s="42"/>
      <c r="ER378" s="42"/>
      <c r="ES378" s="42"/>
      <c r="ET378" s="42"/>
      <c r="EU378" s="42"/>
      <c r="EV378" s="42"/>
      <c r="EW378" s="42"/>
      <c r="EX378" s="42"/>
      <c r="EY378" s="42"/>
      <c r="EZ378" s="42"/>
      <c r="FA378" s="42"/>
      <c r="FB378" s="42"/>
      <c r="FC378" s="42"/>
      <c r="FD378" s="42"/>
      <c r="FE378" s="42"/>
      <c r="FF378" s="42"/>
      <c r="FG378" s="42"/>
      <c r="FH378" s="42"/>
      <c r="FI378" s="42"/>
      <c r="FJ378" s="42"/>
      <c r="FK378" s="42"/>
      <c r="FL378" s="42"/>
      <c r="FM378" s="42"/>
      <c r="FN378" s="42"/>
      <c r="FO378" s="42"/>
      <c r="FP378" s="42"/>
      <c r="FQ378" s="42"/>
      <c r="FR378" s="42"/>
      <c r="FS378" s="42"/>
      <c r="FT378" s="42"/>
      <c r="FU378" s="42"/>
      <c r="FV378" s="42"/>
      <c r="FW378" s="42"/>
      <c r="FX378" s="42"/>
      <c r="FY378" s="42"/>
      <c r="FZ378" s="42"/>
      <c r="GA378" s="42"/>
      <c r="GB378" s="42"/>
      <c r="GC378" s="42"/>
      <c r="GD378" s="42"/>
      <c r="GE378" s="42"/>
      <c r="GF378" s="42"/>
      <c r="GG378" s="42"/>
      <c r="GH378" s="42"/>
      <c r="GI378" s="42"/>
      <c r="GJ378" s="42"/>
      <c r="GK378" s="42"/>
      <c r="GL378" s="42"/>
      <c r="GM378" s="42"/>
      <c r="GN378" s="42"/>
      <c r="GO378" s="42"/>
      <c r="GP378" s="42"/>
      <c r="GQ378" s="42"/>
      <c r="GR378" s="42"/>
      <c r="GS378" s="42"/>
      <c r="GT378" s="42"/>
      <c r="GU378" s="42"/>
      <c r="GV378" s="42"/>
      <c r="GW378" s="42"/>
      <c r="GX378" s="42"/>
      <c r="GY378" s="42"/>
      <c r="GZ378" s="42"/>
      <c r="HA378" s="42"/>
      <c r="HB378" s="42"/>
      <c r="HC378" s="42"/>
      <c r="HD378" s="42"/>
      <c r="HE378" s="42"/>
      <c r="HF378" s="42"/>
      <c r="HG378" s="42"/>
      <c r="HH378" s="42"/>
      <c r="HI378" s="42"/>
      <c r="HJ378" s="42"/>
      <c r="HK378" s="42"/>
      <c r="HL378" s="42"/>
      <c r="HM378" s="42"/>
      <c r="HN378" s="42"/>
    </row>
    <row r="379" spans="1:222" s="41" customFormat="1">
      <c r="A379" s="42"/>
      <c r="B379" s="42"/>
      <c r="C379" s="42"/>
      <c r="D379" s="42"/>
      <c r="E379" s="42"/>
      <c r="CV379" s="42"/>
      <c r="CW379" s="42"/>
      <c r="CX379" s="42"/>
      <c r="CY379" s="42"/>
      <c r="CZ379" s="42"/>
      <c r="DA379" s="42"/>
      <c r="DB379" s="42"/>
      <c r="DC379" s="42"/>
      <c r="DD379" s="42"/>
      <c r="DE379" s="42"/>
      <c r="DF379" s="42"/>
      <c r="DG379" s="42"/>
      <c r="DH379" s="42"/>
      <c r="DI379" s="42"/>
      <c r="DJ379" s="42"/>
      <c r="DK379" s="42"/>
      <c r="DL379" s="42"/>
      <c r="DM379" s="42"/>
      <c r="DN379" s="42"/>
      <c r="DO379" s="42"/>
      <c r="DP379" s="42"/>
      <c r="DQ379" s="42"/>
      <c r="DR379" s="42"/>
      <c r="DS379" s="42"/>
      <c r="DT379" s="42"/>
      <c r="DU379" s="42"/>
      <c r="DV379" s="42"/>
      <c r="DW379" s="42"/>
      <c r="DX379" s="42"/>
      <c r="DY379" s="42"/>
      <c r="DZ379" s="42"/>
      <c r="EA379" s="42"/>
      <c r="EB379" s="42"/>
      <c r="EC379" s="42"/>
      <c r="ED379" s="42"/>
      <c r="EE379" s="42"/>
      <c r="EF379" s="42"/>
      <c r="EG379" s="42"/>
      <c r="EH379" s="42"/>
      <c r="EI379" s="42"/>
      <c r="EJ379" s="42"/>
      <c r="EK379" s="42"/>
      <c r="EL379" s="42"/>
      <c r="EM379" s="42"/>
      <c r="EN379" s="42"/>
      <c r="EO379" s="42"/>
      <c r="EP379" s="42"/>
      <c r="EQ379" s="42"/>
      <c r="ER379" s="42"/>
      <c r="ES379" s="42"/>
      <c r="ET379" s="42"/>
      <c r="EU379" s="42"/>
      <c r="EV379" s="42"/>
      <c r="EW379" s="42"/>
      <c r="EX379" s="42"/>
      <c r="EY379" s="42"/>
      <c r="EZ379" s="42"/>
      <c r="FA379" s="42"/>
      <c r="FB379" s="42"/>
      <c r="FC379" s="42"/>
      <c r="FD379" s="42"/>
      <c r="FE379" s="42"/>
      <c r="FF379" s="42"/>
      <c r="FG379" s="42"/>
      <c r="FH379" s="42"/>
      <c r="FI379" s="42"/>
      <c r="FJ379" s="42"/>
      <c r="FK379" s="42"/>
      <c r="FL379" s="42"/>
      <c r="FM379" s="42"/>
      <c r="FN379" s="42"/>
      <c r="FO379" s="42"/>
      <c r="FP379" s="42"/>
      <c r="FQ379" s="42"/>
      <c r="FR379" s="42"/>
      <c r="FS379" s="42"/>
      <c r="FT379" s="42"/>
      <c r="FU379" s="42"/>
      <c r="FV379" s="42"/>
      <c r="FW379" s="42"/>
      <c r="FX379" s="42"/>
      <c r="FY379" s="42"/>
      <c r="FZ379" s="42"/>
      <c r="GA379" s="42"/>
      <c r="GB379" s="42"/>
      <c r="GC379" s="42"/>
      <c r="GD379" s="42"/>
      <c r="GE379" s="42"/>
      <c r="GF379" s="42"/>
      <c r="GG379" s="42"/>
      <c r="GH379" s="42"/>
      <c r="GI379" s="42"/>
      <c r="GJ379" s="42"/>
      <c r="GK379" s="42"/>
      <c r="GL379" s="42"/>
      <c r="GM379" s="42"/>
      <c r="GN379" s="42"/>
      <c r="GO379" s="42"/>
      <c r="GP379" s="42"/>
      <c r="GQ379" s="42"/>
      <c r="GR379" s="42"/>
      <c r="GS379" s="42"/>
      <c r="GT379" s="42"/>
      <c r="GU379" s="42"/>
      <c r="GV379" s="42"/>
      <c r="GW379" s="42"/>
      <c r="GX379" s="42"/>
      <c r="GY379" s="42"/>
      <c r="GZ379" s="42"/>
      <c r="HA379" s="42"/>
      <c r="HB379" s="42"/>
      <c r="HC379" s="42"/>
      <c r="HD379" s="42"/>
      <c r="HE379" s="42"/>
      <c r="HF379" s="42"/>
      <c r="HG379" s="42"/>
      <c r="HH379" s="42"/>
      <c r="HI379" s="42"/>
      <c r="HJ379" s="42"/>
      <c r="HK379" s="42"/>
      <c r="HL379" s="42"/>
      <c r="HM379" s="42"/>
      <c r="HN379" s="42"/>
    </row>
    <row r="380" spans="1:222" s="41" customFormat="1">
      <c r="A380" s="42"/>
      <c r="B380" s="42"/>
      <c r="C380" s="42"/>
      <c r="D380" s="42"/>
      <c r="E380" s="42"/>
      <c r="CV380" s="42"/>
      <c r="CW380" s="42"/>
      <c r="CX380" s="42"/>
      <c r="CY380" s="42"/>
      <c r="CZ380" s="42"/>
      <c r="DA380" s="42"/>
      <c r="DB380" s="42"/>
      <c r="DC380" s="42"/>
      <c r="DD380" s="42"/>
      <c r="DE380" s="42"/>
      <c r="DF380" s="42"/>
      <c r="DG380" s="42"/>
      <c r="DH380" s="42"/>
      <c r="DI380" s="42"/>
      <c r="DJ380" s="42"/>
      <c r="DK380" s="42"/>
      <c r="DL380" s="42"/>
      <c r="DM380" s="42"/>
      <c r="DN380" s="42"/>
      <c r="DO380" s="42"/>
      <c r="DP380" s="42"/>
      <c r="DQ380" s="42"/>
      <c r="DR380" s="42"/>
      <c r="DS380" s="42"/>
      <c r="DT380" s="42"/>
      <c r="DU380" s="42"/>
      <c r="DV380" s="42"/>
      <c r="DW380" s="42"/>
      <c r="DX380" s="42"/>
      <c r="DY380" s="42"/>
      <c r="DZ380" s="42"/>
      <c r="EA380" s="42"/>
      <c r="EB380" s="42"/>
      <c r="EC380" s="42"/>
      <c r="ED380" s="42"/>
      <c r="EE380" s="42"/>
      <c r="EF380" s="42"/>
      <c r="EG380" s="42"/>
      <c r="EH380" s="42"/>
      <c r="EI380" s="42"/>
      <c r="EJ380" s="42"/>
      <c r="EK380" s="42"/>
      <c r="EL380" s="42"/>
      <c r="EM380" s="42"/>
      <c r="EN380" s="42"/>
      <c r="EO380" s="42"/>
      <c r="EP380" s="42"/>
      <c r="EQ380" s="42"/>
      <c r="ER380" s="42"/>
      <c r="ES380" s="42"/>
      <c r="ET380" s="42"/>
      <c r="EU380" s="42"/>
      <c r="EV380" s="42"/>
      <c r="EW380" s="42"/>
      <c r="EX380" s="42"/>
      <c r="EY380" s="42"/>
      <c r="EZ380" s="42"/>
      <c r="FA380" s="42"/>
      <c r="FB380" s="42"/>
      <c r="FC380" s="42"/>
      <c r="FD380" s="42"/>
      <c r="FE380" s="42"/>
      <c r="FF380" s="42"/>
      <c r="FG380" s="42"/>
      <c r="FH380" s="42"/>
      <c r="FI380" s="42"/>
      <c r="FJ380" s="42"/>
      <c r="FK380" s="42"/>
      <c r="FL380" s="42"/>
      <c r="FM380" s="42"/>
      <c r="FN380" s="42"/>
      <c r="FO380" s="42"/>
      <c r="FP380" s="42"/>
      <c r="FQ380" s="42"/>
      <c r="FR380" s="42"/>
      <c r="FS380" s="42"/>
      <c r="FT380" s="42"/>
      <c r="FU380" s="42"/>
      <c r="FV380" s="42"/>
      <c r="FW380" s="42"/>
      <c r="FX380" s="42"/>
      <c r="FY380" s="42"/>
      <c r="FZ380" s="42"/>
      <c r="GA380" s="42"/>
      <c r="GB380" s="42"/>
      <c r="GC380" s="42"/>
      <c r="GD380" s="42"/>
      <c r="GE380" s="42"/>
      <c r="GF380" s="42"/>
      <c r="GG380" s="42"/>
      <c r="GH380" s="42"/>
      <c r="GI380" s="42"/>
      <c r="GJ380" s="42"/>
      <c r="GK380" s="42"/>
      <c r="GL380" s="42"/>
      <c r="GM380" s="42"/>
      <c r="GN380" s="42"/>
      <c r="GO380" s="42"/>
      <c r="GP380" s="42"/>
      <c r="GQ380" s="42"/>
      <c r="GR380" s="42"/>
      <c r="GS380" s="42"/>
      <c r="GT380" s="42"/>
      <c r="GU380" s="42"/>
      <c r="GV380" s="42"/>
      <c r="GW380" s="42"/>
      <c r="GX380" s="42"/>
      <c r="GY380" s="42"/>
      <c r="GZ380" s="42"/>
      <c r="HA380" s="42"/>
      <c r="HB380" s="42"/>
      <c r="HC380" s="42"/>
      <c r="HD380" s="42"/>
      <c r="HE380" s="42"/>
      <c r="HF380" s="42"/>
      <c r="HG380" s="42"/>
      <c r="HH380" s="42"/>
      <c r="HI380" s="42"/>
      <c r="HJ380" s="42"/>
      <c r="HK380" s="42"/>
      <c r="HL380" s="42"/>
      <c r="HM380" s="42"/>
      <c r="HN380" s="42"/>
    </row>
    <row r="381" spans="1:222" s="41" customFormat="1">
      <c r="A381" s="42"/>
      <c r="B381" s="42"/>
      <c r="C381" s="42"/>
      <c r="D381" s="42"/>
      <c r="E381" s="42"/>
      <c r="CV381" s="42"/>
      <c r="CW381" s="42"/>
      <c r="CX381" s="42"/>
      <c r="CY381" s="42"/>
      <c r="CZ381" s="42"/>
      <c r="DA381" s="42"/>
      <c r="DB381" s="42"/>
      <c r="DC381" s="42"/>
      <c r="DD381" s="42"/>
      <c r="DE381" s="42"/>
      <c r="DF381" s="42"/>
      <c r="DG381" s="42"/>
      <c r="DH381" s="42"/>
      <c r="DI381" s="42"/>
      <c r="DJ381" s="42"/>
      <c r="DK381" s="42"/>
      <c r="DL381" s="42"/>
      <c r="DM381" s="42"/>
      <c r="DN381" s="42"/>
      <c r="DO381" s="42"/>
      <c r="DP381" s="42"/>
      <c r="DQ381" s="42"/>
      <c r="DR381" s="42"/>
      <c r="DS381" s="42"/>
      <c r="DT381" s="42"/>
      <c r="DU381" s="42"/>
      <c r="DV381" s="42"/>
      <c r="DW381" s="42"/>
      <c r="DX381" s="42"/>
      <c r="DY381" s="42"/>
      <c r="DZ381" s="42"/>
      <c r="EA381" s="42"/>
      <c r="EB381" s="42"/>
      <c r="EC381" s="42"/>
      <c r="ED381" s="42"/>
      <c r="EE381" s="42"/>
      <c r="EF381" s="42"/>
      <c r="EG381" s="42"/>
      <c r="EH381" s="42"/>
      <c r="EI381" s="42"/>
      <c r="EJ381" s="42"/>
      <c r="EK381" s="42"/>
      <c r="EL381" s="42"/>
      <c r="EM381" s="42"/>
      <c r="EN381" s="42"/>
      <c r="EO381" s="42"/>
      <c r="EP381" s="42"/>
      <c r="EQ381" s="42"/>
      <c r="ER381" s="42"/>
      <c r="ES381" s="42"/>
      <c r="ET381" s="42"/>
      <c r="EU381" s="42"/>
      <c r="EV381" s="42"/>
      <c r="EW381" s="42"/>
      <c r="EX381" s="42"/>
      <c r="EY381" s="42"/>
      <c r="EZ381" s="42"/>
      <c r="FA381" s="42"/>
      <c r="FB381" s="42"/>
      <c r="FC381" s="42"/>
      <c r="FD381" s="42"/>
      <c r="FE381" s="42"/>
      <c r="FF381" s="42"/>
      <c r="FG381" s="42"/>
      <c r="FH381" s="42"/>
      <c r="FI381" s="42"/>
      <c r="FJ381" s="42"/>
      <c r="FK381" s="42"/>
      <c r="FL381" s="42"/>
      <c r="FM381" s="42"/>
      <c r="FN381" s="42"/>
      <c r="FO381" s="42"/>
      <c r="FP381" s="42"/>
      <c r="FQ381" s="42"/>
      <c r="FR381" s="42"/>
      <c r="FS381" s="42"/>
      <c r="FT381" s="42"/>
      <c r="FU381" s="42"/>
      <c r="FV381" s="42"/>
      <c r="FW381" s="42"/>
      <c r="FX381" s="42"/>
      <c r="FY381" s="42"/>
      <c r="FZ381" s="42"/>
      <c r="GA381" s="42"/>
      <c r="GB381" s="42"/>
      <c r="GC381" s="42"/>
      <c r="GD381" s="42"/>
      <c r="GE381" s="42"/>
      <c r="GF381" s="42"/>
      <c r="GG381" s="42"/>
      <c r="GH381" s="42"/>
      <c r="GI381" s="42"/>
      <c r="GJ381" s="42"/>
      <c r="GK381" s="42"/>
      <c r="GL381" s="42"/>
      <c r="GM381" s="42"/>
      <c r="GN381" s="42"/>
      <c r="GO381" s="42"/>
      <c r="GP381" s="42"/>
      <c r="GQ381" s="42"/>
      <c r="GR381" s="42"/>
      <c r="GS381" s="42"/>
      <c r="GT381" s="42"/>
      <c r="GU381" s="42"/>
      <c r="GV381" s="42"/>
      <c r="GW381" s="42"/>
      <c r="GX381" s="42"/>
      <c r="GY381" s="42"/>
      <c r="GZ381" s="42"/>
      <c r="HA381" s="42"/>
      <c r="HB381" s="42"/>
      <c r="HC381" s="42"/>
      <c r="HD381" s="42"/>
      <c r="HE381" s="42"/>
      <c r="HF381" s="42"/>
      <c r="HG381" s="42"/>
      <c r="HH381" s="42"/>
      <c r="HI381" s="42"/>
      <c r="HJ381" s="42"/>
      <c r="HK381" s="42"/>
      <c r="HL381" s="42"/>
      <c r="HM381" s="42"/>
      <c r="HN381" s="42"/>
    </row>
    <row r="382" spans="1:222" s="41" customFormat="1">
      <c r="A382" s="42"/>
      <c r="B382" s="42"/>
      <c r="C382" s="42"/>
      <c r="D382" s="42"/>
      <c r="E382" s="42"/>
      <c r="CV382" s="42"/>
      <c r="CW382" s="42"/>
      <c r="CX382" s="42"/>
      <c r="CY382" s="42"/>
      <c r="CZ382" s="42"/>
      <c r="DA382" s="42"/>
      <c r="DB382" s="42"/>
      <c r="DC382" s="42"/>
      <c r="DD382" s="42"/>
      <c r="DE382" s="42"/>
      <c r="DF382" s="42"/>
      <c r="DG382" s="42"/>
      <c r="DH382" s="42"/>
      <c r="DI382" s="42"/>
      <c r="DJ382" s="42"/>
      <c r="DK382" s="42"/>
      <c r="DL382" s="42"/>
      <c r="DM382" s="42"/>
      <c r="DN382" s="42"/>
      <c r="DO382" s="42"/>
      <c r="DP382" s="42"/>
      <c r="DQ382" s="42"/>
      <c r="DR382" s="42"/>
      <c r="DS382" s="42"/>
      <c r="DT382" s="42"/>
      <c r="DU382" s="42"/>
      <c r="DV382" s="42"/>
      <c r="DW382" s="42"/>
      <c r="DX382" s="42"/>
      <c r="DY382" s="42"/>
      <c r="DZ382" s="42"/>
      <c r="EA382" s="42"/>
      <c r="EB382" s="42"/>
      <c r="EC382" s="42"/>
      <c r="ED382" s="42"/>
      <c r="EE382" s="42"/>
      <c r="EF382" s="42"/>
      <c r="EG382" s="42"/>
      <c r="EH382" s="42"/>
      <c r="EI382" s="42"/>
      <c r="EJ382" s="42"/>
      <c r="EK382" s="42"/>
      <c r="EL382" s="42"/>
      <c r="EM382" s="42"/>
      <c r="EN382" s="42"/>
      <c r="EO382" s="42"/>
      <c r="EP382" s="42"/>
      <c r="EQ382" s="42"/>
      <c r="ER382" s="42"/>
      <c r="ES382" s="42"/>
      <c r="ET382" s="42"/>
      <c r="EU382" s="42"/>
      <c r="EV382" s="42"/>
      <c r="EW382" s="42"/>
      <c r="EX382" s="42"/>
      <c r="EY382" s="42"/>
      <c r="EZ382" s="42"/>
      <c r="FA382" s="42"/>
      <c r="FB382" s="42"/>
      <c r="FC382" s="42"/>
      <c r="FD382" s="42"/>
      <c r="FE382" s="42"/>
      <c r="FF382" s="42"/>
      <c r="FG382" s="42"/>
      <c r="FH382" s="42"/>
      <c r="FI382" s="42"/>
      <c r="FJ382" s="42"/>
      <c r="FK382" s="42"/>
      <c r="FL382" s="42"/>
      <c r="FM382" s="42"/>
      <c r="FN382" s="42"/>
      <c r="FO382" s="42"/>
      <c r="FP382" s="42"/>
      <c r="FQ382" s="42"/>
      <c r="FR382" s="42"/>
      <c r="FS382" s="42"/>
      <c r="FT382" s="42"/>
      <c r="FU382" s="42"/>
      <c r="FV382" s="42"/>
      <c r="FW382" s="42"/>
      <c r="FX382" s="42"/>
      <c r="FY382" s="42"/>
      <c r="FZ382" s="42"/>
      <c r="GA382" s="42"/>
      <c r="GB382" s="42"/>
      <c r="GC382" s="42"/>
      <c r="GD382" s="42"/>
      <c r="GE382" s="42"/>
      <c r="GF382" s="42"/>
      <c r="GG382" s="42"/>
      <c r="GH382" s="42"/>
      <c r="GI382" s="42"/>
      <c r="GJ382" s="42"/>
      <c r="GK382" s="42"/>
      <c r="GL382" s="42"/>
      <c r="GM382" s="42"/>
      <c r="GN382" s="42"/>
      <c r="GO382" s="42"/>
      <c r="GP382" s="42"/>
      <c r="GQ382" s="42"/>
      <c r="GR382" s="42"/>
      <c r="GS382" s="42"/>
      <c r="GT382" s="42"/>
      <c r="GU382" s="42"/>
      <c r="GV382" s="42"/>
      <c r="GW382" s="42"/>
      <c r="GX382" s="42"/>
      <c r="GY382" s="42"/>
      <c r="GZ382" s="42"/>
      <c r="HA382" s="42"/>
      <c r="HB382" s="42"/>
      <c r="HC382" s="42"/>
      <c r="HD382" s="42"/>
      <c r="HE382" s="42"/>
      <c r="HF382" s="42"/>
      <c r="HG382" s="42"/>
      <c r="HH382" s="42"/>
      <c r="HI382" s="42"/>
      <c r="HJ382" s="42"/>
      <c r="HK382" s="42"/>
      <c r="HL382" s="42"/>
      <c r="HM382" s="42"/>
      <c r="HN382" s="42"/>
    </row>
    <row r="383" spans="1:222" s="41" customFormat="1">
      <c r="A383" s="42"/>
      <c r="B383" s="42"/>
      <c r="C383" s="42"/>
      <c r="D383" s="42"/>
      <c r="E383" s="42"/>
      <c r="CV383" s="42"/>
      <c r="CW383" s="42"/>
      <c r="CX383" s="42"/>
      <c r="CY383" s="42"/>
      <c r="CZ383" s="42"/>
      <c r="DA383" s="42"/>
      <c r="DB383" s="42"/>
      <c r="DC383" s="42"/>
      <c r="DD383" s="42"/>
      <c r="DE383" s="42"/>
      <c r="DF383" s="42"/>
      <c r="DG383" s="42"/>
      <c r="DH383" s="42"/>
      <c r="DI383" s="42"/>
      <c r="DJ383" s="42"/>
      <c r="DK383" s="42"/>
      <c r="DL383" s="42"/>
      <c r="DM383" s="42"/>
      <c r="DN383" s="42"/>
      <c r="DO383" s="42"/>
      <c r="DP383" s="42"/>
      <c r="DQ383" s="42"/>
      <c r="DR383" s="42"/>
      <c r="DS383" s="42"/>
      <c r="DT383" s="42"/>
      <c r="DU383" s="42"/>
      <c r="DV383" s="42"/>
      <c r="DW383" s="42"/>
      <c r="DX383" s="42"/>
      <c r="DY383" s="42"/>
      <c r="DZ383" s="42"/>
      <c r="EA383" s="42"/>
      <c r="EB383" s="42"/>
      <c r="EC383" s="42"/>
      <c r="ED383" s="42"/>
      <c r="EE383" s="42"/>
      <c r="EF383" s="42"/>
      <c r="EG383" s="42"/>
      <c r="EH383" s="42"/>
      <c r="EI383" s="42"/>
      <c r="EJ383" s="42"/>
      <c r="EK383" s="42"/>
      <c r="EL383" s="42"/>
      <c r="EM383" s="42"/>
      <c r="EN383" s="42"/>
      <c r="EO383" s="42"/>
      <c r="EP383" s="42"/>
      <c r="EQ383" s="42"/>
      <c r="ER383" s="42"/>
      <c r="ES383" s="42"/>
      <c r="ET383" s="42"/>
      <c r="EU383" s="42"/>
      <c r="EV383" s="42"/>
      <c r="EW383" s="42"/>
      <c r="EX383" s="42"/>
      <c r="EY383" s="42"/>
      <c r="EZ383" s="42"/>
      <c r="FA383" s="42"/>
      <c r="FB383" s="42"/>
      <c r="FC383" s="42"/>
      <c r="FD383" s="42"/>
      <c r="FE383" s="42"/>
      <c r="FF383" s="42"/>
      <c r="FG383" s="42"/>
      <c r="FH383" s="42"/>
      <c r="FI383" s="42"/>
      <c r="FJ383" s="42"/>
      <c r="FK383" s="42"/>
      <c r="FL383" s="42"/>
      <c r="FM383" s="42"/>
      <c r="FN383" s="42"/>
      <c r="FO383" s="42"/>
      <c r="FP383" s="42"/>
      <c r="FQ383" s="42"/>
      <c r="FR383" s="42"/>
      <c r="FS383" s="42"/>
      <c r="FT383" s="42"/>
      <c r="FU383" s="42"/>
      <c r="FV383" s="42"/>
      <c r="FW383" s="42"/>
      <c r="FX383" s="42"/>
      <c r="FY383" s="42"/>
      <c r="FZ383" s="42"/>
      <c r="GA383" s="42"/>
      <c r="GB383" s="42"/>
      <c r="GC383" s="42"/>
      <c r="GD383" s="42"/>
      <c r="GE383" s="42"/>
      <c r="GF383" s="42"/>
      <c r="GG383" s="42"/>
      <c r="GH383" s="42"/>
      <c r="GI383" s="42"/>
      <c r="GJ383" s="42"/>
      <c r="GK383" s="42"/>
      <c r="GL383" s="42"/>
      <c r="GM383" s="42"/>
      <c r="GN383" s="42"/>
      <c r="GO383" s="42"/>
      <c r="GP383" s="42"/>
      <c r="GQ383" s="42"/>
      <c r="GR383" s="42"/>
      <c r="GS383" s="42"/>
      <c r="GT383" s="42"/>
      <c r="GU383" s="42"/>
      <c r="GV383" s="42"/>
      <c r="GW383" s="42"/>
      <c r="GX383" s="42"/>
      <c r="GY383" s="42"/>
      <c r="GZ383" s="42"/>
      <c r="HA383" s="42"/>
      <c r="HB383" s="42"/>
      <c r="HC383" s="42"/>
      <c r="HD383" s="42"/>
      <c r="HE383" s="42"/>
      <c r="HF383" s="42"/>
      <c r="HG383" s="42"/>
      <c r="HH383" s="42"/>
      <c r="HI383" s="42"/>
      <c r="HJ383" s="42"/>
      <c r="HK383" s="42"/>
      <c r="HL383" s="42"/>
      <c r="HM383" s="42"/>
      <c r="HN383" s="42"/>
    </row>
    <row r="384" spans="1:222" s="41" customFormat="1">
      <c r="A384" s="42"/>
      <c r="B384" s="42"/>
      <c r="C384" s="42"/>
      <c r="D384" s="42"/>
      <c r="E384" s="42"/>
      <c r="CV384" s="42"/>
      <c r="CW384" s="42"/>
      <c r="CX384" s="42"/>
      <c r="CY384" s="42"/>
      <c r="CZ384" s="42"/>
      <c r="DA384" s="42"/>
      <c r="DB384" s="42"/>
      <c r="DC384" s="42"/>
      <c r="DD384" s="42"/>
      <c r="DE384" s="42"/>
      <c r="DF384" s="42"/>
      <c r="DG384" s="42"/>
      <c r="DH384" s="42"/>
      <c r="DI384" s="42"/>
      <c r="DJ384" s="42"/>
      <c r="DK384" s="42"/>
      <c r="DL384" s="42"/>
      <c r="DM384" s="42"/>
      <c r="DN384" s="42"/>
      <c r="DO384" s="42"/>
      <c r="DP384" s="42"/>
      <c r="DQ384" s="42"/>
      <c r="DR384" s="42"/>
      <c r="DS384" s="42"/>
      <c r="DT384" s="42"/>
      <c r="DU384" s="42"/>
      <c r="DV384" s="42"/>
      <c r="DW384" s="42"/>
      <c r="DX384" s="42"/>
      <c r="DY384" s="42"/>
      <c r="DZ384" s="42"/>
      <c r="EA384" s="42"/>
      <c r="EB384" s="42"/>
      <c r="EC384" s="42"/>
      <c r="ED384" s="42"/>
      <c r="EE384" s="42"/>
      <c r="EF384" s="42"/>
      <c r="EG384" s="42"/>
      <c r="EH384" s="42"/>
      <c r="EI384" s="42"/>
      <c r="EJ384" s="42"/>
      <c r="EK384" s="42"/>
      <c r="EL384" s="42"/>
      <c r="EM384" s="42"/>
      <c r="EN384" s="42"/>
      <c r="EO384" s="42"/>
      <c r="EP384" s="42"/>
      <c r="EQ384" s="42"/>
      <c r="ER384" s="42"/>
      <c r="ES384" s="42"/>
      <c r="ET384" s="42"/>
      <c r="EU384" s="42"/>
      <c r="EV384" s="42"/>
      <c r="EW384" s="42"/>
      <c r="EX384" s="42"/>
      <c r="EY384" s="42"/>
      <c r="EZ384" s="42"/>
      <c r="FA384" s="42"/>
      <c r="FB384" s="42"/>
      <c r="FC384" s="42"/>
      <c r="FD384" s="42"/>
      <c r="FE384" s="42"/>
      <c r="FF384" s="42"/>
      <c r="FG384" s="42"/>
      <c r="FH384" s="42"/>
      <c r="FI384" s="42"/>
      <c r="FJ384" s="42"/>
      <c r="FK384" s="42"/>
      <c r="FL384" s="42"/>
      <c r="FM384" s="42"/>
      <c r="FN384" s="42"/>
      <c r="FO384" s="42"/>
      <c r="FP384" s="42"/>
      <c r="FQ384" s="42"/>
      <c r="FR384" s="42"/>
      <c r="FS384" s="42"/>
      <c r="FT384" s="42"/>
      <c r="FU384" s="42"/>
      <c r="FV384" s="42"/>
      <c r="FW384" s="42"/>
      <c r="FX384" s="42"/>
      <c r="FY384" s="42"/>
      <c r="FZ384" s="42"/>
      <c r="GA384" s="42"/>
      <c r="GB384" s="42"/>
      <c r="GC384" s="42"/>
      <c r="GD384" s="42"/>
      <c r="GE384" s="42"/>
      <c r="GF384" s="42"/>
      <c r="GG384" s="42"/>
      <c r="GH384" s="42"/>
      <c r="GI384" s="42"/>
      <c r="GJ384" s="42"/>
      <c r="GK384" s="42"/>
      <c r="GL384" s="42"/>
      <c r="GM384" s="42"/>
      <c r="GN384" s="42"/>
      <c r="GO384" s="42"/>
      <c r="GP384" s="42"/>
      <c r="GQ384" s="42"/>
      <c r="GR384" s="42"/>
      <c r="GS384" s="42"/>
      <c r="GT384" s="42"/>
      <c r="GU384" s="42"/>
      <c r="GV384" s="42"/>
      <c r="GW384" s="42"/>
      <c r="GX384" s="42"/>
      <c r="GY384" s="42"/>
      <c r="GZ384" s="42"/>
      <c r="HA384" s="42"/>
      <c r="HB384" s="42"/>
      <c r="HC384" s="42"/>
      <c r="HD384" s="42"/>
      <c r="HE384" s="42"/>
      <c r="HF384" s="42"/>
      <c r="HG384" s="42"/>
      <c r="HH384" s="42"/>
      <c r="HI384" s="42"/>
      <c r="HJ384" s="42"/>
      <c r="HK384" s="42"/>
      <c r="HL384" s="42"/>
      <c r="HM384" s="42"/>
      <c r="HN384" s="42"/>
    </row>
    <row r="385" spans="1:222" s="41" customFormat="1">
      <c r="A385" s="42"/>
      <c r="B385" s="42"/>
      <c r="C385" s="42"/>
      <c r="D385" s="42"/>
      <c r="E385" s="42"/>
      <c r="CV385" s="42"/>
      <c r="CW385" s="42"/>
      <c r="CX385" s="42"/>
      <c r="CY385" s="42"/>
      <c r="CZ385" s="42"/>
      <c r="DA385" s="42"/>
      <c r="DB385" s="42"/>
      <c r="DC385" s="42"/>
      <c r="DD385" s="42"/>
      <c r="DE385" s="42"/>
      <c r="DF385" s="42"/>
      <c r="DG385" s="42"/>
      <c r="DH385" s="42"/>
      <c r="DI385" s="42"/>
      <c r="DJ385" s="42"/>
      <c r="DK385" s="42"/>
      <c r="DL385" s="42"/>
      <c r="DM385" s="42"/>
      <c r="DN385" s="42"/>
      <c r="DO385" s="42"/>
      <c r="DP385" s="42"/>
      <c r="DQ385" s="42"/>
      <c r="DR385" s="42"/>
      <c r="DS385" s="42"/>
      <c r="DT385" s="42"/>
      <c r="DU385" s="42"/>
      <c r="DV385" s="42"/>
      <c r="DW385" s="42"/>
      <c r="DX385" s="42"/>
      <c r="DY385" s="42"/>
      <c r="DZ385" s="42"/>
      <c r="EA385" s="42"/>
      <c r="EB385" s="42"/>
      <c r="EC385" s="42"/>
      <c r="ED385" s="42"/>
      <c r="EE385" s="42"/>
      <c r="EF385" s="42"/>
      <c r="EG385" s="42"/>
      <c r="EH385" s="42"/>
      <c r="EI385" s="42"/>
      <c r="EJ385" s="42"/>
      <c r="EK385" s="42"/>
      <c r="EL385" s="42"/>
      <c r="EM385" s="42"/>
      <c r="EN385" s="42"/>
      <c r="EO385" s="42"/>
      <c r="EP385" s="42"/>
      <c r="EQ385" s="42"/>
      <c r="ER385" s="42"/>
      <c r="ES385" s="42"/>
      <c r="ET385" s="42"/>
      <c r="EU385" s="42"/>
      <c r="EV385" s="42"/>
      <c r="EW385" s="42"/>
      <c r="EX385" s="42"/>
      <c r="EY385" s="42"/>
      <c r="EZ385" s="42"/>
      <c r="FA385" s="42"/>
      <c r="FB385" s="42"/>
      <c r="FC385" s="42"/>
      <c r="FD385" s="42"/>
      <c r="FE385" s="42"/>
      <c r="FF385" s="42"/>
      <c r="FG385" s="42"/>
      <c r="FH385" s="42"/>
      <c r="FI385" s="42"/>
      <c r="FJ385" s="42"/>
      <c r="FK385" s="42"/>
      <c r="FL385" s="42"/>
      <c r="FM385" s="42"/>
      <c r="FN385" s="42"/>
      <c r="FO385" s="42"/>
      <c r="FP385" s="42"/>
      <c r="FQ385" s="42"/>
      <c r="FR385" s="42"/>
      <c r="FS385" s="42"/>
      <c r="FT385" s="42"/>
      <c r="FU385" s="42"/>
      <c r="FV385" s="42"/>
      <c r="FW385" s="42"/>
      <c r="FX385" s="42"/>
      <c r="FY385" s="42"/>
      <c r="FZ385" s="42"/>
      <c r="GA385" s="42"/>
      <c r="GB385" s="42"/>
      <c r="GC385" s="42"/>
      <c r="GD385" s="42"/>
      <c r="GE385" s="42"/>
      <c r="GF385" s="42"/>
      <c r="GG385" s="42"/>
      <c r="GH385" s="42"/>
      <c r="GI385" s="42"/>
      <c r="GJ385" s="42"/>
      <c r="GK385" s="42"/>
      <c r="GL385" s="42"/>
      <c r="GM385" s="42"/>
      <c r="GN385" s="42"/>
      <c r="GO385" s="42"/>
      <c r="GP385" s="42"/>
      <c r="GQ385" s="42"/>
      <c r="GR385" s="42"/>
      <c r="GS385" s="42"/>
      <c r="GT385" s="42"/>
      <c r="GU385" s="42"/>
      <c r="GV385" s="42"/>
      <c r="GW385" s="42"/>
      <c r="GX385" s="42"/>
      <c r="GY385" s="42"/>
      <c r="GZ385" s="42"/>
      <c r="HA385" s="42"/>
      <c r="HB385" s="42"/>
      <c r="HC385" s="42"/>
      <c r="HD385" s="42"/>
      <c r="HE385" s="42"/>
      <c r="HF385" s="42"/>
      <c r="HG385" s="42"/>
      <c r="HH385" s="42"/>
      <c r="HI385" s="42"/>
      <c r="HJ385" s="42"/>
      <c r="HK385" s="42"/>
      <c r="HL385" s="42"/>
      <c r="HM385" s="42"/>
      <c r="HN385" s="42"/>
    </row>
    <row r="386" spans="1:222" s="41" customFormat="1">
      <c r="A386" s="42"/>
      <c r="B386" s="42"/>
      <c r="C386" s="42"/>
      <c r="D386" s="42"/>
      <c r="E386" s="42"/>
      <c r="CV386" s="42"/>
      <c r="CW386" s="42"/>
      <c r="CX386" s="42"/>
      <c r="CY386" s="42"/>
      <c r="CZ386" s="42"/>
      <c r="DA386" s="42"/>
      <c r="DB386" s="42"/>
      <c r="DC386" s="42"/>
      <c r="DD386" s="42"/>
      <c r="DE386" s="42"/>
      <c r="DF386" s="42"/>
      <c r="DG386" s="42"/>
      <c r="DH386" s="42"/>
      <c r="DI386" s="42"/>
      <c r="DJ386" s="42"/>
      <c r="DK386" s="42"/>
      <c r="DL386" s="42"/>
      <c r="DM386" s="42"/>
      <c r="DN386" s="42"/>
      <c r="DO386" s="42"/>
      <c r="DP386" s="42"/>
      <c r="DQ386" s="42"/>
      <c r="DR386" s="42"/>
      <c r="DS386" s="42"/>
      <c r="DT386" s="42"/>
      <c r="DU386" s="42"/>
      <c r="DV386" s="42"/>
      <c r="DW386" s="42"/>
      <c r="DX386" s="42"/>
      <c r="DY386" s="42"/>
      <c r="DZ386" s="42"/>
      <c r="EA386" s="42"/>
      <c r="EB386" s="42"/>
      <c r="EC386" s="42"/>
      <c r="ED386" s="42"/>
      <c r="EE386" s="42"/>
      <c r="EF386" s="42"/>
      <c r="EG386" s="42"/>
      <c r="EH386" s="42"/>
      <c r="EI386" s="42"/>
      <c r="EJ386" s="42"/>
      <c r="EK386" s="42"/>
      <c r="EL386" s="42"/>
      <c r="EM386" s="42"/>
      <c r="EN386" s="42"/>
      <c r="EO386" s="42"/>
      <c r="EP386" s="42"/>
      <c r="EQ386" s="42"/>
      <c r="ER386" s="42"/>
      <c r="ES386" s="42"/>
      <c r="ET386" s="42"/>
      <c r="EU386" s="42"/>
      <c r="EV386" s="42"/>
      <c r="EW386" s="42"/>
      <c r="EX386" s="42"/>
      <c r="EY386" s="42"/>
      <c r="EZ386" s="42"/>
      <c r="FA386" s="42"/>
      <c r="FB386" s="42"/>
      <c r="FC386" s="42"/>
      <c r="FD386" s="42"/>
      <c r="FE386" s="42"/>
      <c r="FF386" s="42"/>
      <c r="FG386" s="42"/>
      <c r="FH386" s="42"/>
      <c r="FI386" s="42"/>
      <c r="FJ386" s="42"/>
      <c r="FK386" s="42"/>
      <c r="FL386" s="42"/>
      <c r="FM386" s="42"/>
      <c r="FN386" s="42"/>
      <c r="FO386" s="42"/>
      <c r="FP386" s="42"/>
      <c r="FQ386" s="42"/>
      <c r="FR386" s="42"/>
      <c r="FS386" s="42"/>
      <c r="FT386" s="42"/>
      <c r="FU386" s="42"/>
      <c r="FV386" s="42"/>
      <c r="FW386" s="42"/>
      <c r="FX386" s="42"/>
      <c r="FY386" s="42"/>
      <c r="FZ386" s="42"/>
      <c r="GA386" s="42"/>
      <c r="GB386" s="42"/>
      <c r="GC386" s="42"/>
      <c r="GD386" s="42"/>
      <c r="GE386" s="42"/>
      <c r="GF386" s="42"/>
      <c r="GG386" s="42"/>
      <c r="GH386" s="42"/>
      <c r="GI386" s="42"/>
      <c r="GJ386" s="42"/>
      <c r="GK386" s="42"/>
      <c r="GL386" s="42"/>
      <c r="GM386" s="42"/>
      <c r="GN386" s="42"/>
      <c r="GO386" s="42"/>
      <c r="GP386" s="42"/>
      <c r="GQ386" s="42"/>
      <c r="GR386" s="42"/>
      <c r="GS386" s="42"/>
      <c r="GT386" s="42"/>
      <c r="GU386" s="42"/>
      <c r="GV386" s="42"/>
      <c r="GW386" s="42"/>
      <c r="GX386" s="42"/>
      <c r="GY386" s="42"/>
      <c r="GZ386" s="42"/>
      <c r="HA386" s="42"/>
      <c r="HB386" s="42"/>
      <c r="HC386" s="42"/>
      <c r="HD386" s="42"/>
      <c r="HE386" s="42"/>
      <c r="HF386" s="42"/>
      <c r="HG386" s="42"/>
      <c r="HH386" s="42"/>
      <c r="HI386" s="42"/>
      <c r="HJ386" s="42"/>
      <c r="HK386" s="42"/>
      <c r="HL386" s="42"/>
      <c r="HM386" s="42"/>
      <c r="HN386" s="42"/>
    </row>
    <row r="387" spans="1:222" s="41" customFormat="1">
      <c r="A387" s="42"/>
      <c r="B387" s="42"/>
      <c r="C387" s="42"/>
      <c r="D387" s="42"/>
      <c r="E387" s="42"/>
      <c r="CV387" s="42"/>
      <c r="CW387" s="42"/>
      <c r="CX387" s="42"/>
      <c r="CY387" s="42"/>
      <c r="CZ387" s="42"/>
      <c r="DA387" s="42"/>
      <c r="DB387" s="42"/>
      <c r="DC387" s="42"/>
      <c r="DD387" s="42"/>
      <c r="DE387" s="42"/>
      <c r="DF387" s="42"/>
      <c r="DG387" s="42"/>
      <c r="DH387" s="42"/>
      <c r="DI387" s="42"/>
      <c r="DJ387" s="42"/>
      <c r="DK387" s="42"/>
      <c r="DL387" s="42"/>
      <c r="DM387" s="42"/>
      <c r="DN387" s="42"/>
      <c r="DO387" s="42"/>
      <c r="DP387" s="42"/>
      <c r="DQ387" s="42"/>
      <c r="DR387" s="42"/>
      <c r="DS387" s="42"/>
      <c r="DT387" s="42"/>
      <c r="DU387" s="42"/>
      <c r="DV387" s="42"/>
      <c r="DW387" s="42"/>
      <c r="DX387" s="42"/>
      <c r="DY387" s="42"/>
      <c r="DZ387" s="42"/>
      <c r="EA387" s="42"/>
      <c r="EB387" s="42"/>
      <c r="EC387" s="42"/>
      <c r="ED387" s="42"/>
      <c r="EE387" s="42"/>
      <c r="EF387" s="42"/>
      <c r="EG387" s="42"/>
      <c r="EH387" s="42"/>
      <c r="EI387" s="42"/>
      <c r="EJ387" s="42"/>
      <c r="EK387" s="42"/>
      <c r="EL387" s="42"/>
      <c r="EM387" s="42"/>
      <c r="EN387" s="42"/>
      <c r="EO387" s="42"/>
      <c r="EP387" s="42"/>
      <c r="EQ387" s="42"/>
      <c r="ER387" s="42"/>
      <c r="ES387" s="42"/>
      <c r="ET387" s="42"/>
      <c r="EU387" s="42"/>
      <c r="EV387" s="42"/>
      <c r="EW387" s="42"/>
      <c r="EX387" s="42"/>
      <c r="EY387" s="42"/>
      <c r="EZ387" s="42"/>
      <c r="FA387" s="42"/>
      <c r="FB387" s="42"/>
      <c r="FC387" s="42"/>
      <c r="FD387" s="42"/>
      <c r="FE387" s="42"/>
      <c r="FF387" s="42"/>
      <c r="FG387" s="42"/>
      <c r="FH387" s="42"/>
      <c r="FI387" s="42"/>
      <c r="FJ387" s="42"/>
      <c r="FK387" s="42"/>
      <c r="FL387" s="42"/>
      <c r="FM387" s="42"/>
      <c r="FN387" s="42"/>
      <c r="FO387" s="42"/>
      <c r="FP387" s="42"/>
      <c r="FQ387" s="42"/>
      <c r="FR387" s="42"/>
      <c r="FS387" s="42"/>
      <c r="FT387" s="42"/>
      <c r="FU387" s="42"/>
      <c r="FV387" s="42"/>
      <c r="FW387" s="42"/>
      <c r="FX387" s="42"/>
      <c r="FY387" s="42"/>
      <c r="FZ387" s="42"/>
      <c r="GA387" s="42"/>
      <c r="GB387" s="42"/>
      <c r="GC387" s="42"/>
      <c r="GD387" s="42"/>
      <c r="GE387" s="42"/>
      <c r="GF387" s="42"/>
      <c r="GG387" s="42"/>
      <c r="GH387" s="42"/>
      <c r="GI387" s="42"/>
      <c r="GJ387" s="42"/>
      <c r="GK387" s="42"/>
      <c r="GL387" s="42"/>
      <c r="GM387" s="42"/>
      <c r="GN387" s="42"/>
      <c r="GO387" s="42"/>
      <c r="GP387" s="42"/>
      <c r="GQ387" s="42"/>
      <c r="GR387" s="42"/>
      <c r="GS387" s="42"/>
      <c r="GT387" s="42"/>
      <c r="GU387" s="42"/>
      <c r="GV387" s="42"/>
      <c r="GW387" s="42"/>
      <c r="GX387" s="42"/>
      <c r="GY387" s="42"/>
      <c r="GZ387" s="42"/>
      <c r="HA387" s="42"/>
      <c r="HB387" s="42"/>
      <c r="HC387" s="42"/>
      <c r="HD387" s="42"/>
      <c r="HE387" s="42"/>
      <c r="HF387" s="42"/>
      <c r="HG387" s="42"/>
      <c r="HH387" s="42"/>
      <c r="HI387" s="42"/>
      <c r="HJ387" s="42"/>
      <c r="HK387" s="42"/>
      <c r="HL387" s="42"/>
      <c r="HM387" s="42"/>
      <c r="HN387" s="42"/>
    </row>
    <row r="388" spans="1:222" s="41" customFormat="1">
      <c r="A388" s="42"/>
      <c r="B388" s="42"/>
      <c r="C388" s="42"/>
      <c r="D388" s="42"/>
      <c r="E388" s="42"/>
      <c r="CV388" s="42"/>
      <c r="CW388" s="42"/>
      <c r="CX388" s="42"/>
      <c r="CY388" s="42"/>
      <c r="CZ388" s="42"/>
      <c r="DA388" s="42"/>
      <c r="DB388" s="42"/>
      <c r="DC388" s="42"/>
      <c r="DD388" s="42"/>
      <c r="DE388" s="42"/>
      <c r="DF388" s="42"/>
      <c r="DG388" s="42"/>
      <c r="DH388" s="42"/>
      <c r="DI388" s="42"/>
      <c r="DJ388" s="42"/>
      <c r="DK388" s="42"/>
      <c r="DL388" s="42"/>
      <c r="DM388" s="42"/>
      <c r="DN388" s="42"/>
      <c r="DO388" s="42"/>
      <c r="DP388" s="42"/>
      <c r="DQ388" s="42"/>
      <c r="DR388" s="42"/>
      <c r="DS388" s="42"/>
      <c r="DT388" s="42"/>
      <c r="DU388" s="42"/>
      <c r="DV388" s="42"/>
      <c r="DW388" s="42"/>
      <c r="DX388" s="42"/>
      <c r="DY388" s="42"/>
      <c r="DZ388" s="42"/>
      <c r="EA388" s="42"/>
      <c r="EB388" s="42"/>
      <c r="EC388" s="42"/>
      <c r="ED388" s="42"/>
      <c r="EE388" s="42"/>
      <c r="EF388" s="42"/>
      <c r="EG388" s="42"/>
      <c r="EH388" s="42"/>
      <c r="EI388" s="42"/>
      <c r="EJ388" s="42"/>
      <c r="EK388" s="42"/>
      <c r="EL388" s="42"/>
      <c r="EM388" s="42"/>
      <c r="EN388" s="42"/>
      <c r="EO388" s="42"/>
      <c r="EP388" s="42"/>
      <c r="EQ388" s="42"/>
      <c r="ER388" s="42"/>
      <c r="ES388" s="42"/>
      <c r="ET388" s="42"/>
      <c r="EU388" s="42"/>
      <c r="EV388" s="42"/>
      <c r="EW388" s="42"/>
      <c r="EX388" s="42"/>
      <c r="EY388" s="42"/>
      <c r="EZ388" s="42"/>
      <c r="FA388" s="42"/>
      <c r="FB388" s="42"/>
      <c r="FC388" s="42"/>
      <c r="FD388" s="42"/>
      <c r="FE388" s="42"/>
      <c r="FF388" s="42"/>
      <c r="FG388" s="42"/>
      <c r="FH388" s="42"/>
      <c r="FI388" s="42"/>
      <c r="FJ388" s="42"/>
      <c r="FK388" s="42"/>
      <c r="FL388" s="42"/>
      <c r="FM388" s="42"/>
      <c r="FN388" s="42"/>
      <c r="FO388" s="42"/>
      <c r="FP388" s="42"/>
      <c r="FQ388" s="42"/>
      <c r="FR388" s="42"/>
      <c r="FS388" s="42"/>
      <c r="FT388" s="42"/>
      <c r="FU388" s="42"/>
      <c r="FV388" s="42"/>
      <c r="FW388" s="42"/>
      <c r="FX388" s="42"/>
      <c r="FY388" s="42"/>
      <c r="FZ388" s="42"/>
      <c r="GA388" s="42"/>
      <c r="GB388" s="42"/>
      <c r="GC388" s="42"/>
      <c r="GD388" s="42"/>
      <c r="GE388" s="42"/>
      <c r="GF388" s="42"/>
      <c r="GG388" s="42"/>
      <c r="GH388" s="42"/>
      <c r="GI388" s="42"/>
      <c r="GJ388" s="42"/>
      <c r="GK388" s="42"/>
      <c r="GL388" s="42"/>
      <c r="GM388" s="42"/>
      <c r="GN388" s="42"/>
      <c r="GO388" s="42"/>
      <c r="GP388" s="42"/>
      <c r="GQ388" s="42"/>
      <c r="GR388" s="42"/>
      <c r="GS388" s="42"/>
      <c r="GT388" s="42"/>
      <c r="GU388" s="42"/>
      <c r="GV388" s="42"/>
      <c r="GW388" s="42"/>
      <c r="GX388" s="42"/>
      <c r="GY388" s="42"/>
      <c r="GZ388" s="42"/>
      <c r="HA388" s="42"/>
      <c r="HB388" s="42"/>
      <c r="HC388" s="42"/>
      <c r="HD388" s="42"/>
      <c r="HE388" s="42"/>
      <c r="HF388" s="42"/>
      <c r="HG388" s="42"/>
      <c r="HH388" s="42"/>
      <c r="HI388" s="42"/>
      <c r="HJ388" s="42"/>
      <c r="HK388" s="42"/>
      <c r="HL388" s="42"/>
      <c r="HM388" s="42"/>
      <c r="HN388" s="42"/>
    </row>
    <row r="389" spans="1:222" s="41" customFormat="1">
      <c r="A389" s="42"/>
      <c r="B389" s="42"/>
      <c r="C389" s="42"/>
      <c r="D389" s="42"/>
      <c r="E389" s="42"/>
      <c r="CV389" s="42"/>
      <c r="CW389" s="42"/>
      <c r="CX389" s="42"/>
      <c r="CY389" s="42"/>
      <c r="CZ389" s="42"/>
      <c r="DA389" s="42"/>
      <c r="DB389" s="42"/>
      <c r="DC389" s="42"/>
      <c r="DD389" s="42"/>
      <c r="DE389" s="42"/>
      <c r="DF389" s="42"/>
      <c r="DG389" s="42"/>
      <c r="DH389" s="42"/>
      <c r="DI389" s="42"/>
      <c r="DJ389" s="42"/>
      <c r="DK389" s="42"/>
      <c r="DL389" s="42"/>
      <c r="DM389" s="42"/>
      <c r="DN389" s="42"/>
      <c r="DO389" s="42"/>
      <c r="DP389" s="42"/>
      <c r="DQ389" s="42"/>
      <c r="DR389" s="42"/>
      <c r="DS389" s="42"/>
      <c r="DT389" s="42"/>
      <c r="DU389" s="42"/>
      <c r="DV389" s="42"/>
      <c r="DW389" s="42"/>
      <c r="DX389" s="42"/>
      <c r="DY389" s="42"/>
      <c r="DZ389" s="42"/>
      <c r="EA389" s="42"/>
      <c r="EB389" s="42"/>
      <c r="EC389" s="42"/>
      <c r="ED389" s="42"/>
      <c r="EE389" s="42"/>
      <c r="EF389" s="42"/>
      <c r="EG389" s="42"/>
      <c r="EH389" s="42"/>
      <c r="EI389" s="42"/>
      <c r="EJ389" s="42"/>
      <c r="EK389" s="42"/>
      <c r="EL389" s="42"/>
      <c r="EM389" s="42"/>
      <c r="EN389" s="42"/>
      <c r="EO389" s="42"/>
      <c r="EP389" s="42"/>
      <c r="EQ389" s="42"/>
      <c r="ER389" s="42"/>
      <c r="ES389" s="42"/>
      <c r="ET389" s="42"/>
      <c r="EU389" s="42"/>
      <c r="EV389" s="42"/>
      <c r="EW389" s="42"/>
      <c r="EX389" s="42"/>
      <c r="EY389" s="42"/>
      <c r="EZ389" s="42"/>
      <c r="FA389" s="42"/>
      <c r="FB389" s="42"/>
      <c r="FC389" s="42"/>
      <c r="FD389" s="42"/>
      <c r="FE389" s="42"/>
      <c r="FF389" s="42"/>
      <c r="FG389" s="42"/>
      <c r="FH389" s="42"/>
      <c r="FI389" s="42"/>
      <c r="FJ389" s="42"/>
      <c r="FK389" s="42"/>
      <c r="FL389" s="42"/>
      <c r="FM389" s="42"/>
      <c r="FN389" s="42"/>
      <c r="FO389" s="42"/>
      <c r="FP389" s="42"/>
      <c r="FQ389" s="42"/>
      <c r="FR389" s="42"/>
      <c r="FS389" s="42"/>
      <c r="FT389" s="42"/>
      <c r="FU389" s="42"/>
      <c r="FV389" s="42"/>
      <c r="FW389" s="42"/>
      <c r="FX389" s="42"/>
      <c r="FY389" s="42"/>
      <c r="FZ389" s="42"/>
      <c r="GA389" s="42"/>
      <c r="GB389" s="42"/>
      <c r="GC389" s="42"/>
      <c r="GD389" s="42"/>
      <c r="GE389" s="42"/>
      <c r="GF389" s="42"/>
      <c r="GG389" s="42"/>
      <c r="GH389" s="42"/>
      <c r="GI389" s="42"/>
      <c r="GJ389" s="42"/>
      <c r="GK389" s="42"/>
      <c r="GL389" s="42"/>
      <c r="GM389" s="42"/>
      <c r="GN389" s="42"/>
      <c r="GO389" s="42"/>
      <c r="GP389" s="42"/>
      <c r="GQ389" s="42"/>
      <c r="GR389" s="42"/>
      <c r="GS389" s="42"/>
      <c r="GT389" s="42"/>
      <c r="GU389" s="42"/>
      <c r="GV389" s="42"/>
      <c r="GW389" s="42"/>
      <c r="GX389" s="42"/>
      <c r="GY389" s="42"/>
      <c r="GZ389" s="42"/>
      <c r="HA389" s="42"/>
      <c r="HB389" s="42"/>
      <c r="HC389" s="42"/>
      <c r="HD389" s="42"/>
      <c r="HE389" s="42"/>
      <c r="HF389" s="42"/>
      <c r="HG389" s="42"/>
      <c r="HH389" s="42"/>
      <c r="HI389" s="42"/>
      <c r="HJ389" s="42"/>
      <c r="HK389" s="42"/>
      <c r="HL389" s="42"/>
      <c r="HM389" s="42"/>
      <c r="HN389" s="42"/>
    </row>
    <row r="390" spans="1:222" s="41" customFormat="1">
      <c r="A390" s="42"/>
      <c r="B390" s="42"/>
      <c r="C390" s="42"/>
      <c r="D390" s="42"/>
      <c r="E390" s="42"/>
      <c r="CV390" s="42"/>
      <c r="CW390" s="42"/>
      <c r="CX390" s="42"/>
      <c r="CY390" s="42"/>
      <c r="CZ390" s="42"/>
      <c r="DA390" s="42"/>
      <c r="DB390" s="42"/>
      <c r="DC390" s="42"/>
      <c r="DD390" s="42"/>
      <c r="DE390" s="42"/>
      <c r="DF390" s="42"/>
      <c r="DG390" s="42"/>
      <c r="DH390" s="42"/>
      <c r="DI390" s="42"/>
      <c r="DJ390" s="42"/>
      <c r="DK390" s="42"/>
      <c r="DL390" s="42"/>
      <c r="DM390" s="42"/>
      <c r="DN390" s="42"/>
      <c r="DO390" s="42"/>
      <c r="DP390" s="42"/>
      <c r="DQ390" s="42"/>
      <c r="DR390" s="42"/>
      <c r="DS390" s="42"/>
      <c r="DT390" s="42"/>
      <c r="DU390" s="42"/>
      <c r="DV390" s="42"/>
      <c r="DW390" s="42"/>
      <c r="DX390" s="42"/>
      <c r="DY390" s="42"/>
      <c r="DZ390" s="42"/>
      <c r="EA390" s="42"/>
      <c r="EB390" s="42"/>
      <c r="EC390" s="42"/>
      <c r="ED390" s="42"/>
      <c r="EE390" s="42"/>
      <c r="EF390" s="42"/>
      <c r="EG390" s="42"/>
      <c r="EH390" s="42"/>
      <c r="EI390" s="42"/>
      <c r="EJ390" s="42"/>
      <c r="EK390" s="42"/>
      <c r="EL390" s="42"/>
      <c r="EM390" s="42"/>
      <c r="EN390" s="42"/>
      <c r="EO390" s="42"/>
      <c r="EP390" s="42"/>
      <c r="EQ390" s="42"/>
      <c r="ER390" s="42"/>
      <c r="ES390" s="42"/>
      <c r="ET390" s="42"/>
      <c r="EU390" s="42"/>
      <c r="EV390" s="42"/>
      <c r="EW390" s="42"/>
      <c r="EX390" s="42"/>
      <c r="EY390" s="42"/>
      <c r="EZ390" s="42"/>
      <c r="FA390" s="42"/>
      <c r="FB390" s="42"/>
      <c r="FC390" s="42"/>
      <c r="FD390" s="42"/>
      <c r="FE390" s="42"/>
      <c r="FF390" s="42"/>
      <c r="FG390" s="42"/>
      <c r="FH390" s="42"/>
      <c r="FI390" s="42"/>
      <c r="FJ390" s="42"/>
      <c r="FK390" s="42"/>
      <c r="FL390" s="42"/>
      <c r="FM390" s="42"/>
      <c r="FN390" s="42"/>
      <c r="FO390" s="42"/>
      <c r="FP390" s="42"/>
      <c r="FQ390" s="42"/>
      <c r="FR390" s="42"/>
      <c r="FS390" s="42"/>
      <c r="FT390" s="42"/>
      <c r="FU390" s="42"/>
      <c r="FV390" s="42"/>
      <c r="FW390" s="42"/>
      <c r="FX390" s="42"/>
      <c r="FY390" s="42"/>
      <c r="FZ390" s="42"/>
      <c r="GA390" s="42"/>
      <c r="GB390" s="42"/>
      <c r="GC390" s="42"/>
      <c r="GD390" s="42"/>
      <c r="GE390" s="42"/>
      <c r="GF390" s="42"/>
      <c r="GG390" s="42"/>
      <c r="GH390" s="42"/>
      <c r="GI390" s="42"/>
      <c r="GJ390" s="42"/>
      <c r="GK390" s="42"/>
      <c r="GL390" s="42"/>
      <c r="GM390" s="42"/>
      <c r="GN390" s="42"/>
      <c r="GO390" s="42"/>
      <c r="GP390" s="42"/>
      <c r="GQ390" s="42"/>
      <c r="GR390" s="42"/>
      <c r="GS390" s="42"/>
      <c r="GT390" s="42"/>
      <c r="GU390" s="42"/>
      <c r="GV390" s="42"/>
      <c r="GW390" s="42"/>
      <c r="GX390" s="42"/>
      <c r="GY390" s="42"/>
      <c r="GZ390" s="42"/>
      <c r="HA390" s="42"/>
      <c r="HB390" s="42"/>
      <c r="HC390" s="42"/>
      <c r="HD390" s="42"/>
      <c r="HE390" s="42"/>
      <c r="HF390" s="42"/>
      <c r="HG390" s="42"/>
      <c r="HH390" s="42"/>
      <c r="HI390" s="42"/>
      <c r="HJ390" s="42"/>
      <c r="HK390" s="42"/>
      <c r="HL390" s="42"/>
      <c r="HM390" s="42"/>
      <c r="HN390" s="42"/>
    </row>
    <row r="391" spans="1:222" s="41" customFormat="1">
      <c r="A391" s="42"/>
      <c r="B391" s="42"/>
      <c r="C391" s="42"/>
      <c r="D391" s="42"/>
      <c r="E391" s="42"/>
      <c r="CV391" s="42"/>
      <c r="CW391" s="42"/>
      <c r="CX391" s="42"/>
      <c r="CY391" s="42"/>
      <c r="CZ391" s="42"/>
      <c r="DA391" s="42"/>
      <c r="DB391" s="42"/>
      <c r="DC391" s="42"/>
      <c r="DD391" s="42"/>
      <c r="DE391" s="42"/>
      <c r="DF391" s="42"/>
      <c r="DG391" s="42"/>
      <c r="DH391" s="42"/>
      <c r="DI391" s="42"/>
      <c r="DJ391" s="42"/>
      <c r="DK391" s="42"/>
      <c r="DL391" s="42"/>
      <c r="DM391" s="42"/>
      <c r="DN391" s="42"/>
      <c r="DO391" s="42"/>
      <c r="DP391" s="42"/>
      <c r="DQ391" s="42"/>
      <c r="DR391" s="42"/>
      <c r="DS391" s="42"/>
      <c r="DT391" s="42"/>
      <c r="DU391" s="42"/>
      <c r="DV391" s="42"/>
      <c r="DW391" s="42"/>
      <c r="DX391" s="42"/>
      <c r="DY391" s="42"/>
      <c r="DZ391" s="42"/>
      <c r="EA391" s="42"/>
      <c r="EB391" s="42"/>
      <c r="EC391" s="42"/>
      <c r="ED391" s="42"/>
      <c r="EE391" s="42"/>
      <c r="EF391" s="42"/>
      <c r="EG391" s="42"/>
      <c r="EH391" s="42"/>
      <c r="EI391" s="42"/>
      <c r="EJ391" s="42"/>
      <c r="EK391" s="42"/>
      <c r="EL391" s="42"/>
      <c r="EM391" s="42"/>
      <c r="EN391" s="42"/>
      <c r="EO391" s="42"/>
      <c r="EP391" s="42"/>
      <c r="EQ391" s="42"/>
      <c r="ER391" s="42"/>
      <c r="ES391" s="42"/>
      <c r="ET391" s="42"/>
      <c r="EU391" s="42"/>
      <c r="EV391" s="42"/>
      <c r="EW391" s="42"/>
      <c r="EX391" s="42"/>
      <c r="EY391" s="42"/>
      <c r="EZ391" s="42"/>
      <c r="FA391" s="42"/>
      <c r="FB391" s="42"/>
      <c r="FC391" s="42"/>
      <c r="FD391" s="42"/>
      <c r="FE391" s="42"/>
      <c r="FF391" s="42"/>
      <c r="FG391" s="42"/>
      <c r="FH391" s="42"/>
      <c r="FI391" s="42"/>
      <c r="FJ391" s="42"/>
      <c r="FK391" s="42"/>
      <c r="FL391" s="42"/>
      <c r="FM391" s="42"/>
      <c r="FN391" s="42"/>
      <c r="FO391" s="42"/>
      <c r="FP391" s="42"/>
      <c r="FQ391" s="42"/>
      <c r="FR391" s="42"/>
      <c r="FS391" s="42"/>
      <c r="FT391" s="42"/>
      <c r="FU391" s="42"/>
      <c r="FV391" s="42"/>
      <c r="FW391" s="42"/>
      <c r="FX391" s="42"/>
      <c r="FY391" s="42"/>
      <c r="FZ391" s="42"/>
      <c r="GA391" s="42"/>
      <c r="GB391" s="42"/>
      <c r="GC391" s="42"/>
      <c r="GD391" s="42"/>
      <c r="GE391" s="42"/>
      <c r="GF391" s="42"/>
      <c r="GG391" s="42"/>
      <c r="GH391" s="42"/>
      <c r="GI391" s="42"/>
      <c r="GJ391" s="42"/>
      <c r="GK391" s="42"/>
      <c r="GL391" s="42"/>
      <c r="GM391" s="42"/>
      <c r="GN391" s="42"/>
      <c r="GO391" s="42"/>
      <c r="GP391" s="42"/>
      <c r="GQ391" s="42"/>
      <c r="GR391" s="42"/>
      <c r="GS391" s="42"/>
      <c r="GT391" s="42"/>
      <c r="GU391" s="42"/>
      <c r="GV391" s="42"/>
      <c r="GW391" s="42"/>
      <c r="GX391" s="42"/>
      <c r="GY391" s="42"/>
      <c r="GZ391" s="42"/>
      <c r="HA391" s="42"/>
      <c r="HB391" s="42"/>
      <c r="HC391" s="42"/>
      <c r="HD391" s="42"/>
      <c r="HE391" s="42"/>
      <c r="HF391" s="42"/>
      <c r="HG391" s="42"/>
      <c r="HH391" s="42"/>
      <c r="HI391" s="42"/>
      <c r="HJ391" s="42"/>
      <c r="HK391" s="42"/>
      <c r="HL391" s="42"/>
      <c r="HM391" s="42"/>
      <c r="HN391" s="42"/>
    </row>
    <row r="392" spans="1:222" s="41" customFormat="1">
      <c r="A392" s="42"/>
      <c r="B392" s="42"/>
      <c r="C392" s="42"/>
      <c r="D392" s="42"/>
      <c r="E392" s="42"/>
      <c r="CV392" s="42"/>
      <c r="CW392" s="42"/>
      <c r="CX392" s="42"/>
      <c r="CY392" s="42"/>
      <c r="CZ392" s="42"/>
      <c r="DA392" s="42"/>
      <c r="DB392" s="42"/>
      <c r="DC392" s="42"/>
      <c r="DD392" s="42"/>
      <c r="DE392" s="42"/>
      <c r="DF392" s="42"/>
      <c r="DG392" s="42"/>
      <c r="DH392" s="42"/>
      <c r="DI392" s="42"/>
      <c r="DJ392" s="42"/>
      <c r="DK392" s="42"/>
      <c r="DL392" s="42"/>
      <c r="DM392" s="42"/>
      <c r="DN392" s="42"/>
      <c r="DO392" s="42"/>
      <c r="DP392" s="42"/>
      <c r="DQ392" s="42"/>
      <c r="DR392" s="42"/>
      <c r="DS392" s="42"/>
      <c r="DT392" s="42"/>
      <c r="DU392" s="42"/>
      <c r="DV392" s="42"/>
      <c r="DW392" s="42"/>
      <c r="DX392" s="42"/>
      <c r="DY392" s="42"/>
      <c r="DZ392" s="42"/>
      <c r="EA392" s="42"/>
      <c r="EB392" s="42"/>
      <c r="EC392" s="42"/>
      <c r="ED392" s="42"/>
      <c r="EE392" s="42"/>
      <c r="EF392" s="42"/>
      <c r="EG392" s="42"/>
      <c r="EH392" s="42"/>
      <c r="EI392" s="42"/>
      <c r="EJ392" s="42"/>
      <c r="EK392" s="42"/>
      <c r="EL392" s="42"/>
      <c r="EM392" s="42"/>
      <c r="EN392" s="42"/>
      <c r="EO392" s="42"/>
      <c r="EP392" s="42"/>
      <c r="EQ392" s="42"/>
      <c r="ER392" s="42"/>
      <c r="ES392" s="42"/>
      <c r="ET392" s="42"/>
      <c r="EU392" s="42"/>
      <c r="EV392" s="42"/>
      <c r="EW392" s="42"/>
      <c r="EX392" s="42"/>
      <c r="EY392" s="42"/>
      <c r="EZ392" s="42"/>
      <c r="FA392" s="42"/>
      <c r="FB392" s="42"/>
      <c r="FC392" s="42"/>
      <c r="FD392" s="42"/>
      <c r="FE392" s="42"/>
      <c r="FF392" s="42"/>
      <c r="FG392" s="42"/>
      <c r="FH392" s="42"/>
      <c r="FI392" s="42"/>
      <c r="FJ392" s="42"/>
      <c r="FK392" s="42"/>
      <c r="FL392" s="42"/>
      <c r="FM392" s="42"/>
      <c r="FN392" s="42"/>
      <c r="FO392" s="42"/>
      <c r="FP392" s="42"/>
      <c r="FQ392" s="42"/>
      <c r="FR392" s="42"/>
      <c r="FS392" s="42"/>
      <c r="FT392" s="42"/>
      <c r="FU392" s="42"/>
      <c r="FV392" s="42"/>
      <c r="FW392" s="42"/>
      <c r="FX392" s="42"/>
      <c r="FY392" s="42"/>
      <c r="FZ392" s="42"/>
      <c r="GA392" s="42"/>
      <c r="GB392" s="42"/>
      <c r="GC392" s="42"/>
      <c r="GD392" s="42"/>
      <c r="GE392" s="42"/>
      <c r="GF392" s="42"/>
      <c r="GG392" s="42"/>
      <c r="GH392" s="42"/>
      <c r="GI392" s="42"/>
      <c r="GJ392" s="42"/>
      <c r="GK392" s="42"/>
      <c r="GL392" s="42"/>
      <c r="GM392" s="42"/>
      <c r="GN392" s="42"/>
      <c r="GO392" s="42"/>
      <c r="GP392" s="42"/>
      <c r="GQ392" s="42"/>
      <c r="GR392" s="42"/>
      <c r="GS392" s="42"/>
      <c r="GT392" s="42"/>
      <c r="GU392" s="42"/>
      <c r="GV392" s="42"/>
      <c r="GW392" s="42"/>
      <c r="GX392" s="42"/>
      <c r="GY392" s="42"/>
      <c r="GZ392" s="42"/>
      <c r="HA392" s="42"/>
      <c r="HB392" s="42"/>
      <c r="HC392" s="42"/>
      <c r="HD392" s="42"/>
      <c r="HE392" s="42"/>
      <c r="HF392" s="42"/>
      <c r="HG392" s="42"/>
      <c r="HH392" s="42"/>
      <c r="HI392" s="42"/>
      <c r="HJ392" s="42"/>
      <c r="HK392" s="42"/>
      <c r="HL392" s="42"/>
      <c r="HM392" s="42"/>
      <c r="HN392" s="42"/>
    </row>
    <row r="393" spans="1:222" s="41" customFormat="1">
      <c r="A393" s="42"/>
      <c r="B393" s="42"/>
      <c r="C393" s="42"/>
      <c r="D393" s="42"/>
      <c r="E393" s="42"/>
      <c r="CV393" s="42"/>
      <c r="CW393" s="42"/>
      <c r="CX393" s="42"/>
      <c r="CY393" s="42"/>
      <c r="CZ393" s="42"/>
      <c r="DA393" s="42"/>
      <c r="DB393" s="42"/>
      <c r="DC393" s="42"/>
      <c r="DD393" s="42"/>
      <c r="DE393" s="42"/>
      <c r="DF393" s="42"/>
      <c r="DG393" s="42"/>
      <c r="DH393" s="42"/>
      <c r="DI393" s="42"/>
      <c r="DJ393" s="42"/>
      <c r="DK393" s="42"/>
      <c r="DL393" s="42"/>
      <c r="DM393" s="42"/>
      <c r="DN393" s="42"/>
      <c r="DO393" s="42"/>
      <c r="DP393" s="42"/>
      <c r="DQ393" s="42"/>
      <c r="DR393" s="42"/>
      <c r="DS393" s="42"/>
      <c r="DT393" s="42"/>
      <c r="DU393" s="42"/>
      <c r="DV393" s="42"/>
      <c r="DW393" s="42"/>
      <c r="DX393" s="42"/>
      <c r="DY393" s="42"/>
      <c r="DZ393" s="42"/>
      <c r="EA393" s="42"/>
      <c r="EB393" s="42"/>
      <c r="EC393" s="42"/>
      <c r="ED393" s="42"/>
      <c r="EE393" s="42"/>
      <c r="EF393" s="42"/>
      <c r="EG393" s="42"/>
      <c r="EH393" s="42"/>
      <c r="EI393" s="42"/>
      <c r="EJ393" s="42"/>
      <c r="EK393" s="42"/>
      <c r="EL393" s="42"/>
      <c r="EM393" s="42"/>
      <c r="EN393" s="42"/>
      <c r="EO393" s="42"/>
      <c r="EP393" s="42"/>
      <c r="EQ393" s="42"/>
      <c r="ER393" s="42"/>
      <c r="ES393" s="42"/>
      <c r="ET393" s="42"/>
      <c r="EU393" s="42"/>
      <c r="EV393" s="42"/>
      <c r="EW393" s="42"/>
      <c r="EX393" s="42"/>
      <c r="EY393" s="42"/>
      <c r="EZ393" s="42"/>
      <c r="FA393" s="42"/>
      <c r="FB393" s="42"/>
      <c r="FC393" s="42"/>
      <c r="FD393" s="42"/>
      <c r="FE393" s="42"/>
      <c r="FF393" s="42"/>
      <c r="FG393" s="42"/>
      <c r="FH393" s="42"/>
      <c r="FI393" s="42"/>
      <c r="FJ393" s="42"/>
      <c r="FK393" s="42"/>
      <c r="FL393" s="42"/>
      <c r="FM393" s="42"/>
      <c r="FN393" s="42"/>
      <c r="FO393" s="42"/>
      <c r="FP393" s="42"/>
      <c r="FQ393" s="42"/>
      <c r="FR393" s="42"/>
      <c r="FS393" s="42"/>
      <c r="FT393" s="42"/>
      <c r="FU393" s="42"/>
      <c r="FV393" s="42"/>
      <c r="FW393" s="42"/>
      <c r="FX393" s="42"/>
      <c r="FY393" s="42"/>
      <c r="FZ393" s="42"/>
      <c r="GA393" s="42"/>
      <c r="GB393" s="42"/>
      <c r="GC393" s="42"/>
      <c r="GD393" s="42"/>
      <c r="GE393" s="42"/>
      <c r="GF393" s="42"/>
      <c r="GG393" s="42"/>
      <c r="GH393" s="42"/>
      <c r="GI393" s="42"/>
      <c r="GJ393" s="42"/>
      <c r="GK393" s="42"/>
      <c r="GL393" s="42"/>
      <c r="GM393" s="42"/>
      <c r="GN393" s="42"/>
      <c r="GO393" s="42"/>
      <c r="GP393" s="42"/>
      <c r="GQ393" s="42"/>
      <c r="GR393" s="42"/>
      <c r="GS393" s="42"/>
      <c r="GT393" s="42"/>
      <c r="GU393" s="42"/>
      <c r="GV393" s="42"/>
      <c r="GW393" s="42"/>
      <c r="GX393" s="42"/>
      <c r="GY393" s="42"/>
      <c r="GZ393" s="42"/>
      <c r="HA393" s="42"/>
      <c r="HB393" s="42"/>
      <c r="HC393" s="42"/>
      <c r="HD393" s="42"/>
      <c r="HE393" s="42"/>
      <c r="HF393" s="42"/>
      <c r="HG393" s="42"/>
      <c r="HH393" s="42"/>
      <c r="HI393" s="42"/>
      <c r="HJ393" s="42"/>
      <c r="HK393" s="42"/>
      <c r="HL393" s="42"/>
      <c r="HM393" s="42"/>
      <c r="HN393" s="42"/>
    </row>
    <row r="394" spans="1:222" s="41" customFormat="1">
      <c r="A394" s="42"/>
      <c r="B394" s="42"/>
      <c r="C394" s="42"/>
      <c r="D394" s="42"/>
      <c r="E394" s="42"/>
      <c r="CV394" s="42"/>
      <c r="CW394" s="42"/>
      <c r="CX394" s="42"/>
      <c r="CY394" s="42"/>
      <c r="CZ394" s="42"/>
      <c r="DA394" s="42"/>
      <c r="DB394" s="42"/>
      <c r="DC394" s="42"/>
      <c r="DD394" s="42"/>
      <c r="DE394" s="42"/>
      <c r="DF394" s="42"/>
      <c r="DG394" s="42"/>
      <c r="DH394" s="42"/>
      <c r="DI394" s="42"/>
      <c r="DJ394" s="42"/>
      <c r="DK394" s="42"/>
      <c r="DL394" s="42"/>
      <c r="DM394" s="42"/>
      <c r="DN394" s="42"/>
      <c r="DO394" s="42"/>
      <c r="DP394" s="42"/>
      <c r="DQ394" s="42"/>
      <c r="DR394" s="42"/>
      <c r="DS394" s="42"/>
      <c r="DT394" s="42"/>
      <c r="DU394" s="42"/>
      <c r="DV394" s="42"/>
      <c r="DW394" s="42"/>
      <c r="DX394" s="42"/>
      <c r="DY394" s="42"/>
      <c r="DZ394" s="42"/>
      <c r="EA394" s="42"/>
      <c r="EB394" s="42"/>
      <c r="EC394" s="42"/>
      <c r="ED394" s="42"/>
      <c r="EE394" s="42"/>
      <c r="EF394" s="42"/>
      <c r="EG394" s="42"/>
      <c r="EH394" s="42"/>
      <c r="EI394" s="42"/>
      <c r="EJ394" s="42"/>
      <c r="EK394" s="42"/>
      <c r="EL394" s="42"/>
      <c r="EM394" s="42"/>
      <c r="EN394" s="42"/>
      <c r="EO394" s="42"/>
      <c r="EP394" s="42"/>
      <c r="EQ394" s="42"/>
      <c r="ER394" s="42"/>
      <c r="ES394" s="42"/>
      <c r="ET394" s="42"/>
      <c r="EU394" s="42"/>
      <c r="EV394" s="42"/>
      <c r="EW394" s="42"/>
      <c r="EX394" s="42"/>
      <c r="EY394" s="42"/>
      <c r="EZ394" s="42"/>
      <c r="FA394" s="42"/>
      <c r="FB394" s="42"/>
      <c r="FC394" s="42"/>
      <c r="FD394" s="42"/>
      <c r="FE394" s="42"/>
      <c r="FF394" s="42"/>
      <c r="FG394" s="42"/>
      <c r="FH394" s="42"/>
      <c r="FI394" s="42"/>
      <c r="FJ394" s="42"/>
      <c r="FK394" s="42"/>
      <c r="FL394" s="42"/>
      <c r="FM394" s="42"/>
      <c r="FN394" s="42"/>
      <c r="FO394" s="42"/>
      <c r="FP394" s="42"/>
      <c r="FQ394" s="42"/>
      <c r="FR394" s="42"/>
      <c r="FS394" s="42"/>
      <c r="FT394" s="42"/>
      <c r="FU394" s="42"/>
      <c r="FV394" s="42"/>
      <c r="FW394" s="42"/>
      <c r="FX394" s="42"/>
      <c r="FY394" s="42"/>
      <c r="FZ394" s="42"/>
      <c r="GA394" s="42"/>
      <c r="GB394" s="42"/>
      <c r="GC394" s="42"/>
      <c r="GD394" s="42"/>
      <c r="GE394" s="42"/>
      <c r="GF394" s="42"/>
      <c r="GG394" s="42"/>
      <c r="GH394" s="42"/>
      <c r="GI394" s="42"/>
      <c r="GJ394" s="42"/>
      <c r="GK394" s="42"/>
      <c r="GL394" s="42"/>
      <c r="GM394" s="42"/>
      <c r="GN394" s="42"/>
      <c r="GO394" s="42"/>
      <c r="GP394" s="42"/>
      <c r="GQ394" s="42"/>
      <c r="GR394" s="42"/>
      <c r="GS394" s="42"/>
      <c r="GT394" s="42"/>
      <c r="GU394" s="42"/>
      <c r="GV394" s="42"/>
      <c r="GW394" s="42"/>
      <c r="GX394" s="42"/>
      <c r="GY394" s="42"/>
      <c r="GZ394" s="42"/>
      <c r="HA394" s="42"/>
      <c r="HB394" s="42"/>
      <c r="HC394" s="42"/>
      <c r="HD394" s="42"/>
      <c r="HE394" s="42"/>
      <c r="HF394" s="42"/>
      <c r="HG394" s="42"/>
      <c r="HH394" s="42"/>
      <c r="HI394" s="42"/>
      <c r="HJ394" s="42"/>
      <c r="HK394" s="42"/>
      <c r="HL394" s="42"/>
      <c r="HM394" s="42"/>
      <c r="HN394" s="42"/>
    </row>
    <row r="395" spans="1:222" s="41" customFormat="1">
      <c r="A395" s="42"/>
      <c r="B395" s="42"/>
      <c r="C395" s="42"/>
      <c r="D395" s="42"/>
      <c r="E395" s="42"/>
      <c r="CV395" s="42"/>
      <c r="CW395" s="42"/>
      <c r="CX395" s="42"/>
      <c r="CY395" s="42"/>
      <c r="CZ395" s="42"/>
      <c r="DA395" s="42"/>
      <c r="DB395" s="42"/>
      <c r="DC395" s="42"/>
      <c r="DD395" s="42"/>
      <c r="DE395" s="42"/>
      <c r="DF395" s="42"/>
      <c r="DG395" s="42"/>
      <c r="DH395" s="42"/>
      <c r="DI395" s="42"/>
      <c r="DJ395" s="42"/>
      <c r="DK395" s="42"/>
      <c r="DL395" s="42"/>
      <c r="DM395" s="42"/>
      <c r="DN395" s="42"/>
      <c r="DO395" s="42"/>
      <c r="DP395" s="42"/>
      <c r="DQ395" s="42"/>
      <c r="DR395" s="42"/>
      <c r="DS395" s="42"/>
      <c r="DT395" s="42"/>
      <c r="DU395" s="42"/>
      <c r="DV395" s="42"/>
      <c r="DW395" s="42"/>
      <c r="DX395" s="42"/>
      <c r="DY395" s="42"/>
      <c r="DZ395" s="42"/>
      <c r="EA395" s="42"/>
      <c r="EB395" s="42"/>
      <c r="EC395" s="42"/>
      <c r="ED395" s="42"/>
      <c r="EE395" s="42"/>
      <c r="EF395" s="42"/>
      <c r="EG395" s="42"/>
      <c r="EH395" s="42"/>
      <c r="EI395" s="42"/>
      <c r="EJ395" s="42"/>
      <c r="EK395" s="42"/>
      <c r="EL395" s="42"/>
      <c r="EM395" s="42"/>
      <c r="EN395" s="42"/>
      <c r="EO395" s="42"/>
      <c r="EP395" s="42"/>
      <c r="EQ395" s="42"/>
      <c r="ER395" s="42"/>
      <c r="ES395" s="42"/>
      <c r="ET395" s="42"/>
      <c r="EU395" s="42"/>
      <c r="EV395" s="42"/>
      <c r="EW395" s="42"/>
      <c r="EX395" s="42"/>
      <c r="EY395" s="42"/>
      <c r="EZ395" s="42"/>
      <c r="FA395" s="42"/>
      <c r="FB395" s="42"/>
      <c r="FC395" s="42"/>
      <c r="FD395" s="42"/>
      <c r="FE395" s="42"/>
      <c r="FF395" s="42"/>
      <c r="FG395" s="42"/>
      <c r="FH395" s="42"/>
      <c r="FI395" s="42"/>
      <c r="FJ395" s="42"/>
      <c r="FK395" s="42"/>
      <c r="FL395" s="42"/>
      <c r="FM395" s="42"/>
      <c r="FN395" s="42"/>
      <c r="FO395" s="42"/>
      <c r="FP395" s="42"/>
      <c r="FQ395" s="42"/>
      <c r="FR395" s="42"/>
      <c r="FS395" s="42"/>
      <c r="FT395" s="42"/>
      <c r="FU395" s="42"/>
      <c r="FV395" s="42"/>
      <c r="FW395" s="42"/>
      <c r="FX395" s="42"/>
      <c r="FY395" s="42"/>
      <c r="FZ395" s="42"/>
      <c r="GA395" s="42"/>
      <c r="GB395" s="42"/>
      <c r="GC395" s="42"/>
      <c r="GD395" s="42"/>
      <c r="GE395" s="42"/>
      <c r="GF395" s="42"/>
      <c r="GG395" s="42"/>
      <c r="GH395" s="42"/>
      <c r="GI395" s="42"/>
      <c r="GJ395" s="42"/>
      <c r="GK395" s="42"/>
      <c r="GL395" s="42"/>
      <c r="GM395" s="42"/>
      <c r="GN395" s="42"/>
      <c r="GO395" s="42"/>
      <c r="GP395" s="42"/>
      <c r="GQ395" s="42"/>
      <c r="GR395" s="42"/>
      <c r="GS395" s="42"/>
      <c r="GT395" s="42"/>
      <c r="GU395" s="42"/>
      <c r="GV395" s="42"/>
      <c r="GW395" s="42"/>
      <c r="GX395" s="42"/>
      <c r="GY395" s="42"/>
      <c r="GZ395" s="42"/>
      <c r="HA395" s="42"/>
      <c r="HB395" s="42"/>
      <c r="HC395" s="42"/>
      <c r="HD395" s="42"/>
      <c r="HE395" s="42"/>
      <c r="HF395" s="42"/>
      <c r="HG395" s="42"/>
      <c r="HH395" s="42"/>
      <c r="HI395" s="42"/>
      <c r="HJ395" s="42"/>
      <c r="HK395" s="42"/>
      <c r="HL395" s="42"/>
      <c r="HM395" s="42"/>
      <c r="HN395" s="42"/>
    </row>
    <row r="396" spans="1:222" s="41" customFormat="1">
      <c r="A396" s="42"/>
      <c r="B396" s="42"/>
      <c r="C396" s="42"/>
      <c r="D396" s="42"/>
      <c r="E396" s="42"/>
      <c r="CV396" s="42"/>
      <c r="CW396" s="42"/>
      <c r="CX396" s="42"/>
      <c r="CY396" s="42"/>
      <c r="CZ396" s="42"/>
      <c r="DA396" s="42"/>
      <c r="DB396" s="42"/>
      <c r="DC396" s="42"/>
      <c r="DD396" s="42"/>
      <c r="DE396" s="42"/>
      <c r="DF396" s="42"/>
      <c r="DG396" s="42"/>
      <c r="DH396" s="42"/>
      <c r="DI396" s="42"/>
      <c r="DJ396" s="42"/>
      <c r="DK396" s="42"/>
      <c r="DL396" s="42"/>
      <c r="DM396" s="42"/>
      <c r="DN396" s="42"/>
      <c r="DO396" s="42"/>
      <c r="DP396" s="42"/>
      <c r="DQ396" s="42"/>
      <c r="DR396" s="42"/>
      <c r="DS396" s="42"/>
      <c r="DT396" s="42"/>
      <c r="DU396" s="42"/>
      <c r="DV396" s="42"/>
      <c r="DW396" s="42"/>
      <c r="DX396" s="42"/>
      <c r="DY396" s="42"/>
      <c r="DZ396" s="42"/>
      <c r="EA396" s="42"/>
      <c r="EB396" s="42"/>
      <c r="EC396" s="42"/>
      <c r="ED396" s="42"/>
      <c r="EE396" s="42"/>
      <c r="EF396" s="42"/>
      <c r="EG396" s="42"/>
      <c r="EH396" s="42"/>
      <c r="EI396" s="42"/>
      <c r="EJ396" s="42"/>
      <c r="EK396" s="42"/>
      <c r="EL396" s="42"/>
      <c r="EM396" s="42"/>
      <c r="EN396" s="42"/>
      <c r="EO396" s="42"/>
      <c r="EP396" s="42"/>
      <c r="EQ396" s="42"/>
      <c r="ER396" s="42"/>
      <c r="ES396" s="42"/>
      <c r="ET396" s="42"/>
      <c r="EU396" s="42"/>
      <c r="EV396" s="42"/>
      <c r="EW396" s="42"/>
      <c r="EX396" s="42"/>
      <c r="EY396" s="42"/>
      <c r="EZ396" s="42"/>
      <c r="FA396" s="42"/>
      <c r="FB396" s="42"/>
      <c r="FC396" s="42"/>
      <c r="FD396" s="42"/>
      <c r="FE396" s="42"/>
      <c r="FF396" s="42"/>
      <c r="FG396" s="42"/>
      <c r="FH396" s="42"/>
      <c r="FI396" s="42"/>
      <c r="FJ396" s="42"/>
      <c r="FK396" s="42"/>
      <c r="FL396" s="42"/>
      <c r="FM396" s="42"/>
      <c r="FN396" s="42"/>
      <c r="FO396" s="42"/>
      <c r="FP396" s="42"/>
      <c r="FQ396" s="42"/>
      <c r="FR396" s="42"/>
      <c r="FS396" s="42"/>
      <c r="FT396" s="42"/>
      <c r="FU396" s="42"/>
      <c r="FV396" s="42"/>
      <c r="FW396" s="42"/>
      <c r="FX396" s="42"/>
      <c r="FY396" s="42"/>
      <c r="FZ396" s="42"/>
      <c r="GA396" s="42"/>
      <c r="GB396" s="42"/>
      <c r="GC396" s="42"/>
      <c r="GD396" s="42"/>
      <c r="GE396" s="42"/>
      <c r="GF396" s="42"/>
      <c r="GG396" s="42"/>
      <c r="GH396" s="42"/>
      <c r="GI396" s="42"/>
      <c r="GJ396" s="42"/>
      <c r="GK396" s="42"/>
      <c r="GL396" s="42"/>
      <c r="GM396" s="42"/>
      <c r="GN396" s="42"/>
      <c r="GO396" s="42"/>
      <c r="GP396" s="42"/>
      <c r="GQ396" s="42"/>
      <c r="GR396" s="42"/>
      <c r="GS396" s="42"/>
      <c r="GT396" s="42"/>
      <c r="GU396" s="42"/>
      <c r="GV396" s="42"/>
      <c r="GW396" s="42"/>
      <c r="GX396" s="42"/>
      <c r="GY396" s="42"/>
      <c r="GZ396" s="42"/>
      <c r="HA396" s="42"/>
      <c r="HB396" s="42"/>
      <c r="HC396" s="42"/>
      <c r="HD396" s="42"/>
      <c r="HE396" s="42"/>
      <c r="HF396" s="42"/>
      <c r="HG396" s="42"/>
      <c r="HH396" s="42"/>
      <c r="HI396" s="42"/>
      <c r="HJ396" s="42"/>
      <c r="HK396" s="42"/>
      <c r="HL396" s="42"/>
      <c r="HM396" s="42"/>
      <c r="HN396" s="42"/>
    </row>
    <row r="397" spans="1:222" s="41" customFormat="1">
      <c r="A397" s="42"/>
      <c r="B397" s="42"/>
      <c r="C397" s="42"/>
      <c r="D397" s="42"/>
      <c r="E397" s="42"/>
      <c r="CV397" s="42"/>
      <c r="CW397" s="42"/>
      <c r="CX397" s="42"/>
      <c r="CY397" s="42"/>
      <c r="CZ397" s="42"/>
      <c r="DA397" s="42"/>
      <c r="DB397" s="42"/>
      <c r="DC397" s="42"/>
      <c r="DD397" s="42"/>
      <c r="DE397" s="42"/>
      <c r="DF397" s="42"/>
      <c r="DG397" s="42"/>
      <c r="DH397" s="42"/>
      <c r="DI397" s="42"/>
      <c r="DJ397" s="42"/>
      <c r="DK397" s="42"/>
      <c r="DL397" s="42"/>
      <c r="DM397" s="42"/>
      <c r="DN397" s="42"/>
      <c r="DO397" s="42"/>
      <c r="DP397" s="42"/>
      <c r="DQ397" s="42"/>
      <c r="DR397" s="42"/>
      <c r="DS397" s="42"/>
      <c r="DT397" s="42"/>
      <c r="DU397" s="42"/>
      <c r="DV397" s="42"/>
      <c r="DW397" s="42"/>
      <c r="DX397" s="42"/>
      <c r="DY397" s="42"/>
      <c r="DZ397" s="42"/>
      <c r="EA397" s="42"/>
      <c r="EB397" s="42"/>
      <c r="EC397" s="42"/>
      <c r="ED397" s="42"/>
      <c r="EE397" s="42"/>
      <c r="EF397" s="42"/>
      <c r="EG397" s="42"/>
      <c r="EH397" s="42"/>
      <c r="EI397" s="42"/>
      <c r="EJ397" s="42"/>
      <c r="EK397" s="42"/>
      <c r="EL397" s="42"/>
      <c r="EM397" s="42"/>
      <c r="EN397" s="42"/>
      <c r="EO397" s="42"/>
      <c r="EP397" s="42"/>
      <c r="EQ397" s="42"/>
      <c r="ER397" s="42"/>
      <c r="ES397" s="42"/>
      <c r="ET397" s="42"/>
      <c r="EU397" s="42"/>
      <c r="EV397" s="42"/>
      <c r="EW397" s="42"/>
      <c r="EX397" s="42"/>
      <c r="EY397" s="42"/>
      <c r="EZ397" s="42"/>
      <c r="FA397" s="42"/>
      <c r="FB397" s="42"/>
      <c r="FC397" s="42"/>
      <c r="FD397" s="42"/>
      <c r="FE397" s="42"/>
      <c r="FF397" s="42"/>
      <c r="FG397" s="42"/>
      <c r="FH397" s="42"/>
      <c r="FI397" s="42"/>
      <c r="FJ397" s="42"/>
      <c r="FK397" s="42"/>
      <c r="FL397" s="42"/>
      <c r="FM397" s="42"/>
      <c r="FN397" s="42"/>
      <c r="FO397" s="42"/>
      <c r="FP397" s="42"/>
      <c r="FQ397" s="42"/>
      <c r="FR397" s="42"/>
      <c r="FS397" s="42"/>
      <c r="FT397" s="42"/>
      <c r="FU397" s="42"/>
      <c r="FV397" s="42"/>
      <c r="FW397" s="42"/>
      <c r="FX397" s="42"/>
      <c r="FY397" s="42"/>
      <c r="FZ397" s="42"/>
      <c r="GA397" s="42"/>
      <c r="GB397" s="42"/>
      <c r="GC397" s="42"/>
      <c r="GD397" s="42"/>
      <c r="GE397" s="42"/>
      <c r="GF397" s="42"/>
      <c r="GG397" s="42"/>
      <c r="GH397" s="42"/>
      <c r="GI397" s="42"/>
      <c r="GJ397" s="42"/>
      <c r="GK397" s="42"/>
      <c r="GL397" s="42"/>
      <c r="GM397" s="42"/>
      <c r="GN397" s="42"/>
      <c r="GO397" s="42"/>
      <c r="GP397" s="42"/>
      <c r="GQ397" s="42"/>
      <c r="GR397" s="42"/>
      <c r="GS397" s="42"/>
      <c r="GT397" s="42"/>
      <c r="GU397" s="42"/>
      <c r="GV397" s="42"/>
      <c r="GW397" s="42"/>
      <c r="GX397" s="42"/>
      <c r="GY397" s="42"/>
      <c r="GZ397" s="42"/>
      <c r="HA397" s="42"/>
      <c r="HB397" s="42"/>
      <c r="HC397" s="42"/>
      <c r="HD397" s="42"/>
      <c r="HE397" s="42"/>
      <c r="HF397" s="42"/>
      <c r="HG397" s="42"/>
      <c r="HH397" s="42"/>
      <c r="HI397" s="42"/>
      <c r="HJ397" s="42"/>
      <c r="HK397" s="42"/>
      <c r="HL397" s="42"/>
      <c r="HM397" s="42"/>
      <c r="HN397" s="42"/>
    </row>
    <row r="398" spans="1:222" s="41" customFormat="1">
      <c r="A398" s="42"/>
      <c r="B398" s="42"/>
      <c r="C398" s="42"/>
      <c r="D398" s="42"/>
      <c r="E398" s="42"/>
      <c r="CV398" s="42"/>
      <c r="CW398" s="42"/>
      <c r="CX398" s="42"/>
      <c r="CY398" s="42"/>
      <c r="CZ398" s="42"/>
      <c r="DA398" s="42"/>
      <c r="DB398" s="42"/>
      <c r="DC398" s="42"/>
      <c r="DD398" s="42"/>
      <c r="DE398" s="42"/>
      <c r="DF398" s="42"/>
      <c r="DG398" s="42"/>
      <c r="DH398" s="42"/>
      <c r="DI398" s="42"/>
      <c r="DJ398" s="42"/>
      <c r="DK398" s="42"/>
      <c r="DL398" s="42"/>
      <c r="DM398" s="42"/>
      <c r="DN398" s="42"/>
      <c r="DO398" s="42"/>
      <c r="DP398" s="42"/>
      <c r="DQ398" s="42"/>
      <c r="DR398" s="42"/>
      <c r="DS398" s="42"/>
      <c r="DT398" s="42"/>
      <c r="DU398" s="42"/>
      <c r="DV398" s="42"/>
      <c r="DW398" s="42"/>
      <c r="DX398" s="42"/>
      <c r="DY398" s="42"/>
      <c r="DZ398" s="42"/>
      <c r="EA398" s="42"/>
      <c r="EB398" s="42"/>
      <c r="EC398" s="42"/>
      <c r="ED398" s="42"/>
      <c r="EE398" s="42"/>
      <c r="EF398" s="42"/>
      <c r="EG398" s="42"/>
      <c r="EH398" s="42"/>
      <c r="EI398" s="42"/>
      <c r="EJ398" s="42"/>
      <c r="EK398" s="42"/>
      <c r="EL398" s="42"/>
      <c r="EM398" s="42"/>
      <c r="EN398" s="42"/>
      <c r="EO398" s="42"/>
      <c r="EP398" s="42"/>
      <c r="EQ398" s="42"/>
      <c r="ER398" s="42"/>
      <c r="ES398" s="42"/>
      <c r="ET398" s="42"/>
      <c r="EU398" s="42"/>
      <c r="EV398" s="42"/>
      <c r="EW398" s="42"/>
      <c r="EX398" s="42"/>
      <c r="EY398" s="42"/>
      <c r="EZ398" s="42"/>
      <c r="FA398" s="42"/>
      <c r="FB398" s="42"/>
      <c r="FC398" s="42"/>
      <c r="FD398" s="42"/>
      <c r="FE398" s="42"/>
      <c r="FF398" s="42"/>
      <c r="FG398" s="42"/>
      <c r="FH398" s="42"/>
      <c r="FI398" s="42"/>
      <c r="FJ398" s="42"/>
      <c r="FK398" s="42"/>
      <c r="FL398" s="42"/>
      <c r="FM398" s="42"/>
      <c r="FN398" s="42"/>
      <c r="FO398" s="42"/>
      <c r="FP398" s="42"/>
      <c r="FQ398" s="42"/>
      <c r="FR398" s="42"/>
      <c r="FS398" s="42"/>
      <c r="FT398" s="42"/>
      <c r="FU398" s="42"/>
      <c r="FV398" s="42"/>
      <c r="FW398" s="42"/>
      <c r="FX398" s="42"/>
      <c r="FY398" s="42"/>
      <c r="FZ398" s="42"/>
      <c r="GA398" s="42"/>
      <c r="GB398" s="42"/>
      <c r="GC398" s="42"/>
      <c r="GD398" s="42"/>
      <c r="GE398" s="42"/>
      <c r="GF398" s="42"/>
      <c r="GG398" s="42"/>
      <c r="GH398" s="42"/>
      <c r="GI398" s="42"/>
      <c r="GJ398" s="42"/>
      <c r="GK398" s="42"/>
      <c r="GL398" s="42"/>
      <c r="GM398" s="42"/>
      <c r="GN398" s="42"/>
      <c r="GO398" s="42"/>
      <c r="GP398" s="42"/>
      <c r="GQ398" s="42"/>
      <c r="GR398" s="42"/>
      <c r="GS398" s="42"/>
      <c r="GT398" s="42"/>
      <c r="GU398" s="42"/>
      <c r="GV398" s="42"/>
      <c r="GW398" s="42"/>
      <c r="GX398" s="42"/>
      <c r="GY398" s="42"/>
      <c r="GZ398" s="42"/>
      <c r="HA398" s="42"/>
      <c r="HB398" s="42"/>
      <c r="HC398" s="42"/>
      <c r="HD398" s="42"/>
      <c r="HE398" s="42"/>
      <c r="HF398" s="42"/>
      <c r="HG398" s="42"/>
      <c r="HH398" s="42"/>
      <c r="HI398" s="42"/>
      <c r="HJ398" s="42"/>
      <c r="HK398" s="42"/>
      <c r="HL398" s="42"/>
      <c r="HM398" s="42"/>
      <c r="HN398" s="42"/>
    </row>
    <row r="399" spans="1:222" s="41" customFormat="1">
      <c r="A399" s="42"/>
      <c r="B399" s="42"/>
      <c r="C399" s="42"/>
      <c r="D399" s="42"/>
      <c r="E399" s="42"/>
      <c r="CV399" s="42"/>
      <c r="CW399" s="42"/>
      <c r="CX399" s="42"/>
      <c r="CY399" s="42"/>
      <c r="CZ399" s="42"/>
      <c r="DA399" s="42"/>
      <c r="DB399" s="42"/>
      <c r="DC399" s="42"/>
      <c r="DD399" s="42"/>
      <c r="DE399" s="42"/>
      <c r="DF399" s="42"/>
      <c r="DG399" s="42"/>
      <c r="DH399" s="42"/>
      <c r="DI399" s="42"/>
      <c r="DJ399" s="42"/>
      <c r="DK399" s="42"/>
      <c r="DL399" s="42"/>
      <c r="DM399" s="42"/>
      <c r="DN399" s="42"/>
      <c r="DO399" s="42"/>
      <c r="DP399" s="42"/>
      <c r="DQ399" s="42"/>
      <c r="DR399" s="42"/>
      <c r="DS399" s="42"/>
      <c r="DT399" s="42"/>
      <c r="DU399" s="42"/>
      <c r="DV399" s="42"/>
      <c r="DW399" s="42"/>
      <c r="DX399" s="42"/>
      <c r="DY399" s="42"/>
      <c r="DZ399" s="42"/>
      <c r="EA399" s="42"/>
      <c r="EB399" s="42"/>
      <c r="EC399" s="42"/>
      <c r="ED399" s="42"/>
      <c r="EE399" s="42"/>
      <c r="EF399" s="42"/>
      <c r="EG399" s="42"/>
      <c r="EH399" s="42"/>
      <c r="EI399" s="42"/>
      <c r="EJ399" s="42"/>
      <c r="EK399" s="42"/>
      <c r="EL399" s="42"/>
      <c r="EM399" s="42"/>
      <c r="EN399" s="42"/>
      <c r="EO399" s="42"/>
      <c r="EP399" s="42"/>
      <c r="EQ399" s="42"/>
      <c r="ER399" s="42"/>
      <c r="ES399" s="42"/>
      <c r="ET399" s="42"/>
      <c r="EU399" s="42"/>
      <c r="EV399" s="42"/>
      <c r="EW399" s="42"/>
      <c r="EX399" s="42"/>
      <c r="EY399" s="42"/>
      <c r="EZ399" s="42"/>
      <c r="FA399" s="42"/>
      <c r="FB399" s="42"/>
      <c r="FC399" s="42"/>
      <c r="FD399" s="42"/>
      <c r="FE399" s="42"/>
      <c r="FF399" s="42"/>
      <c r="FG399" s="42"/>
      <c r="FH399" s="42"/>
      <c r="FI399" s="42"/>
      <c r="FJ399" s="42"/>
      <c r="FK399" s="42"/>
      <c r="FL399" s="42"/>
      <c r="FM399" s="42"/>
      <c r="FN399" s="42"/>
      <c r="FO399" s="42"/>
      <c r="FP399" s="42"/>
      <c r="FQ399" s="42"/>
      <c r="FR399" s="42"/>
      <c r="FS399" s="42"/>
      <c r="FT399" s="42"/>
      <c r="FU399" s="42"/>
      <c r="FV399" s="42"/>
      <c r="FW399" s="42"/>
      <c r="FX399" s="42"/>
      <c r="FY399" s="42"/>
      <c r="FZ399" s="42"/>
      <c r="GA399" s="42"/>
      <c r="GB399" s="42"/>
      <c r="GC399" s="42"/>
      <c r="GD399" s="42"/>
      <c r="GE399" s="42"/>
      <c r="GF399" s="42"/>
      <c r="GG399" s="42"/>
      <c r="GH399" s="42"/>
      <c r="GI399" s="42"/>
      <c r="GJ399" s="42"/>
      <c r="GK399" s="42"/>
      <c r="GL399" s="42"/>
      <c r="GM399" s="42"/>
      <c r="GN399" s="42"/>
      <c r="GO399" s="42"/>
      <c r="GP399" s="42"/>
      <c r="GQ399" s="42"/>
      <c r="GR399" s="42"/>
      <c r="GS399" s="42"/>
      <c r="GT399" s="42"/>
      <c r="GU399" s="42"/>
      <c r="GV399" s="42"/>
      <c r="GW399" s="42"/>
      <c r="GX399" s="42"/>
      <c r="GY399" s="42"/>
      <c r="GZ399" s="42"/>
      <c r="HA399" s="42"/>
      <c r="HB399" s="42"/>
      <c r="HC399" s="42"/>
      <c r="HD399" s="42"/>
      <c r="HE399" s="42"/>
      <c r="HF399" s="42"/>
      <c r="HG399" s="42"/>
      <c r="HH399" s="42"/>
      <c r="HI399" s="42"/>
      <c r="HJ399" s="42"/>
      <c r="HK399" s="42"/>
      <c r="HL399" s="42"/>
      <c r="HM399" s="42"/>
      <c r="HN399" s="42"/>
    </row>
    <row r="400" spans="1:222" s="41" customFormat="1">
      <c r="A400" s="42"/>
      <c r="B400" s="42"/>
      <c r="C400" s="42"/>
      <c r="D400" s="42"/>
      <c r="E400" s="42"/>
      <c r="CV400" s="42"/>
      <c r="CW400" s="42"/>
      <c r="CX400" s="42"/>
      <c r="CY400" s="42"/>
      <c r="CZ400" s="42"/>
      <c r="DA400" s="42"/>
      <c r="DB400" s="42"/>
      <c r="DC400" s="42"/>
      <c r="DD400" s="42"/>
      <c r="DE400" s="42"/>
      <c r="DF400" s="42"/>
      <c r="DG400" s="42"/>
      <c r="DH400" s="42"/>
      <c r="DI400" s="42"/>
      <c r="DJ400" s="42"/>
      <c r="DK400" s="42"/>
      <c r="DL400" s="42"/>
      <c r="DM400" s="42"/>
      <c r="DN400" s="42"/>
      <c r="DO400" s="42"/>
      <c r="DP400" s="42"/>
      <c r="DQ400" s="42"/>
      <c r="DR400" s="42"/>
      <c r="DS400" s="42"/>
      <c r="DT400" s="42"/>
      <c r="DU400" s="42"/>
      <c r="DV400" s="42"/>
      <c r="DW400" s="42"/>
      <c r="DX400" s="42"/>
      <c r="DY400" s="42"/>
      <c r="DZ400" s="42"/>
      <c r="EA400" s="42"/>
      <c r="EB400" s="42"/>
      <c r="EC400" s="42"/>
      <c r="ED400" s="42"/>
      <c r="EE400" s="42"/>
      <c r="EF400" s="42"/>
      <c r="EG400" s="42"/>
      <c r="EH400" s="42"/>
      <c r="EI400" s="42"/>
      <c r="EJ400" s="42"/>
      <c r="EK400" s="42"/>
      <c r="EL400" s="42"/>
      <c r="EM400" s="42"/>
      <c r="EN400" s="42"/>
      <c r="EO400" s="42"/>
      <c r="EP400" s="42"/>
      <c r="EQ400" s="42"/>
      <c r="ER400" s="42"/>
      <c r="ES400" s="42"/>
      <c r="ET400" s="42"/>
      <c r="EU400" s="42"/>
      <c r="EV400" s="42"/>
      <c r="EW400" s="42"/>
      <c r="EX400" s="42"/>
      <c r="EY400" s="42"/>
      <c r="EZ400" s="42"/>
      <c r="FA400" s="42"/>
      <c r="FB400" s="42"/>
      <c r="FC400" s="42"/>
      <c r="FD400" s="42"/>
      <c r="FE400" s="42"/>
      <c r="FF400" s="42"/>
      <c r="FG400" s="42"/>
      <c r="FH400" s="42"/>
      <c r="FI400" s="42"/>
      <c r="FJ400" s="42"/>
      <c r="FK400" s="42"/>
      <c r="FL400" s="42"/>
      <c r="FM400" s="42"/>
      <c r="FN400" s="42"/>
      <c r="FO400" s="42"/>
      <c r="FP400" s="42"/>
      <c r="FQ400" s="42"/>
      <c r="FR400" s="42"/>
      <c r="FS400" s="42"/>
      <c r="FT400" s="42"/>
      <c r="FU400" s="42"/>
      <c r="FV400" s="42"/>
      <c r="FW400" s="42"/>
      <c r="FX400" s="42"/>
      <c r="FY400" s="42"/>
      <c r="FZ400" s="42"/>
      <c r="GA400" s="42"/>
      <c r="GB400" s="42"/>
      <c r="GC400" s="42"/>
      <c r="GD400" s="42"/>
      <c r="GE400" s="42"/>
      <c r="GF400" s="42"/>
      <c r="GG400" s="42"/>
      <c r="GH400" s="42"/>
      <c r="GI400" s="42"/>
      <c r="GJ400" s="42"/>
      <c r="GK400" s="42"/>
      <c r="GL400" s="42"/>
      <c r="GM400" s="42"/>
      <c r="GN400" s="42"/>
      <c r="GO400" s="42"/>
      <c r="GP400" s="42"/>
      <c r="GQ400" s="42"/>
      <c r="GR400" s="42"/>
      <c r="GS400" s="42"/>
      <c r="GT400" s="42"/>
      <c r="GU400" s="42"/>
      <c r="GV400" s="42"/>
      <c r="GW400" s="42"/>
      <c r="GX400" s="42"/>
      <c r="GY400" s="42"/>
      <c r="GZ400" s="42"/>
      <c r="HA400" s="42"/>
      <c r="HB400" s="42"/>
      <c r="HC400" s="42"/>
      <c r="HD400" s="42"/>
      <c r="HE400" s="42"/>
      <c r="HF400" s="42"/>
      <c r="HG400" s="42"/>
      <c r="HH400" s="42"/>
      <c r="HI400" s="42"/>
      <c r="HJ400" s="42"/>
      <c r="HK400" s="42"/>
      <c r="HL400" s="42"/>
      <c r="HM400" s="42"/>
      <c r="HN400" s="42"/>
    </row>
    <row r="401" spans="1:222" s="41" customFormat="1">
      <c r="A401" s="42"/>
      <c r="B401" s="42"/>
      <c r="C401" s="42"/>
      <c r="D401" s="42"/>
      <c r="E401" s="42"/>
      <c r="CV401" s="42"/>
      <c r="CW401" s="42"/>
      <c r="CX401" s="42"/>
      <c r="CY401" s="42"/>
      <c r="CZ401" s="42"/>
      <c r="DA401" s="42"/>
      <c r="DB401" s="42"/>
      <c r="DC401" s="42"/>
      <c r="DD401" s="42"/>
      <c r="DE401" s="42"/>
      <c r="DF401" s="42"/>
      <c r="DG401" s="42"/>
      <c r="DH401" s="42"/>
      <c r="DI401" s="42"/>
      <c r="DJ401" s="42"/>
      <c r="DK401" s="42"/>
      <c r="DL401" s="42"/>
      <c r="DM401" s="42"/>
      <c r="DN401" s="42"/>
      <c r="DO401" s="42"/>
      <c r="DP401" s="42"/>
      <c r="DQ401" s="42"/>
      <c r="DR401" s="42"/>
      <c r="DS401" s="42"/>
      <c r="DT401" s="42"/>
      <c r="DU401" s="42"/>
      <c r="DV401" s="42"/>
      <c r="DW401" s="42"/>
      <c r="DX401" s="42"/>
      <c r="DY401" s="42"/>
      <c r="DZ401" s="42"/>
      <c r="EA401" s="42"/>
      <c r="EB401" s="42"/>
      <c r="EC401" s="42"/>
      <c r="ED401" s="42"/>
      <c r="EE401" s="42"/>
      <c r="EF401" s="42"/>
      <c r="EG401" s="42"/>
      <c r="EH401" s="42"/>
      <c r="EI401" s="42"/>
      <c r="EJ401" s="42"/>
      <c r="EK401" s="42"/>
      <c r="EL401" s="42"/>
      <c r="EM401" s="42"/>
      <c r="EN401" s="42"/>
      <c r="EO401" s="42"/>
      <c r="EP401" s="42"/>
      <c r="EQ401" s="42"/>
      <c r="ER401" s="42"/>
      <c r="ES401" s="42"/>
      <c r="ET401" s="42"/>
      <c r="EU401" s="42"/>
      <c r="EV401" s="42"/>
      <c r="EW401" s="42"/>
      <c r="EX401" s="42"/>
      <c r="EY401" s="42"/>
      <c r="EZ401" s="42"/>
      <c r="FA401" s="42"/>
      <c r="FB401" s="42"/>
      <c r="FC401" s="42"/>
      <c r="FD401" s="42"/>
      <c r="FE401" s="42"/>
      <c r="FF401" s="42"/>
      <c r="FG401" s="42"/>
      <c r="FH401" s="42"/>
      <c r="FI401" s="42"/>
      <c r="FJ401" s="42"/>
      <c r="FK401" s="42"/>
      <c r="FL401" s="42"/>
      <c r="FM401" s="42"/>
      <c r="FN401" s="42"/>
      <c r="FO401" s="42"/>
      <c r="FP401" s="42"/>
      <c r="FQ401" s="42"/>
      <c r="FR401" s="42"/>
      <c r="FS401" s="42"/>
      <c r="FT401" s="42"/>
      <c r="FU401" s="42"/>
      <c r="FV401" s="42"/>
      <c r="FW401" s="42"/>
      <c r="FX401" s="42"/>
      <c r="FY401" s="42"/>
      <c r="FZ401" s="42"/>
      <c r="GA401" s="42"/>
      <c r="GB401" s="42"/>
      <c r="GC401" s="42"/>
      <c r="GD401" s="42"/>
      <c r="GE401" s="42"/>
      <c r="GF401" s="42"/>
      <c r="GG401" s="42"/>
      <c r="GH401" s="42"/>
      <c r="GI401" s="42"/>
      <c r="GJ401" s="42"/>
      <c r="GK401" s="42"/>
      <c r="GL401" s="42"/>
      <c r="GM401" s="42"/>
      <c r="GN401" s="42"/>
      <c r="GO401" s="42"/>
      <c r="GP401" s="42"/>
      <c r="GQ401" s="42"/>
      <c r="GR401" s="42"/>
      <c r="GS401" s="42"/>
      <c r="GT401" s="42"/>
      <c r="GU401" s="42"/>
      <c r="GV401" s="42"/>
      <c r="GW401" s="42"/>
      <c r="GX401" s="42"/>
      <c r="GY401" s="42"/>
      <c r="GZ401" s="42"/>
      <c r="HA401" s="42"/>
      <c r="HB401" s="42"/>
      <c r="HC401" s="42"/>
      <c r="HD401" s="42"/>
      <c r="HE401" s="42"/>
      <c r="HF401" s="42"/>
      <c r="HG401" s="42"/>
      <c r="HH401" s="42"/>
      <c r="HI401" s="42"/>
      <c r="HJ401" s="42"/>
      <c r="HK401" s="42"/>
      <c r="HL401" s="42"/>
      <c r="HM401" s="42"/>
      <c r="HN401" s="42"/>
    </row>
    <row r="402" spans="1:222" s="41" customFormat="1">
      <c r="A402" s="42"/>
      <c r="B402" s="42"/>
      <c r="C402" s="42"/>
      <c r="D402" s="42"/>
      <c r="E402" s="42"/>
      <c r="CV402" s="42"/>
      <c r="CW402" s="42"/>
      <c r="CX402" s="42"/>
      <c r="CY402" s="42"/>
      <c r="CZ402" s="42"/>
      <c r="DA402" s="42"/>
      <c r="DB402" s="42"/>
      <c r="DC402" s="42"/>
      <c r="DD402" s="42"/>
      <c r="DE402" s="42"/>
      <c r="DF402" s="42"/>
      <c r="DG402" s="42"/>
      <c r="DH402" s="42"/>
      <c r="DI402" s="42"/>
      <c r="DJ402" s="42"/>
      <c r="DK402" s="42"/>
      <c r="DL402" s="42"/>
      <c r="DM402" s="42"/>
      <c r="DN402" s="42"/>
      <c r="DO402" s="42"/>
      <c r="DP402" s="42"/>
      <c r="DQ402" s="42"/>
      <c r="DR402" s="42"/>
      <c r="DS402" s="42"/>
      <c r="DT402" s="42"/>
      <c r="DU402" s="42"/>
      <c r="DV402" s="42"/>
      <c r="DW402" s="42"/>
      <c r="DX402" s="42"/>
      <c r="DY402" s="42"/>
      <c r="DZ402" s="42"/>
      <c r="EA402" s="42"/>
      <c r="EB402" s="42"/>
      <c r="EC402" s="42"/>
      <c r="ED402" s="42"/>
      <c r="EE402" s="42"/>
      <c r="EF402" s="42"/>
      <c r="EG402" s="42"/>
      <c r="EH402" s="42"/>
      <c r="EI402" s="42"/>
      <c r="EJ402" s="42"/>
      <c r="EK402" s="42"/>
      <c r="EL402" s="42"/>
      <c r="EM402" s="42"/>
      <c r="EN402" s="42"/>
      <c r="EO402" s="42"/>
      <c r="EP402" s="42"/>
      <c r="EQ402" s="42"/>
      <c r="ER402" s="42"/>
      <c r="ES402" s="42"/>
      <c r="ET402" s="42"/>
      <c r="EU402" s="42"/>
      <c r="EV402" s="42"/>
      <c r="EW402" s="42"/>
      <c r="EX402" s="42"/>
      <c r="EY402" s="42"/>
      <c r="EZ402" s="42"/>
      <c r="FA402" s="42"/>
      <c r="FB402" s="42"/>
      <c r="FC402" s="42"/>
      <c r="FD402" s="42"/>
      <c r="FE402" s="42"/>
      <c r="FF402" s="42"/>
      <c r="FG402" s="42"/>
      <c r="FH402" s="42"/>
      <c r="FI402" s="42"/>
      <c r="FJ402" s="42"/>
      <c r="FK402" s="42"/>
      <c r="FL402" s="42"/>
      <c r="FM402" s="42"/>
      <c r="FN402" s="42"/>
      <c r="FO402" s="42"/>
      <c r="FP402" s="42"/>
      <c r="FQ402" s="42"/>
      <c r="FR402" s="42"/>
      <c r="FS402" s="42"/>
      <c r="FT402" s="42"/>
      <c r="FU402" s="42"/>
      <c r="FV402" s="42"/>
      <c r="FW402" s="42"/>
      <c r="FX402" s="42"/>
      <c r="FY402" s="42"/>
      <c r="FZ402" s="42"/>
      <c r="GA402" s="42"/>
      <c r="GB402" s="42"/>
      <c r="GC402" s="42"/>
      <c r="GD402" s="42"/>
      <c r="GE402" s="42"/>
      <c r="GF402" s="42"/>
      <c r="GG402" s="42"/>
      <c r="GH402" s="42"/>
      <c r="GI402" s="42"/>
      <c r="GJ402" s="42"/>
      <c r="GK402" s="42"/>
      <c r="GL402" s="42"/>
      <c r="GM402" s="42"/>
      <c r="GN402" s="42"/>
      <c r="GO402" s="42"/>
      <c r="GP402" s="42"/>
      <c r="GQ402" s="42"/>
      <c r="GR402" s="42"/>
      <c r="GS402" s="42"/>
      <c r="GT402" s="42"/>
      <c r="GU402" s="42"/>
      <c r="GV402" s="42"/>
      <c r="GW402" s="42"/>
      <c r="GX402" s="42"/>
      <c r="GY402" s="42"/>
      <c r="GZ402" s="42"/>
      <c r="HA402" s="42"/>
      <c r="HB402" s="42"/>
      <c r="HC402" s="42"/>
      <c r="HD402" s="42"/>
      <c r="HE402" s="42"/>
      <c r="HF402" s="42"/>
      <c r="HG402" s="42"/>
      <c r="HH402" s="42"/>
      <c r="HI402" s="42"/>
      <c r="HJ402" s="42"/>
      <c r="HK402" s="42"/>
      <c r="HL402" s="42"/>
      <c r="HM402" s="42"/>
      <c r="HN402" s="42"/>
    </row>
    <row r="403" spans="1:222" s="41" customFormat="1">
      <c r="A403" s="42"/>
      <c r="B403" s="42"/>
      <c r="C403" s="42"/>
      <c r="D403" s="42"/>
      <c r="E403" s="42"/>
      <c r="CV403" s="42"/>
      <c r="CW403" s="42"/>
      <c r="CX403" s="42"/>
      <c r="CY403" s="42"/>
      <c r="CZ403" s="42"/>
      <c r="DA403" s="42"/>
      <c r="DB403" s="42"/>
      <c r="DC403" s="42"/>
      <c r="DD403" s="42"/>
      <c r="DE403" s="42"/>
      <c r="DF403" s="42"/>
      <c r="DG403" s="42"/>
      <c r="DH403" s="42"/>
      <c r="DI403" s="42"/>
      <c r="DJ403" s="42"/>
      <c r="DK403" s="42"/>
      <c r="DL403" s="42"/>
      <c r="DM403" s="42"/>
      <c r="DN403" s="42"/>
      <c r="DO403" s="42"/>
      <c r="DP403" s="42"/>
      <c r="DQ403" s="42"/>
      <c r="DR403" s="42"/>
      <c r="DS403" s="42"/>
      <c r="DT403" s="42"/>
      <c r="DU403" s="42"/>
      <c r="DV403" s="42"/>
      <c r="DW403" s="42"/>
      <c r="DX403" s="42"/>
      <c r="DY403" s="42"/>
      <c r="DZ403" s="42"/>
      <c r="EA403" s="42"/>
      <c r="EB403" s="42"/>
      <c r="EC403" s="42"/>
      <c r="ED403" s="42"/>
      <c r="EE403" s="42"/>
      <c r="EF403" s="42"/>
      <c r="EG403" s="42"/>
      <c r="EH403" s="42"/>
      <c r="EI403" s="42"/>
      <c r="EJ403" s="42"/>
      <c r="EK403" s="42"/>
      <c r="EL403" s="42"/>
      <c r="EM403" s="42"/>
      <c r="EN403" s="42"/>
      <c r="EO403" s="42"/>
      <c r="EP403" s="42"/>
      <c r="EQ403" s="42"/>
      <c r="ER403" s="42"/>
      <c r="ES403" s="42"/>
      <c r="ET403" s="42"/>
      <c r="EU403" s="42"/>
      <c r="EV403" s="42"/>
      <c r="EW403" s="42"/>
      <c r="EX403" s="42"/>
      <c r="EY403" s="42"/>
      <c r="EZ403" s="42"/>
      <c r="FA403" s="42"/>
      <c r="FB403" s="42"/>
      <c r="FC403" s="42"/>
      <c r="FD403" s="42"/>
      <c r="FE403" s="42"/>
      <c r="FF403" s="42"/>
      <c r="FG403" s="42"/>
      <c r="FH403" s="42"/>
      <c r="FI403" s="42"/>
      <c r="FJ403" s="42"/>
      <c r="FK403" s="42"/>
      <c r="FL403" s="42"/>
      <c r="FM403" s="42"/>
      <c r="FN403" s="42"/>
      <c r="FO403" s="42"/>
      <c r="FP403" s="42"/>
      <c r="FQ403" s="42"/>
      <c r="FR403" s="42"/>
      <c r="FS403" s="42"/>
      <c r="FT403" s="42"/>
      <c r="FU403" s="42"/>
      <c r="FV403" s="42"/>
      <c r="FW403" s="42"/>
      <c r="FX403" s="42"/>
      <c r="FY403" s="42"/>
      <c r="FZ403" s="42"/>
      <c r="GA403" s="42"/>
      <c r="GB403" s="42"/>
      <c r="GC403" s="42"/>
      <c r="GD403" s="42"/>
      <c r="GE403" s="42"/>
      <c r="GF403" s="42"/>
      <c r="GG403" s="42"/>
      <c r="GH403" s="42"/>
      <c r="GI403" s="42"/>
      <c r="GJ403" s="42"/>
      <c r="GK403" s="42"/>
      <c r="GL403" s="42"/>
      <c r="GM403" s="42"/>
      <c r="GN403" s="42"/>
      <c r="GO403" s="42"/>
      <c r="GP403" s="42"/>
      <c r="GQ403" s="42"/>
      <c r="GR403" s="42"/>
      <c r="GS403" s="42"/>
      <c r="GT403" s="42"/>
      <c r="GU403" s="42"/>
      <c r="GV403" s="42"/>
      <c r="GW403" s="42"/>
      <c r="GX403" s="42"/>
      <c r="GY403" s="42"/>
      <c r="GZ403" s="42"/>
      <c r="HA403" s="42"/>
      <c r="HB403" s="42"/>
      <c r="HC403" s="42"/>
      <c r="HD403" s="42"/>
      <c r="HE403" s="42"/>
      <c r="HF403" s="42"/>
      <c r="HG403" s="42"/>
      <c r="HH403" s="42"/>
      <c r="HI403" s="42"/>
      <c r="HJ403" s="42"/>
      <c r="HK403" s="42"/>
      <c r="HL403" s="42"/>
      <c r="HM403" s="42"/>
      <c r="HN403" s="42"/>
    </row>
    <row r="404" spans="1:222" s="41" customFormat="1">
      <c r="A404" s="42"/>
      <c r="B404" s="42"/>
      <c r="C404" s="42"/>
      <c r="D404" s="42"/>
      <c r="E404" s="42"/>
      <c r="CV404" s="42"/>
      <c r="CW404" s="42"/>
      <c r="CX404" s="42"/>
      <c r="CY404" s="42"/>
      <c r="CZ404" s="42"/>
      <c r="DA404" s="42"/>
      <c r="DB404" s="42"/>
      <c r="DC404" s="42"/>
      <c r="DD404" s="42"/>
      <c r="DE404" s="42"/>
      <c r="DF404" s="42"/>
      <c r="DG404" s="42"/>
      <c r="DH404" s="42"/>
      <c r="DI404" s="42"/>
      <c r="DJ404" s="42"/>
      <c r="DK404" s="42"/>
      <c r="DL404" s="42"/>
      <c r="DM404" s="42"/>
      <c r="DN404" s="42"/>
      <c r="DO404" s="42"/>
      <c r="DP404" s="42"/>
      <c r="DQ404" s="42"/>
      <c r="DR404" s="42"/>
      <c r="DS404" s="42"/>
      <c r="DT404" s="42"/>
      <c r="DU404" s="42"/>
      <c r="DV404" s="42"/>
      <c r="DW404" s="42"/>
      <c r="DX404" s="42"/>
      <c r="DY404" s="42"/>
      <c r="DZ404" s="42"/>
      <c r="EA404" s="42"/>
      <c r="EB404" s="42"/>
      <c r="EC404" s="42"/>
      <c r="ED404" s="42"/>
      <c r="EE404" s="42"/>
      <c r="EF404" s="42"/>
      <c r="EG404" s="42"/>
      <c r="EH404" s="42"/>
      <c r="EI404" s="42"/>
      <c r="EJ404" s="42"/>
      <c r="EK404" s="42"/>
      <c r="EL404" s="42"/>
      <c r="EM404" s="42"/>
      <c r="EN404" s="42"/>
      <c r="EO404" s="42"/>
      <c r="EP404" s="42"/>
      <c r="EQ404" s="42"/>
      <c r="ER404" s="42"/>
      <c r="ES404" s="42"/>
      <c r="ET404" s="42"/>
      <c r="EU404" s="42"/>
      <c r="EV404" s="42"/>
      <c r="EW404" s="42"/>
      <c r="EX404" s="42"/>
      <c r="EY404" s="42"/>
      <c r="EZ404" s="42"/>
      <c r="FA404" s="42"/>
      <c r="FB404" s="42"/>
      <c r="FC404" s="42"/>
      <c r="FD404" s="42"/>
      <c r="FE404" s="42"/>
      <c r="FF404" s="42"/>
      <c r="FG404" s="42"/>
      <c r="FH404" s="42"/>
      <c r="FI404" s="42"/>
      <c r="FJ404" s="42"/>
      <c r="FK404" s="42"/>
      <c r="FL404" s="42"/>
      <c r="FM404" s="42"/>
      <c r="FN404" s="42"/>
      <c r="FO404" s="42"/>
      <c r="FP404" s="42"/>
      <c r="FQ404" s="42"/>
      <c r="FR404" s="42"/>
      <c r="FS404" s="42"/>
      <c r="FT404" s="42"/>
      <c r="FU404" s="42"/>
      <c r="FV404" s="42"/>
      <c r="FW404" s="42"/>
      <c r="FX404" s="42"/>
      <c r="FY404" s="42"/>
      <c r="FZ404" s="42"/>
      <c r="GA404" s="42"/>
      <c r="GB404" s="42"/>
      <c r="GC404" s="42"/>
      <c r="GD404" s="42"/>
      <c r="GE404" s="42"/>
      <c r="GF404" s="42"/>
      <c r="GG404" s="42"/>
      <c r="GH404" s="42"/>
      <c r="GI404" s="42"/>
      <c r="GJ404" s="42"/>
      <c r="GK404" s="42"/>
      <c r="GL404" s="42"/>
      <c r="GM404" s="42"/>
      <c r="GN404" s="42"/>
      <c r="GO404" s="42"/>
      <c r="GP404" s="42"/>
      <c r="GQ404" s="42"/>
      <c r="GR404" s="42"/>
      <c r="GS404" s="42"/>
      <c r="GT404" s="42"/>
      <c r="GU404" s="42"/>
      <c r="GV404" s="42"/>
      <c r="GW404" s="42"/>
      <c r="GX404" s="42"/>
      <c r="GY404" s="42"/>
      <c r="GZ404" s="42"/>
      <c r="HA404" s="42"/>
      <c r="HB404" s="42"/>
      <c r="HC404" s="42"/>
      <c r="HD404" s="42"/>
      <c r="HE404" s="42"/>
      <c r="HF404" s="42"/>
      <c r="HG404" s="42"/>
      <c r="HH404" s="42"/>
      <c r="HI404" s="42"/>
      <c r="HJ404" s="42"/>
      <c r="HK404" s="42"/>
      <c r="HL404" s="42"/>
      <c r="HM404" s="42"/>
      <c r="HN404" s="42"/>
    </row>
    <row r="405" spans="1:222" s="41" customFormat="1">
      <c r="A405" s="42"/>
      <c r="B405" s="42"/>
      <c r="C405" s="42"/>
      <c r="D405" s="42"/>
      <c r="E405" s="42"/>
      <c r="CV405" s="42"/>
      <c r="CW405" s="42"/>
      <c r="CX405" s="42"/>
      <c r="CY405" s="42"/>
      <c r="CZ405" s="42"/>
      <c r="DA405" s="42"/>
      <c r="DB405" s="42"/>
      <c r="DC405" s="42"/>
      <c r="DD405" s="42"/>
      <c r="DE405" s="42"/>
      <c r="DF405" s="42"/>
      <c r="DG405" s="42"/>
      <c r="DH405" s="42"/>
      <c r="DI405" s="42"/>
      <c r="DJ405" s="42"/>
      <c r="DK405" s="42"/>
      <c r="DL405" s="42"/>
      <c r="DM405" s="42"/>
      <c r="DN405" s="42"/>
      <c r="DO405" s="42"/>
      <c r="DP405" s="42"/>
      <c r="DQ405" s="42"/>
      <c r="DR405" s="42"/>
      <c r="DS405" s="42"/>
      <c r="DT405" s="42"/>
      <c r="DU405" s="42"/>
      <c r="DV405" s="42"/>
      <c r="DW405" s="42"/>
      <c r="DX405" s="42"/>
      <c r="DY405" s="42"/>
      <c r="DZ405" s="42"/>
      <c r="EA405" s="42"/>
      <c r="EB405" s="42"/>
      <c r="EC405" s="42"/>
      <c r="ED405" s="42"/>
      <c r="EE405" s="42"/>
      <c r="EF405" s="42"/>
      <c r="EG405" s="42"/>
      <c r="EH405" s="42"/>
      <c r="EI405" s="42"/>
      <c r="EJ405" s="42"/>
      <c r="EK405" s="42"/>
      <c r="EL405" s="42"/>
      <c r="EM405" s="42"/>
      <c r="EN405" s="42"/>
      <c r="EO405" s="42"/>
      <c r="EP405" s="42"/>
      <c r="EQ405" s="42"/>
      <c r="ER405" s="42"/>
      <c r="ES405" s="42"/>
      <c r="ET405" s="42"/>
      <c r="EU405" s="42"/>
      <c r="EV405" s="42"/>
      <c r="EW405" s="42"/>
      <c r="EX405" s="42"/>
      <c r="EY405" s="42"/>
      <c r="EZ405" s="42"/>
      <c r="FA405" s="42"/>
      <c r="FB405" s="42"/>
      <c r="FC405" s="42"/>
      <c r="FD405" s="42"/>
      <c r="FE405" s="42"/>
      <c r="FF405" s="42"/>
      <c r="FG405" s="42"/>
      <c r="FH405" s="42"/>
      <c r="FI405" s="42"/>
      <c r="FJ405" s="42"/>
      <c r="FK405" s="42"/>
      <c r="FL405" s="42"/>
      <c r="FM405" s="42"/>
      <c r="FN405" s="42"/>
      <c r="FO405" s="42"/>
      <c r="FP405" s="42"/>
      <c r="FQ405" s="42"/>
      <c r="FR405" s="42"/>
      <c r="FS405" s="42"/>
      <c r="FT405" s="42"/>
      <c r="FU405" s="42"/>
      <c r="FV405" s="42"/>
      <c r="FW405" s="42"/>
      <c r="FX405" s="42"/>
      <c r="FY405" s="42"/>
      <c r="FZ405" s="42"/>
      <c r="GA405" s="42"/>
      <c r="GB405" s="42"/>
      <c r="GC405" s="42"/>
      <c r="GD405" s="42"/>
      <c r="GE405" s="42"/>
      <c r="GF405" s="42"/>
      <c r="GG405" s="42"/>
      <c r="GH405" s="42"/>
      <c r="GI405" s="42"/>
      <c r="GJ405" s="42"/>
      <c r="GK405" s="42"/>
      <c r="GL405" s="42"/>
      <c r="GM405" s="42"/>
      <c r="GN405" s="42"/>
      <c r="GO405" s="42"/>
      <c r="GP405" s="42"/>
      <c r="GQ405" s="42"/>
      <c r="GR405" s="42"/>
      <c r="GS405" s="42"/>
      <c r="GT405" s="42"/>
      <c r="GU405" s="42"/>
      <c r="GV405" s="42"/>
      <c r="GW405" s="42"/>
      <c r="GX405" s="42"/>
      <c r="GY405" s="42"/>
      <c r="GZ405" s="42"/>
      <c r="HA405" s="42"/>
      <c r="HB405" s="42"/>
      <c r="HC405" s="42"/>
      <c r="HD405" s="42"/>
      <c r="HE405" s="42"/>
      <c r="HF405" s="42"/>
      <c r="HG405" s="42"/>
      <c r="HH405" s="42"/>
      <c r="HI405" s="42"/>
      <c r="HJ405" s="42"/>
      <c r="HK405" s="42"/>
      <c r="HL405" s="42"/>
      <c r="HM405" s="42"/>
      <c r="HN405" s="42"/>
    </row>
    <row r="406" spans="1:222" s="41" customFormat="1">
      <c r="A406" s="42"/>
      <c r="B406" s="42"/>
      <c r="C406" s="42"/>
      <c r="D406" s="42"/>
      <c r="E406" s="42"/>
      <c r="CV406" s="42"/>
      <c r="CW406" s="42"/>
      <c r="CX406" s="42"/>
      <c r="CY406" s="42"/>
      <c r="CZ406" s="42"/>
      <c r="DA406" s="42"/>
      <c r="DB406" s="42"/>
      <c r="DC406" s="42"/>
      <c r="DD406" s="42"/>
      <c r="DE406" s="42"/>
      <c r="DF406" s="42"/>
      <c r="DG406" s="42"/>
      <c r="DH406" s="42"/>
      <c r="DI406" s="42"/>
      <c r="DJ406" s="42"/>
      <c r="DK406" s="42"/>
      <c r="DL406" s="42"/>
      <c r="DM406" s="42"/>
      <c r="DN406" s="42"/>
      <c r="DO406" s="42"/>
      <c r="DP406" s="42"/>
      <c r="DQ406" s="42"/>
      <c r="DR406" s="42"/>
      <c r="DS406" s="42"/>
      <c r="DT406" s="42"/>
      <c r="DU406" s="42"/>
      <c r="DV406" s="42"/>
      <c r="DW406" s="42"/>
      <c r="DX406" s="42"/>
      <c r="DY406" s="42"/>
      <c r="DZ406" s="42"/>
      <c r="EA406" s="42"/>
      <c r="EB406" s="42"/>
      <c r="EC406" s="42"/>
      <c r="ED406" s="42"/>
      <c r="EE406" s="42"/>
      <c r="EF406" s="42"/>
      <c r="EG406" s="42"/>
      <c r="EH406" s="42"/>
      <c r="EI406" s="42"/>
      <c r="EJ406" s="42"/>
      <c r="EK406" s="42"/>
      <c r="EL406" s="42"/>
      <c r="EM406" s="42"/>
      <c r="EN406" s="42"/>
      <c r="EO406" s="42"/>
      <c r="EP406" s="42"/>
      <c r="EQ406" s="42"/>
      <c r="ER406" s="42"/>
      <c r="ES406" s="42"/>
      <c r="ET406" s="42"/>
      <c r="EU406" s="42"/>
      <c r="EV406" s="42"/>
      <c r="EW406" s="42"/>
      <c r="EX406" s="42"/>
      <c r="EY406" s="42"/>
      <c r="EZ406" s="42"/>
      <c r="FA406" s="42"/>
      <c r="FB406" s="42"/>
      <c r="FC406" s="42"/>
      <c r="FD406" s="42"/>
      <c r="FE406" s="42"/>
      <c r="FF406" s="42"/>
      <c r="FG406" s="42"/>
      <c r="FH406" s="42"/>
      <c r="FI406" s="42"/>
      <c r="FJ406" s="42"/>
      <c r="FK406" s="42"/>
      <c r="FL406" s="42"/>
      <c r="FM406" s="42"/>
      <c r="FN406" s="42"/>
      <c r="FO406" s="42"/>
      <c r="FP406" s="42"/>
      <c r="FQ406" s="42"/>
      <c r="FR406" s="42"/>
      <c r="FS406" s="42"/>
      <c r="FT406" s="42"/>
      <c r="FU406" s="42"/>
      <c r="FV406" s="42"/>
      <c r="FW406" s="42"/>
      <c r="FX406" s="42"/>
      <c r="FY406" s="42"/>
      <c r="FZ406" s="42"/>
      <c r="GA406" s="42"/>
      <c r="GB406" s="42"/>
      <c r="GC406" s="42"/>
      <c r="GD406" s="42"/>
      <c r="GE406" s="42"/>
      <c r="GF406" s="42"/>
      <c r="GG406" s="42"/>
      <c r="GH406" s="42"/>
      <c r="GI406" s="42"/>
      <c r="GJ406" s="42"/>
      <c r="GK406" s="42"/>
      <c r="GL406" s="42"/>
      <c r="GM406" s="42"/>
      <c r="GN406" s="42"/>
      <c r="GO406" s="42"/>
      <c r="GP406" s="42"/>
      <c r="GQ406" s="42"/>
      <c r="GR406" s="42"/>
      <c r="GS406" s="42"/>
      <c r="GT406" s="42"/>
      <c r="GU406" s="42"/>
      <c r="GV406" s="42"/>
      <c r="GW406" s="42"/>
      <c r="GX406" s="42"/>
      <c r="GY406" s="42"/>
      <c r="GZ406" s="42"/>
      <c r="HA406" s="42"/>
      <c r="HB406" s="42"/>
      <c r="HC406" s="42"/>
      <c r="HD406" s="42"/>
      <c r="HE406" s="42"/>
      <c r="HF406" s="42"/>
      <c r="HG406" s="42"/>
      <c r="HH406" s="42"/>
      <c r="HI406" s="42"/>
      <c r="HJ406" s="42"/>
      <c r="HK406" s="42"/>
      <c r="HL406" s="42"/>
      <c r="HM406" s="42"/>
      <c r="HN406" s="42"/>
    </row>
    <row r="407" spans="1:222" s="41" customFormat="1">
      <c r="A407" s="42"/>
      <c r="B407" s="42"/>
      <c r="C407" s="42"/>
      <c r="D407" s="42"/>
      <c r="E407" s="42"/>
      <c r="CV407" s="42"/>
      <c r="CW407" s="42"/>
      <c r="CX407" s="42"/>
      <c r="CY407" s="42"/>
      <c r="CZ407" s="42"/>
      <c r="DA407" s="42"/>
      <c r="DB407" s="42"/>
      <c r="DC407" s="42"/>
      <c r="DD407" s="42"/>
      <c r="DE407" s="42"/>
      <c r="DF407" s="42"/>
      <c r="DG407" s="42"/>
      <c r="DH407" s="42"/>
      <c r="DI407" s="42"/>
      <c r="DJ407" s="42"/>
      <c r="DK407" s="42"/>
      <c r="DL407" s="42"/>
      <c r="DM407" s="42"/>
      <c r="DN407" s="42"/>
      <c r="DO407" s="42"/>
      <c r="DP407" s="42"/>
      <c r="DQ407" s="42"/>
      <c r="DR407" s="42"/>
      <c r="DS407" s="42"/>
      <c r="DT407" s="42"/>
      <c r="DU407" s="42"/>
      <c r="DV407" s="42"/>
      <c r="DW407" s="42"/>
      <c r="DX407" s="42"/>
      <c r="DY407" s="42"/>
      <c r="DZ407" s="42"/>
      <c r="EA407" s="42"/>
      <c r="EB407" s="42"/>
      <c r="EC407" s="42"/>
      <c r="ED407" s="42"/>
      <c r="EE407" s="42"/>
      <c r="EF407" s="42"/>
      <c r="EG407" s="42"/>
      <c r="EH407" s="42"/>
      <c r="EI407" s="42"/>
      <c r="EJ407" s="42"/>
      <c r="EK407" s="42"/>
      <c r="EL407" s="42"/>
      <c r="EM407" s="42"/>
      <c r="EN407" s="42"/>
      <c r="EO407" s="42"/>
      <c r="EP407" s="42"/>
      <c r="EQ407" s="42"/>
      <c r="ER407" s="42"/>
      <c r="ES407" s="42"/>
      <c r="ET407" s="42"/>
      <c r="EU407" s="42"/>
      <c r="EV407" s="42"/>
      <c r="EW407" s="42"/>
      <c r="EX407" s="42"/>
      <c r="EY407" s="42"/>
      <c r="EZ407" s="42"/>
      <c r="FA407" s="42"/>
      <c r="FB407" s="42"/>
      <c r="FC407" s="42"/>
      <c r="FD407" s="42"/>
      <c r="FE407" s="42"/>
      <c r="FF407" s="42"/>
      <c r="FG407" s="42"/>
      <c r="FH407" s="42"/>
      <c r="FI407" s="42"/>
      <c r="FJ407" s="42"/>
      <c r="FK407" s="42"/>
      <c r="FL407" s="42"/>
      <c r="FM407" s="42"/>
      <c r="FN407" s="42"/>
      <c r="FO407" s="42"/>
      <c r="FP407" s="42"/>
      <c r="FQ407" s="42"/>
      <c r="FR407" s="42"/>
      <c r="FS407" s="42"/>
      <c r="FT407" s="42"/>
      <c r="FU407" s="42"/>
      <c r="FV407" s="42"/>
      <c r="FW407" s="42"/>
      <c r="FX407" s="42"/>
      <c r="FY407" s="42"/>
      <c r="FZ407" s="42"/>
      <c r="GA407" s="42"/>
      <c r="GB407" s="42"/>
      <c r="GC407" s="42"/>
      <c r="GD407" s="42"/>
      <c r="GE407" s="42"/>
      <c r="GF407" s="42"/>
      <c r="GG407" s="42"/>
      <c r="GH407" s="42"/>
      <c r="GI407" s="42"/>
      <c r="GJ407" s="42"/>
      <c r="GK407" s="42"/>
      <c r="GL407" s="42"/>
      <c r="GM407" s="42"/>
      <c r="GN407" s="42"/>
      <c r="GO407" s="42"/>
      <c r="GP407" s="42"/>
      <c r="GQ407" s="42"/>
      <c r="GR407" s="42"/>
      <c r="GS407" s="42"/>
      <c r="GT407" s="42"/>
      <c r="GU407" s="42"/>
      <c r="GV407" s="42"/>
      <c r="GW407" s="42"/>
      <c r="GX407" s="42"/>
      <c r="GY407" s="42"/>
      <c r="GZ407" s="42"/>
      <c r="HA407" s="42"/>
      <c r="HB407" s="42"/>
      <c r="HC407" s="42"/>
      <c r="HD407" s="42"/>
      <c r="HE407" s="42"/>
      <c r="HF407" s="42"/>
      <c r="HG407" s="42"/>
      <c r="HH407" s="42"/>
      <c r="HI407" s="42"/>
      <c r="HJ407" s="42"/>
      <c r="HK407" s="42"/>
      <c r="HL407" s="42"/>
      <c r="HM407" s="42"/>
      <c r="HN407" s="42"/>
    </row>
    <row r="408" spans="1:222" s="41" customFormat="1">
      <c r="A408" s="42"/>
      <c r="B408" s="42"/>
      <c r="C408" s="42"/>
      <c r="D408" s="42"/>
      <c r="E408" s="42"/>
      <c r="CV408" s="42"/>
      <c r="CW408" s="42"/>
      <c r="CX408" s="42"/>
      <c r="CY408" s="42"/>
      <c r="CZ408" s="42"/>
      <c r="DA408" s="42"/>
      <c r="DB408" s="42"/>
      <c r="DC408" s="42"/>
      <c r="DD408" s="42"/>
      <c r="DE408" s="42"/>
      <c r="DF408" s="42"/>
      <c r="DG408" s="42"/>
      <c r="DH408" s="42"/>
      <c r="DI408" s="42"/>
      <c r="DJ408" s="42"/>
      <c r="DK408" s="42"/>
      <c r="DL408" s="42"/>
      <c r="DM408" s="42"/>
      <c r="DN408" s="42"/>
      <c r="DO408" s="42"/>
      <c r="DP408" s="42"/>
      <c r="DQ408" s="42"/>
      <c r="DR408" s="42"/>
      <c r="DS408" s="42"/>
      <c r="DT408" s="42"/>
      <c r="DU408" s="42"/>
      <c r="DV408" s="42"/>
      <c r="DW408" s="42"/>
      <c r="DX408" s="42"/>
      <c r="DY408" s="42"/>
      <c r="DZ408" s="42"/>
      <c r="EA408" s="42"/>
      <c r="EB408" s="42"/>
      <c r="EC408" s="42"/>
      <c r="ED408" s="42"/>
      <c r="EE408" s="42"/>
      <c r="EF408" s="42"/>
      <c r="EG408" s="42"/>
      <c r="EH408" s="42"/>
      <c r="EI408" s="42"/>
      <c r="EJ408" s="42"/>
      <c r="EK408" s="42"/>
      <c r="EL408" s="42"/>
      <c r="EM408" s="42"/>
      <c r="EN408" s="42"/>
      <c r="EO408" s="42"/>
      <c r="EP408" s="42"/>
      <c r="EQ408" s="42"/>
      <c r="ER408" s="42"/>
      <c r="ES408" s="42"/>
      <c r="ET408" s="42"/>
      <c r="EU408" s="42"/>
      <c r="EV408" s="42"/>
      <c r="EW408" s="42"/>
      <c r="EX408" s="42"/>
      <c r="EY408" s="42"/>
      <c r="EZ408" s="42"/>
      <c r="FA408" s="42"/>
      <c r="FB408" s="42"/>
      <c r="FC408" s="42"/>
      <c r="FD408" s="42"/>
      <c r="FE408" s="42"/>
      <c r="FF408" s="42"/>
      <c r="FG408" s="42"/>
      <c r="FH408" s="42"/>
      <c r="FI408" s="42"/>
      <c r="FJ408" s="42"/>
      <c r="FK408" s="42"/>
      <c r="FL408" s="42"/>
      <c r="FM408" s="42"/>
      <c r="FN408" s="42"/>
      <c r="FO408" s="42"/>
      <c r="FP408" s="42"/>
      <c r="FQ408" s="42"/>
      <c r="FR408" s="42"/>
      <c r="FS408" s="42"/>
      <c r="FT408" s="42"/>
      <c r="FU408" s="42"/>
      <c r="FV408" s="42"/>
      <c r="FW408" s="42"/>
      <c r="FX408" s="42"/>
      <c r="FY408" s="42"/>
      <c r="FZ408" s="42"/>
      <c r="GA408" s="42"/>
      <c r="GB408" s="42"/>
      <c r="GC408" s="42"/>
      <c r="GD408" s="42"/>
      <c r="GE408" s="42"/>
      <c r="GF408" s="42"/>
      <c r="GG408" s="42"/>
      <c r="GH408" s="42"/>
      <c r="GI408" s="42"/>
      <c r="GJ408" s="42"/>
      <c r="GK408" s="42"/>
      <c r="GL408" s="42"/>
      <c r="GM408" s="42"/>
      <c r="GN408" s="42"/>
      <c r="GO408" s="42"/>
      <c r="GP408" s="42"/>
      <c r="GQ408" s="42"/>
      <c r="GR408" s="42"/>
      <c r="GS408" s="42"/>
      <c r="GT408" s="42"/>
      <c r="GU408" s="42"/>
      <c r="GV408" s="42"/>
      <c r="GW408" s="42"/>
      <c r="GX408" s="42"/>
      <c r="GY408" s="42"/>
      <c r="GZ408" s="42"/>
      <c r="HA408" s="42"/>
      <c r="HB408" s="42"/>
      <c r="HC408" s="42"/>
      <c r="HD408" s="42"/>
      <c r="HE408" s="42"/>
      <c r="HF408" s="42"/>
      <c r="HG408" s="42"/>
      <c r="HH408" s="42"/>
      <c r="HI408" s="42"/>
      <c r="HJ408" s="42"/>
      <c r="HK408" s="42"/>
      <c r="HL408" s="42"/>
      <c r="HM408" s="42"/>
      <c r="HN408" s="42"/>
    </row>
    <row r="409" spans="1:222" s="41" customFormat="1">
      <c r="A409" s="42"/>
      <c r="B409" s="42"/>
      <c r="C409" s="42"/>
      <c r="D409" s="42"/>
      <c r="E409" s="42"/>
      <c r="CV409" s="42"/>
      <c r="CW409" s="42"/>
      <c r="CX409" s="42"/>
      <c r="CY409" s="42"/>
      <c r="CZ409" s="42"/>
      <c r="DA409" s="42"/>
      <c r="DB409" s="42"/>
      <c r="DC409" s="42"/>
      <c r="DD409" s="42"/>
      <c r="DE409" s="42"/>
      <c r="DF409" s="42"/>
      <c r="DG409" s="42"/>
      <c r="DH409" s="42"/>
      <c r="DI409" s="42"/>
      <c r="DJ409" s="42"/>
      <c r="DK409" s="42"/>
      <c r="DL409" s="42"/>
      <c r="DM409" s="42"/>
      <c r="DN409" s="42"/>
      <c r="DO409" s="42"/>
      <c r="DP409" s="42"/>
      <c r="DQ409" s="42"/>
      <c r="DR409" s="42"/>
      <c r="DS409" s="42"/>
      <c r="DT409" s="42"/>
      <c r="DU409" s="42"/>
      <c r="DV409" s="42"/>
      <c r="DW409" s="42"/>
      <c r="DX409" s="42"/>
      <c r="DY409" s="42"/>
      <c r="DZ409" s="42"/>
      <c r="EA409" s="42"/>
      <c r="EB409" s="42"/>
      <c r="EC409" s="42"/>
      <c r="ED409" s="42"/>
      <c r="EE409" s="42"/>
      <c r="EF409" s="42"/>
      <c r="EG409" s="42"/>
      <c r="EH409" s="42"/>
      <c r="EI409" s="42"/>
      <c r="EJ409" s="42"/>
      <c r="EK409" s="42"/>
      <c r="EL409" s="42"/>
      <c r="EM409" s="42"/>
      <c r="EN409" s="42"/>
      <c r="EO409" s="42"/>
      <c r="EP409" s="42"/>
      <c r="EQ409" s="42"/>
      <c r="ER409" s="42"/>
      <c r="ES409" s="42"/>
      <c r="ET409" s="42"/>
      <c r="EU409" s="42"/>
      <c r="EV409" s="42"/>
      <c r="EW409" s="42"/>
      <c r="EX409" s="42"/>
      <c r="EY409" s="42"/>
      <c r="EZ409" s="42"/>
      <c r="FA409" s="42"/>
      <c r="FB409" s="42"/>
      <c r="FC409" s="42"/>
      <c r="FD409" s="42"/>
      <c r="FE409" s="42"/>
      <c r="FF409" s="42"/>
      <c r="FG409" s="42"/>
      <c r="FH409" s="42"/>
      <c r="FI409" s="42"/>
      <c r="FJ409" s="42"/>
      <c r="FK409" s="42"/>
      <c r="FL409" s="42"/>
      <c r="FM409" s="42"/>
      <c r="FN409" s="42"/>
      <c r="FO409" s="42"/>
      <c r="FP409" s="42"/>
      <c r="FQ409" s="42"/>
      <c r="FR409" s="42"/>
      <c r="FS409" s="42"/>
      <c r="FT409" s="42"/>
      <c r="FU409" s="42"/>
      <c r="FV409" s="42"/>
      <c r="FW409" s="42"/>
      <c r="FX409" s="42"/>
      <c r="FY409" s="42"/>
      <c r="FZ409" s="42"/>
      <c r="GA409" s="42"/>
      <c r="GB409" s="42"/>
      <c r="GC409" s="42"/>
      <c r="GD409" s="42"/>
      <c r="GE409" s="42"/>
      <c r="GF409" s="42"/>
      <c r="GG409" s="42"/>
      <c r="GH409" s="42"/>
      <c r="GI409" s="42"/>
      <c r="GJ409" s="42"/>
      <c r="GK409" s="42"/>
      <c r="GL409" s="42"/>
      <c r="GM409" s="42"/>
      <c r="GN409" s="42"/>
      <c r="GO409" s="42"/>
      <c r="GP409" s="42"/>
      <c r="GQ409" s="42"/>
      <c r="GR409" s="42"/>
      <c r="GS409" s="42"/>
      <c r="GT409" s="42"/>
      <c r="GU409" s="42"/>
      <c r="GV409" s="42"/>
      <c r="GW409" s="42"/>
      <c r="GX409" s="42"/>
      <c r="GY409" s="42"/>
      <c r="GZ409" s="42"/>
      <c r="HA409" s="42"/>
      <c r="HB409" s="42"/>
      <c r="HC409" s="42"/>
      <c r="HD409" s="42"/>
      <c r="HE409" s="42"/>
      <c r="HF409" s="42"/>
      <c r="HG409" s="42"/>
      <c r="HH409" s="42"/>
      <c r="HI409" s="42"/>
      <c r="HJ409" s="42"/>
      <c r="HK409" s="42"/>
      <c r="HL409" s="42"/>
      <c r="HM409" s="42"/>
      <c r="HN409" s="42"/>
    </row>
    <row r="410" spans="1:222" s="41" customFormat="1">
      <c r="A410" s="42"/>
      <c r="B410" s="42"/>
      <c r="C410" s="42"/>
      <c r="D410" s="42"/>
      <c r="E410" s="42"/>
      <c r="CV410" s="42"/>
      <c r="CW410" s="42"/>
      <c r="CX410" s="42"/>
      <c r="CY410" s="42"/>
      <c r="CZ410" s="42"/>
      <c r="DA410" s="42"/>
      <c r="DB410" s="42"/>
      <c r="DC410" s="42"/>
      <c r="DD410" s="42"/>
      <c r="DE410" s="42"/>
      <c r="DF410" s="42"/>
      <c r="DG410" s="42"/>
      <c r="DH410" s="42"/>
      <c r="DI410" s="42"/>
      <c r="DJ410" s="42"/>
      <c r="DK410" s="42"/>
      <c r="DL410" s="42"/>
      <c r="DM410" s="42"/>
      <c r="DN410" s="42"/>
      <c r="DO410" s="42"/>
      <c r="DP410" s="42"/>
      <c r="DQ410" s="42"/>
      <c r="DR410" s="42"/>
      <c r="DS410" s="42"/>
      <c r="DT410" s="42"/>
      <c r="DU410" s="42"/>
      <c r="DV410" s="42"/>
      <c r="DW410" s="42"/>
      <c r="DX410" s="42"/>
      <c r="DY410" s="42"/>
      <c r="DZ410" s="42"/>
      <c r="EA410" s="42"/>
      <c r="EB410" s="42"/>
      <c r="EC410" s="42"/>
      <c r="ED410" s="42"/>
      <c r="EE410" s="42"/>
      <c r="EF410" s="42"/>
      <c r="EG410" s="42"/>
      <c r="EH410" s="42"/>
      <c r="EI410" s="42"/>
      <c r="EJ410" s="42"/>
      <c r="EK410" s="42"/>
      <c r="EL410" s="42"/>
      <c r="EM410" s="42"/>
      <c r="EN410" s="42"/>
      <c r="EO410" s="42"/>
      <c r="EP410" s="42"/>
      <c r="EQ410" s="42"/>
      <c r="ER410" s="42"/>
      <c r="ES410" s="42"/>
      <c r="ET410" s="42"/>
      <c r="EU410" s="42"/>
      <c r="EV410" s="42"/>
      <c r="EW410" s="42"/>
      <c r="EX410" s="42"/>
      <c r="EY410" s="42"/>
      <c r="EZ410" s="42"/>
      <c r="FA410" s="42"/>
      <c r="FB410" s="42"/>
      <c r="FC410" s="42"/>
      <c r="FD410" s="42"/>
      <c r="FE410" s="42"/>
      <c r="FF410" s="42"/>
      <c r="FG410" s="42"/>
      <c r="FH410" s="42"/>
      <c r="FI410" s="42"/>
      <c r="FJ410" s="42"/>
      <c r="FK410" s="42"/>
      <c r="FL410" s="42"/>
      <c r="FM410" s="42"/>
      <c r="FN410" s="42"/>
      <c r="FO410" s="42"/>
      <c r="FP410" s="42"/>
      <c r="FQ410" s="42"/>
      <c r="FR410" s="42"/>
      <c r="FS410" s="42"/>
      <c r="FT410" s="42"/>
      <c r="FU410" s="42"/>
      <c r="FV410" s="42"/>
      <c r="FW410" s="42"/>
      <c r="FX410" s="42"/>
      <c r="FY410" s="42"/>
      <c r="FZ410" s="42"/>
      <c r="GA410" s="42"/>
      <c r="GB410" s="42"/>
      <c r="GC410" s="42"/>
      <c r="GD410" s="42"/>
      <c r="GE410" s="42"/>
      <c r="GF410" s="42"/>
      <c r="GG410" s="42"/>
      <c r="GH410" s="42"/>
      <c r="GI410" s="42"/>
      <c r="GJ410" s="42"/>
      <c r="GK410" s="42"/>
      <c r="GL410" s="42"/>
      <c r="GM410" s="42"/>
      <c r="GN410" s="42"/>
      <c r="GO410" s="42"/>
      <c r="GP410" s="42"/>
      <c r="GQ410" s="42"/>
      <c r="GR410" s="42"/>
      <c r="GS410" s="42"/>
      <c r="GT410" s="42"/>
      <c r="GU410" s="42"/>
      <c r="GV410" s="42"/>
      <c r="GW410" s="42"/>
      <c r="GX410" s="42"/>
      <c r="GY410" s="42"/>
      <c r="GZ410" s="42"/>
      <c r="HA410" s="42"/>
      <c r="HB410" s="42"/>
      <c r="HC410" s="42"/>
      <c r="HD410" s="42"/>
      <c r="HE410" s="42"/>
      <c r="HF410" s="42"/>
      <c r="HG410" s="42"/>
      <c r="HH410" s="42"/>
      <c r="HI410" s="42"/>
      <c r="HJ410" s="42"/>
      <c r="HK410" s="42"/>
      <c r="HL410" s="42"/>
      <c r="HM410" s="42"/>
      <c r="HN410" s="42"/>
    </row>
    <row r="411" spans="1:222" s="41" customFormat="1">
      <c r="A411" s="42"/>
      <c r="B411" s="42"/>
      <c r="C411" s="42"/>
      <c r="D411" s="42"/>
      <c r="E411" s="42"/>
      <c r="CV411" s="42"/>
      <c r="CW411" s="42"/>
      <c r="CX411" s="42"/>
      <c r="CY411" s="42"/>
      <c r="CZ411" s="42"/>
      <c r="DA411" s="42"/>
      <c r="DB411" s="42"/>
      <c r="DC411" s="42"/>
      <c r="DD411" s="42"/>
      <c r="DE411" s="42"/>
      <c r="DF411" s="42"/>
      <c r="DG411" s="42"/>
      <c r="DH411" s="42"/>
      <c r="DI411" s="42"/>
      <c r="DJ411" s="42"/>
      <c r="DK411" s="42"/>
      <c r="DL411" s="42"/>
      <c r="DM411" s="42"/>
      <c r="DN411" s="42"/>
      <c r="DO411" s="42"/>
      <c r="DP411" s="42"/>
      <c r="DQ411" s="42"/>
      <c r="DR411" s="42"/>
      <c r="DS411" s="42"/>
      <c r="DT411" s="42"/>
      <c r="DU411" s="42"/>
      <c r="DV411" s="42"/>
      <c r="DW411" s="42"/>
      <c r="DX411" s="42"/>
      <c r="DY411" s="42"/>
      <c r="DZ411" s="42"/>
      <c r="EA411" s="42"/>
      <c r="EB411" s="42"/>
      <c r="EC411" s="42"/>
      <c r="ED411" s="42"/>
      <c r="EE411" s="42"/>
      <c r="EF411" s="42"/>
      <c r="EG411" s="42"/>
      <c r="EH411" s="42"/>
      <c r="EI411" s="42"/>
      <c r="EJ411" s="42"/>
      <c r="EK411" s="42"/>
      <c r="EL411" s="42"/>
      <c r="EM411" s="42"/>
      <c r="EN411" s="42"/>
      <c r="EO411" s="42"/>
      <c r="EP411" s="42"/>
      <c r="EQ411" s="42"/>
      <c r="ER411" s="42"/>
      <c r="ES411" s="42"/>
      <c r="ET411" s="42"/>
      <c r="EU411" s="42"/>
      <c r="EV411" s="42"/>
      <c r="EW411" s="42"/>
      <c r="EX411" s="42"/>
      <c r="EY411" s="42"/>
      <c r="EZ411" s="42"/>
      <c r="FA411" s="42"/>
      <c r="FB411" s="42"/>
      <c r="FC411" s="42"/>
      <c r="FD411" s="42"/>
      <c r="FE411" s="42"/>
      <c r="FF411" s="42"/>
      <c r="FG411" s="42"/>
      <c r="FH411" s="42"/>
      <c r="FI411" s="42"/>
      <c r="FJ411" s="42"/>
      <c r="FK411" s="42"/>
      <c r="FL411" s="42"/>
      <c r="FM411" s="42"/>
      <c r="FN411" s="42"/>
      <c r="FO411" s="42"/>
      <c r="FP411" s="42"/>
      <c r="FQ411" s="42"/>
      <c r="FR411" s="42"/>
      <c r="FS411" s="42"/>
      <c r="FT411" s="42"/>
      <c r="FU411" s="42"/>
      <c r="FV411" s="42"/>
      <c r="FW411" s="42"/>
      <c r="FX411" s="42"/>
      <c r="FY411" s="42"/>
      <c r="FZ411" s="42"/>
      <c r="GA411" s="42"/>
      <c r="GB411" s="42"/>
      <c r="GC411" s="42"/>
      <c r="GD411" s="42"/>
      <c r="GE411" s="42"/>
      <c r="GF411" s="42"/>
      <c r="GG411" s="42"/>
      <c r="GH411" s="42"/>
      <c r="GI411" s="42"/>
      <c r="GJ411" s="42"/>
      <c r="GK411" s="42"/>
      <c r="GL411" s="42"/>
      <c r="GM411" s="42"/>
      <c r="GN411" s="42"/>
      <c r="GO411" s="42"/>
      <c r="GP411" s="42"/>
      <c r="GQ411" s="42"/>
      <c r="GR411" s="42"/>
      <c r="GS411" s="42"/>
      <c r="GT411" s="42"/>
      <c r="GU411" s="42"/>
      <c r="GV411" s="42"/>
      <c r="GW411" s="42"/>
      <c r="GX411" s="42"/>
      <c r="GY411" s="42"/>
      <c r="GZ411" s="42"/>
      <c r="HA411" s="42"/>
      <c r="HB411" s="42"/>
      <c r="HC411" s="42"/>
      <c r="HD411" s="42"/>
      <c r="HE411" s="42"/>
      <c r="HF411" s="42"/>
      <c r="HG411" s="42"/>
      <c r="HH411" s="42"/>
      <c r="HI411" s="42"/>
      <c r="HJ411" s="42"/>
      <c r="HK411" s="42"/>
      <c r="HL411" s="42"/>
      <c r="HM411" s="42"/>
      <c r="HN411" s="42"/>
    </row>
    <row r="412" spans="1:222" s="41" customFormat="1">
      <c r="A412" s="42"/>
      <c r="B412" s="42"/>
      <c r="C412" s="42"/>
      <c r="D412" s="42"/>
      <c r="E412" s="42"/>
      <c r="CV412" s="42"/>
      <c r="CW412" s="42"/>
      <c r="CX412" s="42"/>
      <c r="CY412" s="42"/>
      <c r="CZ412" s="42"/>
      <c r="DA412" s="42"/>
      <c r="DB412" s="42"/>
      <c r="DC412" s="42"/>
      <c r="DD412" s="42"/>
      <c r="DE412" s="42"/>
      <c r="DF412" s="42"/>
      <c r="DG412" s="42"/>
      <c r="DH412" s="42"/>
      <c r="DI412" s="42"/>
      <c r="DJ412" s="42"/>
      <c r="DK412" s="42"/>
      <c r="DL412" s="42"/>
      <c r="DM412" s="42"/>
      <c r="DN412" s="42"/>
      <c r="DO412" s="42"/>
      <c r="DP412" s="42"/>
      <c r="DQ412" s="42"/>
      <c r="DR412" s="42"/>
      <c r="DS412" s="42"/>
      <c r="DT412" s="42"/>
      <c r="DU412" s="42"/>
      <c r="DV412" s="42"/>
      <c r="DW412" s="42"/>
      <c r="DX412" s="42"/>
      <c r="DY412" s="42"/>
      <c r="DZ412" s="42"/>
      <c r="EA412" s="42"/>
      <c r="EB412" s="42"/>
      <c r="EC412" s="42"/>
      <c r="ED412" s="42"/>
      <c r="EE412" s="42"/>
      <c r="EF412" s="42"/>
      <c r="EG412" s="42"/>
      <c r="EH412" s="42"/>
      <c r="EI412" s="42"/>
      <c r="EJ412" s="42"/>
      <c r="EK412" s="42"/>
      <c r="EL412" s="42"/>
      <c r="EM412" s="42"/>
      <c r="EN412" s="42"/>
      <c r="EO412" s="42"/>
      <c r="EP412" s="42"/>
      <c r="EQ412" s="42"/>
      <c r="ER412" s="42"/>
      <c r="ES412" s="42"/>
      <c r="ET412" s="42"/>
      <c r="EU412" s="42"/>
      <c r="EV412" s="42"/>
      <c r="EW412" s="42"/>
      <c r="EX412" s="42"/>
      <c r="EY412" s="42"/>
      <c r="EZ412" s="42"/>
      <c r="FA412" s="42"/>
      <c r="FB412" s="42"/>
      <c r="FC412" s="42"/>
      <c r="FD412" s="42"/>
      <c r="FE412" s="42"/>
      <c r="FF412" s="42"/>
      <c r="FG412" s="42"/>
      <c r="FH412" s="42"/>
      <c r="FI412" s="42"/>
      <c r="FJ412" s="42"/>
      <c r="FK412" s="42"/>
      <c r="FL412" s="42"/>
      <c r="FM412" s="42"/>
      <c r="FN412" s="42"/>
      <c r="FO412" s="42"/>
      <c r="FP412" s="42"/>
      <c r="FQ412" s="42"/>
      <c r="FR412" s="42"/>
      <c r="FS412" s="42"/>
      <c r="FT412" s="42"/>
      <c r="FU412" s="42"/>
      <c r="FV412" s="42"/>
      <c r="FW412" s="42"/>
      <c r="FX412" s="42"/>
      <c r="FY412" s="42"/>
      <c r="FZ412" s="42"/>
      <c r="GA412" s="42"/>
      <c r="GB412" s="42"/>
      <c r="GC412" s="42"/>
      <c r="GD412" s="42"/>
      <c r="GE412" s="42"/>
      <c r="GF412" s="42"/>
      <c r="GG412" s="42"/>
      <c r="GH412" s="42"/>
      <c r="GI412" s="42"/>
      <c r="GJ412" s="42"/>
      <c r="GK412" s="42"/>
      <c r="GL412" s="42"/>
      <c r="GM412" s="42"/>
      <c r="GN412" s="42"/>
      <c r="GO412" s="42"/>
      <c r="GP412" s="42"/>
      <c r="GQ412" s="42"/>
      <c r="GR412" s="42"/>
      <c r="GS412" s="42"/>
      <c r="GT412" s="42"/>
      <c r="GU412" s="42"/>
      <c r="GV412" s="42"/>
      <c r="GW412" s="42"/>
      <c r="GX412" s="42"/>
      <c r="GY412" s="42"/>
      <c r="GZ412" s="42"/>
      <c r="HA412" s="42"/>
      <c r="HB412" s="42"/>
      <c r="HC412" s="42"/>
      <c r="HD412" s="42"/>
      <c r="HE412" s="42"/>
      <c r="HF412" s="42"/>
      <c r="HG412" s="42"/>
      <c r="HH412" s="42"/>
      <c r="HI412" s="42"/>
      <c r="HJ412" s="42"/>
      <c r="HK412" s="42"/>
      <c r="HL412" s="42"/>
      <c r="HM412" s="42"/>
      <c r="HN412" s="42"/>
    </row>
    <row r="413" spans="1:222" s="41" customFormat="1">
      <c r="A413" s="42"/>
      <c r="B413" s="42"/>
      <c r="C413" s="42"/>
      <c r="D413" s="42"/>
      <c r="E413" s="42"/>
      <c r="CV413" s="42"/>
      <c r="CW413" s="42"/>
      <c r="CX413" s="42"/>
      <c r="CY413" s="42"/>
      <c r="CZ413" s="42"/>
      <c r="DA413" s="42"/>
      <c r="DB413" s="42"/>
      <c r="DC413" s="42"/>
      <c r="DD413" s="42"/>
      <c r="DE413" s="42"/>
      <c r="DF413" s="42"/>
      <c r="DG413" s="42"/>
      <c r="DH413" s="42"/>
      <c r="DI413" s="42"/>
      <c r="DJ413" s="42"/>
      <c r="DK413" s="42"/>
      <c r="DL413" s="42"/>
      <c r="DM413" s="42"/>
      <c r="DN413" s="42"/>
      <c r="DO413" s="42"/>
      <c r="DP413" s="42"/>
      <c r="DQ413" s="42"/>
      <c r="DR413" s="42"/>
      <c r="DS413" s="42"/>
      <c r="DT413" s="42"/>
      <c r="DU413" s="42"/>
      <c r="DV413" s="42"/>
      <c r="DW413" s="42"/>
      <c r="DX413" s="42"/>
      <c r="DY413" s="42"/>
      <c r="DZ413" s="42"/>
      <c r="EA413" s="42"/>
      <c r="EB413" s="42"/>
      <c r="EC413" s="42"/>
      <c r="ED413" s="42"/>
      <c r="EE413" s="42"/>
      <c r="EF413" s="42"/>
      <c r="EG413" s="42"/>
      <c r="EH413" s="42"/>
      <c r="EI413" s="42"/>
      <c r="EJ413" s="42"/>
      <c r="EK413" s="42"/>
      <c r="EL413" s="42"/>
      <c r="EM413" s="42"/>
      <c r="EN413" s="42"/>
      <c r="EO413" s="42"/>
      <c r="EP413" s="42"/>
      <c r="EQ413" s="42"/>
      <c r="ER413" s="42"/>
      <c r="ES413" s="42"/>
      <c r="ET413" s="42"/>
      <c r="EU413" s="42"/>
      <c r="EV413" s="42"/>
      <c r="EW413" s="42"/>
      <c r="EX413" s="42"/>
      <c r="EY413" s="42"/>
      <c r="EZ413" s="42"/>
      <c r="FA413" s="42"/>
      <c r="FB413" s="42"/>
      <c r="FC413" s="42"/>
      <c r="FD413" s="42"/>
      <c r="FE413" s="42"/>
      <c r="FF413" s="42"/>
      <c r="FG413" s="42"/>
      <c r="FH413" s="42"/>
      <c r="FI413" s="42"/>
      <c r="FJ413" s="42"/>
      <c r="FK413" s="42"/>
      <c r="FL413" s="42"/>
      <c r="FM413" s="42"/>
      <c r="FN413" s="42"/>
      <c r="FO413" s="42"/>
      <c r="FP413" s="42"/>
      <c r="FQ413" s="42"/>
      <c r="FR413" s="42"/>
      <c r="FS413" s="42"/>
      <c r="FT413" s="42"/>
      <c r="FU413" s="42"/>
      <c r="FV413" s="42"/>
      <c r="FW413" s="42"/>
      <c r="FX413" s="42"/>
      <c r="FY413" s="42"/>
      <c r="FZ413" s="42"/>
      <c r="GA413" s="42"/>
      <c r="GB413" s="42"/>
      <c r="GC413" s="42"/>
      <c r="GD413" s="42"/>
      <c r="GE413" s="42"/>
      <c r="GF413" s="42"/>
      <c r="GG413" s="42"/>
      <c r="GH413" s="42"/>
      <c r="GI413" s="42"/>
      <c r="GJ413" s="42"/>
      <c r="GK413" s="42"/>
      <c r="GL413" s="42"/>
      <c r="GM413" s="42"/>
      <c r="GN413" s="42"/>
      <c r="GO413" s="42"/>
      <c r="GP413" s="42"/>
      <c r="GQ413" s="42"/>
      <c r="GR413" s="42"/>
      <c r="GS413" s="42"/>
      <c r="GT413" s="42"/>
      <c r="GU413" s="42"/>
      <c r="GV413" s="42"/>
      <c r="GW413" s="42"/>
      <c r="GX413" s="42"/>
      <c r="GY413" s="42"/>
      <c r="GZ413" s="42"/>
      <c r="HA413" s="42"/>
      <c r="HB413" s="42"/>
      <c r="HC413" s="42"/>
      <c r="HD413" s="42"/>
      <c r="HE413" s="42"/>
      <c r="HF413" s="42"/>
      <c r="HG413" s="42"/>
      <c r="HH413" s="42"/>
      <c r="HI413" s="42"/>
      <c r="HJ413" s="42"/>
      <c r="HK413" s="42"/>
      <c r="HL413" s="42"/>
      <c r="HM413" s="42"/>
      <c r="HN413" s="42"/>
    </row>
    <row r="414" spans="1:222" s="41" customFormat="1">
      <c r="A414" s="42"/>
      <c r="B414" s="42"/>
      <c r="C414" s="42"/>
      <c r="D414" s="42"/>
      <c r="E414" s="42"/>
      <c r="CV414" s="42"/>
      <c r="CW414" s="42"/>
      <c r="CX414" s="42"/>
      <c r="CY414" s="42"/>
      <c r="CZ414" s="42"/>
      <c r="DA414" s="42"/>
      <c r="DB414" s="42"/>
      <c r="DC414" s="42"/>
      <c r="DD414" s="42"/>
      <c r="DE414" s="42"/>
      <c r="DF414" s="42"/>
      <c r="DG414" s="42"/>
      <c r="DH414" s="42"/>
      <c r="DI414" s="42"/>
      <c r="DJ414" s="42"/>
      <c r="DK414" s="42"/>
      <c r="DL414" s="42"/>
      <c r="DM414" s="42"/>
      <c r="DN414" s="42"/>
      <c r="DO414" s="42"/>
      <c r="DP414" s="42"/>
      <c r="DQ414" s="42"/>
      <c r="DR414" s="42"/>
      <c r="DS414" s="42"/>
      <c r="DT414" s="42"/>
      <c r="DU414" s="42"/>
      <c r="DV414" s="42"/>
      <c r="DW414" s="42"/>
      <c r="DX414" s="42"/>
      <c r="DY414" s="42"/>
      <c r="DZ414" s="42"/>
      <c r="EA414" s="42"/>
      <c r="EB414" s="42"/>
      <c r="EC414" s="42"/>
      <c r="ED414" s="42"/>
      <c r="EE414" s="42"/>
      <c r="EF414" s="42"/>
      <c r="EG414" s="42"/>
      <c r="EH414" s="42"/>
      <c r="EI414" s="42"/>
      <c r="EJ414" s="42"/>
      <c r="EK414" s="42"/>
      <c r="EL414" s="42"/>
      <c r="EM414" s="42"/>
      <c r="EN414" s="42"/>
      <c r="EO414" s="42"/>
      <c r="EP414" s="42"/>
      <c r="EQ414" s="42"/>
      <c r="ER414" s="42"/>
      <c r="ES414" s="42"/>
      <c r="ET414" s="42"/>
      <c r="EU414" s="42"/>
      <c r="EV414" s="42"/>
      <c r="EW414" s="42"/>
      <c r="EX414" s="42"/>
      <c r="EY414" s="42"/>
      <c r="EZ414" s="42"/>
      <c r="FA414" s="42"/>
      <c r="FB414" s="42"/>
      <c r="FC414" s="42"/>
      <c r="FD414" s="42"/>
      <c r="FE414" s="42"/>
      <c r="FF414" s="42"/>
      <c r="FG414" s="42"/>
      <c r="FH414" s="42"/>
      <c r="FI414" s="42"/>
      <c r="FJ414" s="42"/>
      <c r="FK414" s="42"/>
      <c r="FL414" s="42"/>
      <c r="FM414" s="42"/>
      <c r="FN414" s="42"/>
      <c r="FO414" s="42"/>
      <c r="FP414" s="42"/>
      <c r="FQ414" s="42"/>
      <c r="FR414" s="42"/>
      <c r="FS414" s="42"/>
      <c r="FT414" s="42"/>
      <c r="FU414" s="42"/>
      <c r="FV414" s="42"/>
      <c r="FW414" s="42"/>
      <c r="FX414" s="42"/>
      <c r="FY414" s="42"/>
      <c r="FZ414" s="42"/>
      <c r="GA414" s="42"/>
      <c r="GB414" s="42"/>
      <c r="GC414" s="42"/>
      <c r="GD414" s="42"/>
      <c r="GE414" s="42"/>
      <c r="GF414" s="42"/>
      <c r="GG414" s="42"/>
      <c r="GH414" s="42"/>
      <c r="GI414" s="42"/>
      <c r="GJ414" s="42"/>
      <c r="GK414" s="42"/>
      <c r="GL414" s="42"/>
      <c r="GM414" s="42"/>
      <c r="GN414" s="42"/>
      <c r="GO414" s="42"/>
      <c r="GP414" s="42"/>
      <c r="GQ414" s="42"/>
      <c r="GR414" s="42"/>
      <c r="GS414" s="42"/>
      <c r="GT414" s="42"/>
      <c r="GU414" s="42"/>
      <c r="GV414" s="42"/>
      <c r="GW414" s="42"/>
      <c r="GX414" s="42"/>
      <c r="GY414" s="42"/>
      <c r="GZ414" s="42"/>
      <c r="HA414" s="42"/>
      <c r="HB414" s="42"/>
      <c r="HC414" s="42"/>
      <c r="HD414" s="42"/>
      <c r="HE414" s="42"/>
      <c r="HF414" s="42"/>
      <c r="HG414" s="42"/>
      <c r="HH414" s="42"/>
      <c r="HI414" s="42"/>
      <c r="HJ414" s="42"/>
      <c r="HK414" s="42"/>
      <c r="HL414" s="42"/>
      <c r="HM414" s="42"/>
      <c r="HN414" s="42"/>
    </row>
    <row r="415" spans="1:222" s="41" customFormat="1">
      <c r="A415" s="42"/>
      <c r="B415" s="42"/>
      <c r="C415" s="42"/>
      <c r="D415" s="42"/>
      <c r="E415" s="42"/>
      <c r="CV415" s="42"/>
      <c r="CW415" s="42"/>
      <c r="CX415" s="42"/>
      <c r="CY415" s="42"/>
      <c r="CZ415" s="42"/>
      <c r="DA415" s="42"/>
      <c r="DB415" s="42"/>
      <c r="DC415" s="42"/>
      <c r="DD415" s="42"/>
      <c r="DE415" s="42"/>
      <c r="DF415" s="42"/>
      <c r="DG415" s="42"/>
      <c r="DH415" s="42"/>
      <c r="DI415" s="42"/>
      <c r="DJ415" s="42"/>
      <c r="DK415" s="42"/>
      <c r="DL415" s="42"/>
      <c r="DM415" s="42"/>
      <c r="DN415" s="42"/>
      <c r="DO415" s="42"/>
      <c r="DP415" s="42"/>
      <c r="DQ415" s="42"/>
      <c r="DR415" s="42"/>
      <c r="DS415" s="42"/>
      <c r="DT415" s="42"/>
      <c r="DU415" s="42"/>
      <c r="DV415" s="42"/>
      <c r="DW415" s="42"/>
      <c r="DX415" s="42"/>
      <c r="DY415" s="42"/>
      <c r="DZ415" s="42"/>
      <c r="EA415" s="42"/>
      <c r="EB415" s="42"/>
      <c r="EC415" s="42"/>
      <c r="ED415" s="42"/>
      <c r="EE415" s="42"/>
      <c r="EF415" s="42"/>
      <c r="EG415" s="42"/>
      <c r="EH415" s="42"/>
      <c r="EI415" s="42"/>
      <c r="EJ415" s="42"/>
      <c r="EK415" s="42"/>
      <c r="EL415" s="42"/>
      <c r="EM415" s="42"/>
      <c r="EN415" s="42"/>
      <c r="EO415" s="42"/>
      <c r="EP415" s="42"/>
      <c r="EQ415" s="42"/>
      <c r="ER415" s="42"/>
      <c r="ES415" s="42"/>
      <c r="ET415" s="42"/>
      <c r="EU415" s="42"/>
      <c r="EV415" s="42"/>
      <c r="EW415" s="42"/>
      <c r="EX415" s="42"/>
      <c r="EY415" s="42"/>
      <c r="EZ415" s="42"/>
      <c r="FA415" s="42"/>
      <c r="FB415" s="42"/>
      <c r="FC415" s="42"/>
      <c r="FD415" s="42"/>
      <c r="FE415" s="42"/>
      <c r="FF415" s="42"/>
      <c r="FG415" s="42"/>
      <c r="FH415" s="42"/>
      <c r="FI415" s="42"/>
      <c r="FJ415" s="42"/>
      <c r="FK415" s="42"/>
      <c r="FL415" s="42"/>
      <c r="FM415" s="42"/>
      <c r="FN415" s="42"/>
      <c r="FO415" s="42"/>
      <c r="FP415" s="42"/>
      <c r="FQ415" s="42"/>
      <c r="FR415" s="42"/>
      <c r="FS415" s="42"/>
      <c r="FT415" s="42"/>
      <c r="FU415" s="42"/>
      <c r="FV415" s="42"/>
      <c r="FW415" s="42"/>
      <c r="FX415" s="42"/>
      <c r="FY415" s="42"/>
      <c r="FZ415" s="42"/>
      <c r="GA415" s="42"/>
      <c r="GB415" s="42"/>
      <c r="GC415" s="42"/>
      <c r="GD415" s="42"/>
      <c r="GE415" s="42"/>
      <c r="GF415" s="42"/>
      <c r="GG415" s="42"/>
      <c r="GH415" s="42"/>
      <c r="GI415" s="42"/>
      <c r="GJ415" s="42"/>
      <c r="GK415" s="42"/>
      <c r="GL415" s="42"/>
      <c r="GM415" s="42"/>
      <c r="GN415" s="42"/>
      <c r="GO415" s="42"/>
      <c r="GP415" s="42"/>
      <c r="GQ415" s="42"/>
      <c r="GR415" s="42"/>
      <c r="GS415" s="42"/>
      <c r="GT415" s="42"/>
      <c r="GU415" s="42"/>
      <c r="GV415" s="42"/>
      <c r="GW415" s="42"/>
      <c r="GX415" s="42"/>
      <c r="GY415" s="42"/>
      <c r="GZ415" s="42"/>
      <c r="HA415" s="42"/>
      <c r="HB415" s="42"/>
      <c r="HC415" s="42"/>
      <c r="HD415" s="42"/>
      <c r="HE415" s="42"/>
      <c r="HF415" s="42"/>
      <c r="HG415" s="42"/>
      <c r="HH415" s="42"/>
      <c r="HI415" s="42"/>
      <c r="HJ415" s="42"/>
      <c r="HK415" s="42"/>
      <c r="HL415" s="42"/>
      <c r="HM415" s="42"/>
      <c r="HN415" s="42"/>
    </row>
    <row r="416" spans="1:222" s="41" customFormat="1">
      <c r="A416" s="42"/>
      <c r="B416" s="42"/>
      <c r="C416" s="42"/>
      <c r="D416" s="42"/>
      <c r="E416" s="42"/>
      <c r="CV416" s="42"/>
      <c r="CW416" s="42"/>
      <c r="CX416" s="42"/>
      <c r="CY416" s="42"/>
      <c r="CZ416" s="42"/>
      <c r="DA416" s="42"/>
      <c r="DB416" s="42"/>
      <c r="DC416" s="42"/>
      <c r="DD416" s="42"/>
      <c r="DE416" s="42"/>
      <c r="DF416" s="42"/>
      <c r="DG416" s="42"/>
      <c r="DH416" s="42"/>
      <c r="DI416" s="42"/>
      <c r="DJ416" s="42"/>
      <c r="DK416" s="42"/>
      <c r="DL416" s="42"/>
      <c r="DM416" s="42"/>
      <c r="DN416" s="42"/>
      <c r="DO416" s="42"/>
      <c r="DP416" s="42"/>
      <c r="DQ416" s="42"/>
      <c r="DR416" s="42"/>
      <c r="DS416" s="42"/>
      <c r="DT416" s="42"/>
      <c r="DU416" s="42"/>
      <c r="DV416" s="42"/>
      <c r="DW416" s="42"/>
      <c r="DX416" s="42"/>
      <c r="DY416" s="42"/>
      <c r="DZ416" s="42"/>
      <c r="EA416" s="42"/>
      <c r="EB416" s="42"/>
      <c r="EC416" s="42"/>
      <c r="ED416" s="42"/>
      <c r="EE416" s="42"/>
      <c r="EF416" s="42"/>
      <c r="EG416" s="42"/>
      <c r="EH416" s="42"/>
      <c r="EI416" s="42"/>
      <c r="EJ416" s="42"/>
      <c r="EK416" s="42"/>
      <c r="EL416" s="42"/>
      <c r="EM416" s="42"/>
      <c r="EN416" s="42"/>
      <c r="EO416" s="42"/>
      <c r="EP416" s="42"/>
      <c r="EQ416" s="42"/>
      <c r="ER416" s="42"/>
      <c r="ES416" s="42"/>
      <c r="ET416" s="42"/>
      <c r="EU416" s="42"/>
      <c r="EV416" s="42"/>
      <c r="EW416" s="42"/>
      <c r="EX416" s="42"/>
      <c r="EY416" s="42"/>
      <c r="EZ416" s="42"/>
      <c r="FA416" s="42"/>
      <c r="FB416" s="42"/>
      <c r="FC416" s="42"/>
      <c r="FD416" s="42"/>
      <c r="FE416" s="42"/>
      <c r="FF416" s="42"/>
      <c r="FG416" s="42"/>
      <c r="FH416" s="42"/>
      <c r="FI416" s="42"/>
      <c r="FJ416" s="42"/>
      <c r="FK416" s="42"/>
      <c r="FL416" s="42"/>
      <c r="FM416" s="42"/>
      <c r="FN416" s="42"/>
      <c r="FO416" s="42"/>
      <c r="FP416" s="42"/>
      <c r="FQ416" s="42"/>
      <c r="FR416" s="42"/>
      <c r="FS416" s="42"/>
      <c r="FT416" s="42"/>
      <c r="FU416" s="42"/>
      <c r="FV416" s="42"/>
      <c r="FW416" s="42"/>
      <c r="FX416" s="42"/>
      <c r="FY416" s="42"/>
      <c r="FZ416" s="42"/>
      <c r="GA416" s="42"/>
      <c r="GB416" s="42"/>
      <c r="GC416" s="42"/>
      <c r="GD416" s="42"/>
      <c r="GE416" s="42"/>
      <c r="GF416" s="42"/>
      <c r="GG416" s="42"/>
      <c r="GH416" s="42"/>
      <c r="GI416" s="42"/>
      <c r="GJ416" s="42"/>
      <c r="GK416" s="42"/>
      <c r="GL416" s="42"/>
      <c r="GM416" s="42"/>
      <c r="GN416" s="42"/>
      <c r="GO416" s="42"/>
      <c r="GP416" s="42"/>
      <c r="GQ416" s="42"/>
      <c r="GR416" s="42"/>
      <c r="GS416" s="42"/>
      <c r="GT416" s="42"/>
      <c r="GU416" s="42"/>
      <c r="GV416" s="42"/>
      <c r="GW416" s="42"/>
      <c r="GX416" s="42"/>
      <c r="GY416" s="42"/>
      <c r="GZ416" s="42"/>
      <c r="HA416" s="42"/>
      <c r="HB416" s="42"/>
      <c r="HC416" s="42"/>
      <c r="HD416" s="42"/>
      <c r="HE416" s="42"/>
      <c r="HF416" s="42"/>
      <c r="HG416" s="42"/>
      <c r="HH416" s="42"/>
      <c r="HI416" s="42"/>
      <c r="HJ416" s="42"/>
      <c r="HK416" s="42"/>
      <c r="HL416" s="42"/>
      <c r="HM416" s="42"/>
      <c r="HN416" s="42"/>
    </row>
    <row r="417" spans="1:222" s="41" customFormat="1">
      <c r="A417" s="42"/>
      <c r="B417" s="42"/>
      <c r="C417" s="42"/>
      <c r="D417" s="42"/>
      <c r="E417" s="42"/>
      <c r="CV417" s="42"/>
      <c r="CW417" s="42"/>
      <c r="CX417" s="42"/>
      <c r="CY417" s="42"/>
      <c r="CZ417" s="42"/>
      <c r="DA417" s="42"/>
      <c r="DB417" s="42"/>
      <c r="DC417" s="42"/>
      <c r="DD417" s="42"/>
      <c r="DE417" s="42"/>
      <c r="DF417" s="42"/>
      <c r="DG417" s="42"/>
      <c r="DH417" s="42"/>
      <c r="DI417" s="42"/>
      <c r="DJ417" s="42"/>
      <c r="DK417" s="42"/>
      <c r="DL417" s="42"/>
      <c r="DM417" s="42"/>
      <c r="DN417" s="42"/>
      <c r="DO417" s="42"/>
      <c r="DP417" s="42"/>
      <c r="DQ417" s="42"/>
      <c r="DR417" s="42"/>
      <c r="DS417" s="42"/>
      <c r="DT417" s="42"/>
      <c r="DU417" s="42"/>
      <c r="DV417" s="42"/>
      <c r="DW417" s="42"/>
      <c r="DX417" s="42"/>
      <c r="DY417" s="42"/>
      <c r="DZ417" s="42"/>
      <c r="EA417" s="42"/>
      <c r="EB417" s="42"/>
      <c r="EC417" s="42"/>
      <c r="ED417" s="42"/>
      <c r="EE417" s="42"/>
      <c r="EF417" s="42"/>
      <c r="EG417" s="42"/>
      <c r="EH417" s="42"/>
      <c r="EI417" s="42"/>
      <c r="EJ417" s="42"/>
      <c r="EK417" s="42"/>
      <c r="EL417" s="42"/>
      <c r="EM417" s="42"/>
      <c r="EN417" s="42"/>
      <c r="EO417" s="42"/>
      <c r="EP417" s="42"/>
      <c r="EQ417" s="42"/>
      <c r="ER417" s="42"/>
      <c r="ES417" s="42"/>
      <c r="ET417" s="42"/>
      <c r="EU417" s="42"/>
      <c r="EV417" s="42"/>
      <c r="EW417" s="42"/>
      <c r="EX417" s="42"/>
      <c r="EY417" s="42"/>
      <c r="EZ417" s="42"/>
      <c r="FA417" s="42"/>
      <c r="FB417" s="42"/>
      <c r="FC417" s="42"/>
      <c r="FD417" s="42"/>
      <c r="FE417" s="42"/>
      <c r="FF417" s="42"/>
      <c r="FG417" s="42"/>
      <c r="FH417" s="42"/>
      <c r="FI417" s="42"/>
      <c r="FJ417" s="42"/>
      <c r="FK417" s="42"/>
      <c r="FL417" s="42"/>
      <c r="FM417" s="42"/>
      <c r="FN417" s="42"/>
      <c r="FO417" s="42"/>
      <c r="FP417" s="42"/>
      <c r="FQ417" s="42"/>
      <c r="FR417" s="42"/>
      <c r="FS417" s="42"/>
      <c r="FT417" s="42"/>
      <c r="FU417" s="42"/>
      <c r="FV417" s="42"/>
      <c r="FW417" s="42"/>
      <c r="FX417" s="42"/>
      <c r="FY417" s="42"/>
      <c r="FZ417" s="42"/>
      <c r="GA417" s="42"/>
      <c r="GB417" s="42"/>
      <c r="GC417" s="42"/>
      <c r="GD417" s="42"/>
      <c r="GE417" s="42"/>
      <c r="GF417" s="42"/>
      <c r="GG417" s="42"/>
      <c r="GH417" s="42"/>
      <c r="GI417" s="42"/>
      <c r="GJ417" s="42"/>
      <c r="GK417" s="42"/>
      <c r="GL417" s="42"/>
      <c r="GM417" s="42"/>
      <c r="GN417" s="42"/>
      <c r="GO417" s="42"/>
      <c r="GP417" s="42"/>
      <c r="GQ417" s="42"/>
      <c r="GR417" s="42"/>
      <c r="GS417" s="42"/>
      <c r="GT417" s="42"/>
      <c r="GU417" s="42"/>
      <c r="GV417" s="42"/>
      <c r="GW417" s="42"/>
      <c r="GX417" s="42"/>
      <c r="GY417" s="42"/>
      <c r="GZ417" s="42"/>
      <c r="HA417" s="42"/>
      <c r="HB417" s="42"/>
      <c r="HC417" s="42"/>
      <c r="HD417" s="42"/>
      <c r="HE417" s="42"/>
      <c r="HF417" s="42"/>
      <c r="HG417" s="42"/>
      <c r="HH417" s="42"/>
      <c r="HI417" s="42"/>
      <c r="HJ417" s="42"/>
      <c r="HK417" s="42"/>
      <c r="HL417" s="42"/>
      <c r="HM417" s="42"/>
      <c r="HN417" s="42"/>
    </row>
    <row r="418" spans="1:222" s="41" customFormat="1">
      <c r="A418" s="42"/>
      <c r="B418" s="42"/>
      <c r="C418" s="42"/>
      <c r="D418" s="42"/>
      <c r="E418" s="42"/>
      <c r="CV418" s="42"/>
      <c r="CW418" s="42"/>
      <c r="CX418" s="42"/>
      <c r="CY418" s="42"/>
      <c r="CZ418" s="42"/>
      <c r="DA418" s="42"/>
      <c r="DB418" s="42"/>
      <c r="DC418" s="42"/>
      <c r="DD418" s="42"/>
      <c r="DE418" s="42"/>
      <c r="DF418" s="42"/>
      <c r="DG418" s="42"/>
      <c r="DH418" s="42"/>
      <c r="DI418" s="42"/>
      <c r="DJ418" s="42"/>
      <c r="DK418" s="42"/>
      <c r="DL418" s="42"/>
      <c r="DM418" s="42"/>
      <c r="DN418" s="42"/>
      <c r="DO418" s="42"/>
      <c r="DP418" s="42"/>
      <c r="DQ418" s="42"/>
      <c r="DR418" s="42"/>
      <c r="DS418" s="42"/>
      <c r="DT418" s="42"/>
      <c r="DU418" s="42"/>
      <c r="DV418" s="42"/>
      <c r="DW418" s="42"/>
      <c r="DX418" s="42"/>
      <c r="DY418" s="42"/>
      <c r="DZ418" s="42"/>
      <c r="EA418" s="42"/>
      <c r="EB418" s="42"/>
      <c r="EC418" s="42"/>
      <c r="ED418" s="42"/>
      <c r="EE418" s="42"/>
      <c r="EF418" s="42"/>
      <c r="EG418" s="42"/>
      <c r="EH418" s="42"/>
      <c r="EI418" s="42"/>
      <c r="EJ418" s="42"/>
      <c r="EK418" s="42"/>
      <c r="EL418" s="42"/>
      <c r="EM418" s="42"/>
      <c r="EN418" s="42"/>
      <c r="EO418" s="42"/>
      <c r="EP418" s="42"/>
      <c r="EQ418" s="42"/>
      <c r="ER418" s="42"/>
      <c r="ES418" s="42"/>
      <c r="ET418" s="42"/>
      <c r="EU418" s="42"/>
      <c r="EV418" s="42"/>
      <c r="EW418" s="42"/>
      <c r="EX418" s="42"/>
      <c r="EY418" s="42"/>
      <c r="EZ418" s="42"/>
      <c r="FA418" s="42"/>
      <c r="FB418" s="42"/>
      <c r="FC418" s="42"/>
      <c r="FD418" s="42"/>
      <c r="FE418" s="42"/>
      <c r="FF418" s="42"/>
      <c r="FG418" s="42"/>
      <c r="FH418" s="42"/>
      <c r="FI418" s="42"/>
      <c r="FJ418" s="42"/>
      <c r="FK418" s="42"/>
      <c r="FL418" s="42"/>
      <c r="FM418" s="42"/>
      <c r="FN418" s="42"/>
      <c r="FO418" s="42"/>
      <c r="FP418" s="42"/>
      <c r="FQ418" s="42"/>
      <c r="FR418" s="42"/>
      <c r="FS418" s="42"/>
      <c r="FT418" s="42"/>
      <c r="FU418" s="42"/>
      <c r="FV418" s="42"/>
      <c r="FW418" s="42"/>
      <c r="FX418" s="42"/>
      <c r="FY418" s="42"/>
      <c r="FZ418" s="42"/>
      <c r="GA418" s="42"/>
      <c r="GB418" s="42"/>
      <c r="GC418" s="42"/>
      <c r="GD418" s="42"/>
      <c r="GE418" s="42"/>
      <c r="GF418" s="42"/>
      <c r="GG418" s="42"/>
      <c r="GH418" s="42"/>
      <c r="GI418" s="42"/>
      <c r="GJ418" s="42"/>
      <c r="GK418" s="42"/>
      <c r="GL418" s="42"/>
      <c r="GM418" s="42"/>
      <c r="GN418" s="42"/>
      <c r="GO418" s="42"/>
      <c r="GP418" s="42"/>
      <c r="GQ418" s="42"/>
      <c r="GR418" s="42"/>
      <c r="GS418" s="42"/>
      <c r="GT418" s="42"/>
      <c r="GU418" s="42"/>
      <c r="GV418" s="42"/>
      <c r="GW418" s="42"/>
      <c r="GX418" s="42"/>
      <c r="GY418" s="42"/>
      <c r="GZ418" s="42"/>
      <c r="HA418" s="42"/>
      <c r="HB418" s="42"/>
      <c r="HC418" s="42"/>
      <c r="HD418" s="42"/>
      <c r="HE418" s="42"/>
      <c r="HF418" s="42"/>
      <c r="HG418" s="42"/>
      <c r="HH418" s="42"/>
      <c r="HI418" s="42"/>
      <c r="HJ418" s="42"/>
      <c r="HK418" s="42"/>
      <c r="HL418" s="42"/>
      <c r="HM418" s="42"/>
      <c r="HN418" s="42"/>
    </row>
    <row r="419" spans="1:222" s="41" customFormat="1">
      <c r="A419" s="42"/>
      <c r="B419" s="42"/>
      <c r="C419" s="42"/>
      <c r="D419" s="42"/>
      <c r="E419" s="42"/>
      <c r="CV419" s="42"/>
      <c r="CW419" s="42"/>
      <c r="CX419" s="42"/>
      <c r="CY419" s="42"/>
      <c r="CZ419" s="42"/>
      <c r="DA419" s="42"/>
      <c r="DB419" s="42"/>
      <c r="DC419" s="42"/>
      <c r="DD419" s="42"/>
      <c r="DE419" s="42"/>
      <c r="DF419" s="42"/>
      <c r="DG419" s="42"/>
      <c r="DH419" s="42"/>
      <c r="DI419" s="42"/>
      <c r="DJ419" s="42"/>
      <c r="DK419" s="42"/>
      <c r="DL419" s="42"/>
      <c r="DM419" s="42"/>
      <c r="DN419" s="42"/>
      <c r="DO419" s="42"/>
      <c r="DP419" s="42"/>
      <c r="DQ419" s="42"/>
      <c r="DR419" s="42"/>
      <c r="DS419" s="42"/>
      <c r="DT419" s="42"/>
      <c r="DU419" s="42"/>
      <c r="DV419" s="42"/>
      <c r="DW419" s="42"/>
      <c r="DX419" s="42"/>
      <c r="DY419" s="42"/>
      <c r="DZ419" s="42"/>
      <c r="EA419" s="42"/>
      <c r="EB419" s="42"/>
      <c r="EC419" s="42"/>
      <c r="ED419" s="42"/>
      <c r="EE419" s="42"/>
      <c r="EF419" s="42"/>
      <c r="EG419" s="42"/>
      <c r="EH419" s="42"/>
      <c r="EI419" s="42"/>
      <c r="EJ419" s="42"/>
      <c r="EK419" s="42"/>
      <c r="EL419" s="42"/>
      <c r="EM419" s="42"/>
      <c r="EN419" s="42"/>
      <c r="EO419" s="42"/>
      <c r="EP419" s="42"/>
      <c r="EQ419" s="42"/>
      <c r="ER419" s="42"/>
      <c r="ES419" s="42"/>
      <c r="ET419" s="42"/>
      <c r="EU419" s="42"/>
      <c r="EV419" s="42"/>
      <c r="EW419" s="42"/>
      <c r="EX419" s="42"/>
      <c r="EY419" s="42"/>
      <c r="EZ419" s="42"/>
      <c r="FA419" s="42"/>
      <c r="FB419" s="42"/>
      <c r="FC419" s="42"/>
      <c r="FD419" s="42"/>
      <c r="FE419" s="42"/>
      <c r="FF419" s="42"/>
      <c r="FG419" s="42"/>
      <c r="FH419" s="42"/>
      <c r="FI419" s="42"/>
      <c r="FJ419" s="42"/>
      <c r="FK419" s="42"/>
      <c r="FL419" s="42"/>
      <c r="FM419" s="42"/>
      <c r="FN419" s="42"/>
      <c r="FO419" s="42"/>
      <c r="FP419" s="42"/>
      <c r="FQ419" s="42"/>
      <c r="FR419" s="42"/>
      <c r="FS419" s="42"/>
      <c r="FT419" s="42"/>
      <c r="FU419" s="42"/>
      <c r="FV419" s="42"/>
      <c r="FW419" s="42"/>
      <c r="FX419" s="42"/>
      <c r="FY419" s="42"/>
      <c r="FZ419" s="42"/>
      <c r="GA419" s="42"/>
      <c r="GB419" s="42"/>
      <c r="GC419" s="42"/>
      <c r="GD419" s="42"/>
      <c r="GE419" s="42"/>
      <c r="GF419" s="42"/>
      <c r="GG419" s="42"/>
      <c r="GH419" s="42"/>
      <c r="GI419" s="42"/>
      <c r="GJ419" s="42"/>
      <c r="GK419" s="42"/>
      <c r="GL419" s="42"/>
      <c r="GM419" s="42"/>
      <c r="GN419" s="42"/>
      <c r="GO419" s="42"/>
      <c r="GP419" s="42"/>
      <c r="GQ419" s="42"/>
      <c r="GR419" s="42"/>
      <c r="GS419" s="42"/>
      <c r="GT419" s="42"/>
      <c r="GU419" s="42"/>
      <c r="GV419" s="42"/>
      <c r="GW419" s="42"/>
      <c r="GX419" s="42"/>
      <c r="GY419" s="42"/>
      <c r="GZ419" s="42"/>
      <c r="HA419" s="42"/>
      <c r="HB419" s="42"/>
      <c r="HC419" s="42"/>
      <c r="HD419" s="42"/>
      <c r="HE419" s="42"/>
      <c r="HF419" s="42"/>
      <c r="HG419" s="42"/>
      <c r="HH419" s="42"/>
      <c r="HI419" s="42"/>
      <c r="HJ419" s="42"/>
      <c r="HK419" s="42"/>
      <c r="HL419" s="42"/>
      <c r="HM419" s="42"/>
      <c r="HN419" s="42"/>
    </row>
    <row r="420" spans="1:222" s="41" customFormat="1">
      <c r="A420" s="42"/>
      <c r="B420" s="42"/>
      <c r="C420" s="42"/>
      <c r="D420" s="42"/>
      <c r="E420" s="42"/>
      <c r="CV420" s="42"/>
      <c r="CW420" s="42"/>
      <c r="CX420" s="42"/>
      <c r="CY420" s="42"/>
      <c r="CZ420" s="42"/>
      <c r="DA420" s="42"/>
      <c r="DB420" s="42"/>
      <c r="DC420" s="42"/>
      <c r="DD420" s="42"/>
      <c r="DE420" s="42"/>
      <c r="DF420" s="42"/>
      <c r="DG420" s="42"/>
      <c r="DH420" s="42"/>
      <c r="DI420" s="42"/>
      <c r="DJ420" s="42"/>
      <c r="DK420" s="42"/>
      <c r="DL420" s="42"/>
      <c r="DM420" s="42"/>
      <c r="DN420" s="42"/>
      <c r="DO420" s="42"/>
      <c r="DP420" s="42"/>
      <c r="DQ420" s="42"/>
      <c r="DR420" s="42"/>
      <c r="DS420" s="42"/>
      <c r="DT420" s="42"/>
      <c r="DU420" s="42"/>
      <c r="DV420" s="42"/>
      <c r="DW420" s="42"/>
      <c r="DX420" s="42"/>
      <c r="DY420" s="42"/>
      <c r="DZ420" s="42"/>
      <c r="EA420" s="42"/>
      <c r="EB420" s="42"/>
      <c r="EC420" s="42"/>
      <c r="ED420" s="42"/>
      <c r="EE420" s="42"/>
      <c r="EF420" s="42"/>
      <c r="EG420" s="42"/>
      <c r="EH420" s="42"/>
      <c r="EI420" s="42"/>
      <c r="EJ420" s="42"/>
      <c r="EK420" s="42"/>
      <c r="EL420" s="42"/>
      <c r="EM420" s="42"/>
      <c r="EN420" s="42"/>
      <c r="EO420" s="42"/>
      <c r="EP420" s="42"/>
      <c r="EQ420" s="42"/>
      <c r="ER420" s="42"/>
      <c r="ES420" s="42"/>
      <c r="ET420" s="42"/>
      <c r="EU420" s="42"/>
      <c r="EV420" s="42"/>
      <c r="EW420" s="42"/>
      <c r="EX420" s="42"/>
      <c r="EY420" s="42"/>
      <c r="EZ420" s="42"/>
      <c r="FA420" s="42"/>
      <c r="FB420" s="42"/>
      <c r="FC420" s="42"/>
      <c r="FD420" s="42"/>
      <c r="FE420" s="42"/>
      <c r="FF420" s="42"/>
      <c r="FG420" s="42"/>
      <c r="FH420" s="42"/>
      <c r="FI420" s="42"/>
      <c r="FJ420" s="42"/>
      <c r="FK420" s="42"/>
      <c r="FL420" s="42"/>
      <c r="FM420" s="42"/>
      <c r="FN420" s="42"/>
      <c r="FO420" s="42"/>
      <c r="FP420" s="42"/>
      <c r="FQ420" s="42"/>
      <c r="FR420" s="42"/>
      <c r="FS420" s="42"/>
      <c r="FT420" s="42"/>
      <c r="FU420" s="42"/>
      <c r="FV420" s="42"/>
      <c r="FW420" s="42"/>
      <c r="FX420" s="42"/>
      <c r="FY420" s="42"/>
      <c r="FZ420" s="42"/>
      <c r="GA420" s="42"/>
      <c r="GB420" s="42"/>
      <c r="GC420" s="42"/>
      <c r="GD420" s="42"/>
      <c r="GE420" s="42"/>
      <c r="GF420" s="42"/>
      <c r="GG420" s="42"/>
      <c r="GH420" s="42"/>
      <c r="GI420" s="42"/>
      <c r="GJ420" s="42"/>
      <c r="GK420" s="42"/>
      <c r="GL420" s="42"/>
      <c r="GM420" s="42"/>
      <c r="GN420" s="42"/>
      <c r="GO420" s="42"/>
      <c r="GP420" s="42"/>
      <c r="GQ420" s="42"/>
      <c r="GR420" s="42"/>
      <c r="GS420" s="42"/>
      <c r="GT420" s="42"/>
      <c r="GU420" s="42"/>
      <c r="GV420" s="42"/>
      <c r="GW420" s="42"/>
      <c r="GX420" s="42"/>
      <c r="GY420" s="42"/>
      <c r="GZ420" s="42"/>
      <c r="HA420" s="42"/>
      <c r="HB420" s="42"/>
      <c r="HC420" s="42"/>
      <c r="HD420" s="42"/>
      <c r="HE420" s="42"/>
      <c r="HF420" s="42"/>
      <c r="HG420" s="42"/>
      <c r="HH420" s="42"/>
      <c r="HI420" s="42"/>
      <c r="HJ420" s="42"/>
      <c r="HK420" s="42"/>
      <c r="HL420" s="42"/>
      <c r="HM420" s="42"/>
      <c r="HN420" s="42"/>
    </row>
    <row r="421" spans="1:222" s="41" customFormat="1">
      <c r="A421" s="42"/>
      <c r="B421" s="42"/>
      <c r="C421" s="42"/>
      <c r="D421" s="42"/>
      <c r="E421" s="42"/>
      <c r="CV421" s="42"/>
      <c r="CW421" s="42"/>
      <c r="CX421" s="42"/>
      <c r="CY421" s="42"/>
      <c r="CZ421" s="42"/>
      <c r="DA421" s="42"/>
      <c r="DB421" s="42"/>
      <c r="DC421" s="42"/>
      <c r="DD421" s="42"/>
      <c r="DE421" s="42"/>
      <c r="DF421" s="42"/>
      <c r="DG421" s="42"/>
      <c r="DH421" s="42"/>
      <c r="DI421" s="42"/>
      <c r="DJ421" s="42"/>
      <c r="DK421" s="42"/>
      <c r="DL421" s="42"/>
      <c r="DM421" s="42"/>
      <c r="DN421" s="42"/>
      <c r="DO421" s="42"/>
      <c r="DP421" s="42"/>
      <c r="DQ421" s="42"/>
      <c r="DR421" s="42"/>
      <c r="DS421" s="42"/>
      <c r="DT421" s="42"/>
      <c r="DU421" s="42"/>
      <c r="DV421" s="42"/>
      <c r="DW421" s="42"/>
      <c r="DX421" s="42"/>
      <c r="DY421" s="42"/>
      <c r="DZ421" s="42"/>
      <c r="EA421" s="42"/>
      <c r="EB421" s="42"/>
      <c r="EC421" s="42"/>
      <c r="ED421" s="42"/>
      <c r="EE421" s="42"/>
      <c r="EF421" s="42"/>
      <c r="EG421" s="42"/>
      <c r="EH421" s="42"/>
      <c r="EI421" s="42"/>
      <c r="EJ421" s="42"/>
      <c r="EK421" s="42"/>
      <c r="EL421" s="42"/>
      <c r="EM421" s="42"/>
      <c r="EN421" s="42"/>
      <c r="EO421" s="42"/>
      <c r="EP421" s="42"/>
      <c r="EQ421" s="42"/>
      <c r="ER421" s="42"/>
      <c r="ES421" s="42"/>
      <c r="ET421" s="42"/>
      <c r="EU421" s="42"/>
      <c r="EV421" s="42"/>
      <c r="EW421" s="42"/>
      <c r="EX421" s="42"/>
      <c r="EY421" s="42"/>
      <c r="EZ421" s="42"/>
      <c r="FA421" s="42"/>
      <c r="FB421" s="42"/>
      <c r="FC421" s="42"/>
      <c r="FD421" s="42"/>
      <c r="FE421" s="42"/>
      <c r="FF421" s="42"/>
      <c r="FG421" s="42"/>
      <c r="FH421" s="42"/>
      <c r="FI421" s="42"/>
      <c r="FJ421" s="42"/>
      <c r="FK421" s="42"/>
      <c r="FL421" s="42"/>
      <c r="FM421" s="42"/>
      <c r="FN421" s="42"/>
      <c r="FO421" s="42"/>
      <c r="FP421" s="42"/>
      <c r="FQ421" s="42"/>
      <c r="FR421" s="42"/>
      <c r="FS421" s="42"/>
      <c r="FT421" s="42"/>
      <c r="FU421" s="42"/>
      <c r="FV421" s="42"/>
      <c r="FW421" s="42"/>
      <c r="FX421" s="42"/>
      <c r="FY421" s="42"/>
      <c r="FZ421" s="42"/>
      <c r="GA421" s="42"/>
      <c r="GB421" s="42"/>
      <c r="GC421" s="42"/>
      <c r="GD421" s="42"/>
      <c r="GE421" s="42"/>
      <c r="GF421" s="42"/>
      <c r="GG421" s="42"/>
      <c r="GH421" s="42"/>
      <c r="GI421" s="42"/>
      <c r="GJ421" s="42"/>
      <c r="GK421" s="42"/>
      <c r="GL421" s="42"/>
      <c r="GM421" s="42"/>
      <c r="GN421" s="42"/>
      <c r="GO421" s="42"/>
      <c r="GP421" s="42"/>
      <c r="GQ421" s="42"/>
      <c r="GR421" s="42"/>
      <c r="GS421" s="42"/>
      <c r="GT421" s="42"/>
      <c r="GU421" s="42"/>
      <c r="GV421" s="42"/>
      <c r="GW421" s="42"/>
      <c r="GX421" s="42"/>
      <c r="GY421" s="42"/>
      <c r="GZ421" s="42"/>
      <c r="HA421" s="42"/>
      <c r="HB421" s="42"/>
      <c r="HC421" s="42"/>
      <c r="HD421" s="42"/>
      <c r="HE421" s="42"/>
      <c r="HF421" s="42"/>
      <c r="HG421" s="42"/>
      <c r="HH421" s="42"/>
      <c r="HI421" s="42"/>
      <c r="HJ421" s="42"/>
      <c r="HK421" s="42"/>
      <c r="HL421" s="42"/>
      <c r="HM421" s="42"/>
      <c r="HN421" s="42"/>
    </row>
    <row r="422" spans="1:222" s="41" customFormat="1">
      <c r="A422" s="42"/>
      <c r="B422" s="42"/>
      <c r="C422" s="42"/>
      <c r="D422" s="42"/>
      <c r="E422" s="42"/>
      <c r="CV422" s="42"/>
      <c r="CW422" s="42"/>
      <c r="CX422" s="42"/>
      <c r="CY422" s="42"/>
      <c r="CZ422" s="42"/>
      <c r="DA422" s="42"/>
      <c r="DB422" s="42"/>
      <c r="DC422" s="42"/>
      <c r="DD422" s="42"/>
      <c r="DE422" s="42"/>
      <c r="DF422" s="42"/>
      <c r="DG422" s="42"/>
      <c r="DH422" s="42"/>
      <c r="DI422" s="42"/>
      <c r="DJ422" s="42"/>
      <c r="DK422" s="42"/>
      <c r="DL422" s="42"/>
      <c r="DM422" s="42"/>
      <c r="DN422" s="42"/>
      <c r="DO422" s="42"/>
      <c r="DP422" s="42"/>
      <c r="DQ422" s="42"/>
      <c r="DR422" s="42"/>
      <c r="DS422" s="42"/>
      <c r="DT422" s="42"/>
      <c r="DU422" s="42"/>
      <c r="DV422" s="42"/>
      <c r="DW422" s="42"/>
      <c r="DX422" s="42"/>
      <c r="DY422" s="42"/>
      <c r="DZ422" s="42"/>
      <c r="EA422" s="42"/>
      <c r="EB422" s="42"/>
      <c r="EC422" s="42"/>
      <c r="ED422" s="42"/>
      <c r="EE422" s="42"/>
      <c r="EF422" s="42"/>
      <c r="EG422" s="42"/>
      <c r="EH422" s="42"/>
      <c r="EI422" s="42"/>
      <c r="EJ422" s="42"/>
      <c r="EK422" s="42"/>
      <c r="EL422" s="42"/>
      <c r="EM422" s="42"/>
      <c r="EN422" s="42"/>
      <c r="EO422" s="42"/>
      <c r="EP422" s="42"/>
      <c r="EQ422" s="42"/>
      <c r="ER422" s="42"/>
      <c r="ES422" s="42"/>
      <c r="ET422" s="42"/>
      <c r="EU422" s="42"/>
      <c r="EV422" s="42"/>
      <c r="EW422" s="42"/>
      <c r="EX422" s="42"/>
      <c r="EY422" s="42"/>
      <c r="EZ422" s="42"/>
      <c r="FA422" s="42"/>
      <c r="FB422" s="42"/>
      <c r="FC422" s="42"/>
      <c r="FD422" s="42"/>
      <c r="FE422" s="42"/>
      <c r="FF422" s="42"/>
      <c r="FG422" s="42"/>
      <c r="FH422" s="42"/>
      <c r="FI422" s="42"/>
      <c r="FJ422" s="42"/>
      <c r="FK422" s="42"/>
      <c r="FL422" s="42"/>
      <c r="FM422" s="42"/>
      <c r="FN422" s="42"/>
      <c r="FO422" s="42"/>
      <c r="FP422" s="42"/>
      <c r="FQ422" s="42"/>
      <c r="FR422" s="42"/>
      <c r="FS422" s="42"/>
      <c r="FT422" s="42"/>
      <c r="FU422" s="42"/>
      <c r="FV422" s="42"/>
      <c r="FW422" s="42"/>
      <c r="FX422" s="42"/>
      <c r="FY422" s="42"/>
      <c r="FZ422" s="42"/>
      <c r="GA422" s="42"/>
      <c r="GB422" s="42"/>
      <c r="GC422" s="42"/>
      <c r="GD422" s="42"/>
      <c r="GE422" s="42"/>
      <c r="GF422" s="42"/>
      <c r="GG422" s="42"/>
      <c r="GH422" s="42"/>
      <c r="GI422" s="42"/>
      <c r="GJ422" s="42"/>
      <c r="GK422" s="42"/>
      <c r="GL422" s="42"/>
      <c r="GM422" s="42"/>
      <c r="GN422" s="42"/>
      <c r="GO422" s="42"/>
      <c r="GP422" s="42"/>
      <c r="GQ422" s="42"/>
      <c r="GR422" s="42"/>
      <c r="GS422" s="42"/>
      <c r="GT422" s="42"/>
      <c r="GU422" s="42"/>
      <c r="GV422" s="42"/>
      <c r="GW422" s="42"/>
      <c r="GX422" s="42"/>
      <c r="GY422" s="42"/>
      <c r="GZ422" s="42"/>
      <c r="HA422" s="42"/>
      <c r="HB422" s="42"/>
      <c r="HC422" s="42"/>
      <c r="HD422" s="42"/>
      <c r="HE422" s="42"/>
      <c r="HF422" s="42"/>
      <c r="HG422" s="42"/>
      <c r="HH422" s="42"/>
      <c r="HI422" s="42"/>
      <c r="HJ422" s="42"/>
      <c r="HK422" s="42"/>
      <c r="HL422" s="42"/>
      <c r="HM422" s="42"/>
      <c r="HN422" s="42"/>
    </row>
    <row r="423" spans="1:222" s="41" customFormat="1">
      <c r="A423" s="42"/>
      <c r="B423" s="42"/>
      <c r="C423" s="42"/>
      <c r="D423" s="42"/>
      <c r="E423" s="42"/>
      <c r="CV423" s="42"/>
      <c r="CW423" s="42"/>
      <c r="CX423" s="42"/>
      <c r="CY423" s="42"/>
      <c r="CZ423" s="42"/>
      <c r="DA423" s="42"/>
      <c r="DB423" s="42"/>
      <c r="DC423" s="42"/>
      <c r="DD423" s="42"/>
      <c r="DE423" s="42"/>
      <c r="DF423" s="42"/>
      <c r="DG423" s="42"/>
      <c r="DH423" s="42"/>
      <c r="DI423" s="42"/>
      <c r="DJ423" s="42"/>
      <c r="DK423" s="42"/>
      <c r="DL423" s="42"/>
      <c r="DM423" s="42"/>
      <c r="DN423" s="42"/>
      <c r="DO423" s="42"/>
      <c r="DP423" s="42"/>
      <c r="DQ423" s="42"/>
      <c r="DR423" s="42"/>
      <c r="DS423" s="42"/>
      <c r="DT423" s="42"/>
      <c r="DU423" s="42"/>
      <c r="DV423" s="42"/>
      <c r="DW423" s="42"/>
      <c r="DX423" s="42"/>
      <c r="DY423" s="42"/>
      <c r="DZ423" s="42"/>
      <c r="EA423" s="42"/>
      <c r="EB423" s="42"/>
      <c r="EC423" s="42"/>
      <c r="ED423" s="42"/>
      <c r="EE423" s="42"/>
      <c r="EF423" s="42"/>
      <c r="EG423" s="42"/>
      <c r="EH423" s="42"/>
      <c r="EI423" s="42"/>
      <c r="EJ423" s="42"/>
      <c r="EK423" s="42"/>
      <c r="EL423" s="42"/>
      <c r="EM423" s="42"/>
      <c r="EN423" s="42"/>
      <c r="EO423" s="42"/>
      <c r="EP423" s="42"/>
      <c r="EQ423" s="42"/>
      <c r="ER423" s="42"/>
      <c r="ES423" s="42"/>
      <c r="ET423" s="42"/>
      <c r="EU423" s="42"/>
      <c r="EV423" s="42"/>
      <c r="EW423" s="42"/>
      <c r="EX423" s="42"/>
      <c r="EY423" s="42"/>
      <c r="EZ423" s="42"/>
      <c r="FA423" s="42"/>
      <c r="FB423" s="42"/>
      <c r="FC423" s="42"/>
      <c r="FD423" s="42"/>
      <c r="FE423" s="42"/>
      <c r="FF423" s="42"/>
      <c r="FG423" s="42"/>
      <c r="FH423" s="42"/>
      <c r="FI423" s="42"/>
      <c r="FJ423" s="42"/>
      <c r="FK423" s="42"/>
      <c r="FL423" s="42"/>
      <c r="FM423" s="42"/>
      <c r="FN423" s="42"/>
      <c r="FO423" s="42"/>
      <c r="FP423" s="42"/>
      <c r="FQ423" s="42"/>
      <c r="FR423" s="42"/>
      <c r="FS423" s="42"/>
      <c r="FT423" s="42"/>
      <c r="FU423" s="42"/>
      <c r="FV423" s="42"/>
      <c r="FW423" s="42"/>
      <c r="FX423" s="42"/>
      <c r="FY423" s="42"/>
      <c r="FZ423" s="42"/>
      <c r="GA423" s="42"/>
      <c r="GB423" s="42"/>
      <c r="GC423" s="42"/>
      <c r="GD423" s="42"/>
      <c r="GE423" s="42"/>
      <c r="GF423" s="42"/>
      <c r="GG423" s="42"/>
      <c r="GH423" s="42"/>
      <c r="GI423" s="42"/>
      <c r="GJ423" s="42"/>
      <c r="GK423" s="42"/>
      <c r="GL423" s="42"/>
      <c r="GM423" s="42"/>
      <c r="GN423" s="42"/>
      <c r="GO423" s="42"/>
      <c r="GP423" s="42"/>
      <c r="GQ423" s="42"/>
      <c r="GR423" s="42"/>
      <c r="GS423" s="42"/>
      <c r="GT423" s="42"/>
      <c r="GU423" s="42"/>
      <c r="GV423" s="42"/>
      <c r="GW423" s="42"/>
      <c r="GX423" s="42"/>
      <c r="GY423" s="42"/>
      <c r="GZ423" s="42"/>
      <c r="HA423" s="42"/>
      <c r="HB423" s="42"/>
      <c r="HC423" s="42"/>
      <c r="HD423" s="42"/>
      <c r="HE423" s="42"/>
      <c r="HF423" s="42"/>
      <c r="HG423" s="42"/>
      <c r="HH423" s="42"/>
      <c r="HI423" s="42"/>
      <c r="HJ423" s="42"/>
      <c r="HK423" s="42"/>
      <c r="HL423" s="42"/>
      <c r="HM423" s="42"/>
      <c r="HN423" s="42"/>
    </row>
    <row r="424" spans="1:222" s="41" customFormat="1">
      <c r="A424" s="42"/>
      <c r="B424" s="42"/>
      <c r="C424" s="42"/>
      <c r="D424" s="42"/>
      <c r="E424" s="42"/>
      <c r="CV424" s="42"/>
      <c r="CW424" s="42"/>
      <c r="CX424" s="42"/>
      <c r="CY424" s="42"/>
      <c r="CZ424" s="42"/>
      <c r="DA424" s="42"/>
      <c r="DB424" s="42"/>
      <c r="DC424" s="42"/>
      <c r="DD424" s="42"/>
      <c r="DE424" s="42"/>
      <c r="DF424" s="42"/>
      <c r="DG424" s="42"/>
      <c r="DH424" s="42"/>
      <c r="DI424" s="42"/>
      <c r="DJ424" s="42"/>
      <c r="DK424" s="42"/>
      <c r="DL424" s="42"/>
      <c r="DM424" s="42"/>
      <c r="DN424" s="42"/>
      <c r="DO424" s="42"/>
      <c r="DP424" s="42"/>
      <c r="DQ424" s="42"/>
      <c r="DR424" s="42"/>
      <c r="DS424" s="42"/>
      <c r="DT424" s="42"/>
      <c r="DU424" s="42"/>
      <c r="DV424" s="42"/>
      <c r="DW424" s="42"/>
      <c r="DX424" s="42"/>
      <c r="DY424" s="42"/>
      <c r="DZ424" s="42"/>
      <c r="EA424" s="42"/>
      <c r="EB424" s="42"/>
      <c r="EC424" s="42"/>
      <c r="ED424" s="42"/>
      <c r="EE424" s="42"/>
      <c r="EF424" s="42"/>
      <c r="EG424" s="42"/>
      <c r="EH424" s="42"/>
      <c r="EI424" s="42"/>
      <c r="EJ424" s="42"/>
      <c r="EK424" s="42"/>
      <c r="EL424" s="42"/>
      <c r="EM424" s="42"/>
      <c r="EN424" s="42"/>
      <c r="EO424" s="42"/>
      <c r="EP424" s="42"/>
      <c r="EQ424" s="42"/>
      <c r="ER424" s="42"/>
      <c r="ES424" s="42"/>
      <c r="ET424" s="42"/>
      <c r="EU424" s="42"/>
      <c r="EV424" s="42"/>
      <c r="EW424" s="42"/>
      <c r="EX424" s="42"/>
      <c r="EY424" s="42"/>
      <c r="EZ424" s="42"/>
      <c r="FA424" s="42"/>
      <c r="FB424" s="42"/>
      <c r="FC424" s="42"/>
      <c r="FD424" s="42"/>
      <c r="FE424" s="42"/>
      <c r="FF424" s="42"/>
      <c r="FG424" s="42"/>
      <c r="FH424" s="42"/>
      <c r="FI424" s="42"/>
      <c r="FJ424" s="42"/>
      <c r="FK424" s="42"/>
      <c r="FL424" s="42"/>
      <c r="FM424" s="42"/>
      <c r="FN424" s="42"/>
      <c r="FO424" s="42"/>
      <c r="FP424" s="42"/>
      <c r="FQ424" s="42"/>
      <c r="FR424" s="42"/>
      <c r="FS424" s="42"/>
      <c r="FT424" s="42"/>
      <c r="FU424" s="42"/>
      <c r="FV424" s="42"/>
      <c r="FW424" s="42"/>
      <c r="FX424" s="42"/>
      <c r="FY424" s="42"/>
      <c r="FZ424" s="42"/>
      <c r="GA424" s="42"/>
      <c r="GB424" s="42"/>
      <c r="GC424" s="42"/>
      <c r="GD424" s="42"/>
      <c r="GE424" s="42"/>
      <c r="GF424" s="42"/>
      <c r="GG424" s="42"/>
      <c r="GH424" s="42"/>
      <c r="GI424" s="42"/>
      <c r="GJ424" s="42"/>
      <c r="GK424" s="42"/>
      <c r="GL424" s="42"/>
      <c r="GM424" s="42"/>
      <c r="GN424" s="42"/>
      <c r="GO424" s="42"/>
      <c r="GP424" s="42"/>
      <c r="GQ424" s="42"/>
      <c r="GR424" s="42"/>
      <c r="GS424" s="42"/>
      <c r="GT424" s="42"/>
      <c r="GU424" s="42"/>
      <c r="GV424" s="42"/>
      <c r="GW424" s="42"/>
      <c r="GX424" s="42"/>
      <c r="GY424" s="42"/>
      <c r="GZ424" s="42"/>
      <c r="HA424" s="42"/>
      <c r="HB424" s="42"/>
      <c r="HC424" s="42"/>
      <c r="HD424" s="42"/>
      <c r="HE424" s="42"/>
      <c r="HF424" s="42"/>
      <c r="HG424" s="42"/>
      <c r="HH424" s="42"/>
      <c r="HI424" s="42"/>
      <c r="HJ424" s="42"/>
      <c r="HK424" s="42"/>
      <c r="HL424" s="42"/>
      <c r="HM424" s="42"/>
      <c r="HN424" s="42"/>
    </row>
    <row r="425" spans="1:222" s="41" customFormat="1">
      <c r="A425" s="42"/>
      <c r="B425" s="42"/>
      <c r="C425" s="42"/>
      <c r="D425" s="42"/>
      <c r="E425" s="42"/>
      <c r="CV425" s="42"/>
      <c r="CW425" s="42"/>
      <c r="CX425" s="42"/>
      <c r="CY425" s="42"/>
      <c r="CZ425" s="42"/>
      <c r="DA425" s="42"/>
      <c r="DB425" s="42"/>
      <c r="DC425" s="42"/>
      <c r="DD425" s="42"/>
      <c r="DE425" s="42"/>
      <c r="DF425" s="42"/>
      <c r="DG425" s="42"/>
      <c r="DH425" s="42"/>
      <c r="DI425" s="42"/>
      <c r="DJ425" s="42"/>
      <c r="DK425" s="42"/>
      <c r="DL425" s="42"/>
      <c r="DM425" s="42"/>
      <c r="DN425" s="42"/>
      <c r="DO425" s="42"/>
      <c r="DP425" s="42"/>
      <c r="DQ425" s="42"/>
      <c r="DR425" s="42"/>
      <c r="DS425" s="42"/>
      <c r="DT425" s="42"/>
      <c r="DU425" s="42"/>
      <c r="DV425" s="42"/>
      <c r="DW425" s="42"/>
      <c r="DX425" s="42"/>
      <c r="DY425" s="42"/>
      <c r="DZ425" s="42"/>
      <c r="EA425" s="42"/>
      <c r="EB425" s="42"/>
      <c r="EC425" s="42"/>
      <c r="ED425" s="42"/>
      <c r="EE425" s="42"/>
      <c r="EF425" s="42"/>
      <c r="EG425" s="42"/>
      <c r="EH425" s="42"/>
      <c r="EI425" s="42"/>
      <c r="EJ425" s="42"/>
      <c r="EK425" s="42"/>
      <c r="EL425" s="42"/>
      <c r="EM425" s="42"/>
      <c r="EN425" s="42"/>
      <c r="EO425" s="42"/>
      <c r="EP425" s="42"/>
      <c r="EQ425" s="42"/>
      <c r="ER425" s="42"/>
      <c r="ES425" s="42"/>
      <c r="ET425" s="42"/>
      <c r="EU425" s="42"/>
      <c r="EV425" s="42"/>
      <c r="EW425" s="42"/>
      <c r="EX425" s="42"/>
      <c r="EY425" s="42"/>
      <c r="EZ425" s="42"/>
      <c r="FA425" s="42"/>
      <c r="FB425" s="42"/>
      <c r="FC425" s="42"/>
      <c r="FD425" s="42"/>
      <c r="FE425" s="42"/>
      <c r="FF425" s="42"/>
      <c r="FG425" s="42"/>
      <c r="FH425" s="42"/>
      <c r="FI425" s="42"/>
      <c r="FJ425" s="42"/>
      <c r="FK425" s="42"/>
      <c r="FL425" s="42"/>
      <c r="FM425" s="42"/>
      <c r="FN425" s="42"/>
      <c r="FO425" s="42"/>
      <c r="FP425" s="42"/>
      <c r="FQ425" s="42"/>
      <c r="FR425" s="42"/>
      <c r="FS425" s="42"/>
      <c r="FT425" s="42"/>
      <c r="FU425" s="42"/>
      <c r="FV425" s="42"/>
      <c r="FW425" s="42"/>
      <c r="FX425" s="42"/>
      <c r="FY425" s="42"/>
      <c r="FZ425" s="42"/>
      <c r="GA425" s="42"/>
      <c r="GB425" s="42"/>
      <c r="GC425" s="42"/>
      <c r="GD425" s="42"/>
      <c r="GE425" s="42"/>
      <c r="GF425" s="42"/>
      <c r="GG425" s="42"/>
      <c r="GH425" s="42"/>
      <c r="GI425" s="42"/>
      <c r="GJ425" s="42"/>
      <c r="GK425" s="42"/>
      <c r="GL425" s="42"/>
      <c r="GM425" s="42"/>
      <c r="GN425" s="42"/>
      <c r="GO425" s="42"/>
      <c r="GP425" s="42"/>
      <c r="GQ425" s="42"/>
      <c r="GR425" s="42"/>
      <c r="GS425" s="42"/>
      <c r="GT425" s="42"/>
      <c r="GU425" s="42"/>
      <c r="GV425" s="42"/>
      <c r="GW425" s="42"/>
      <c r="GX425" s="42"/>
      <c r="GY425" s="42"/>
      <c r="GZ425" s="42"/>
      <c r="HA425" s="42"/>
      <c r="HB425" s="42"/>
      <c r="HC425" s="42"/>
      <c r="HD425" s="42"/>
      <c r="HE425" s="42"/>
      <c r="HF425" s="42"/>
      <c r="HG425" s="42"/>
      <c r="HH425" s="42"/>
      <c r="HI425" s="42"/>
      <c r="HJ425" s="42"/>
      <c r="HK425" s="42"/>
      <c r="HL425" s="42"/>
      <c r="HM425" s="42"/>
      <c r="HN425" s="42"/>
    </row>
    <row r="426" spans="1:222" s="41" customFormat="1">
      <c r="A426" s="42"/>
      <c r="B426" s="42"/>
      <c r="C426" s="42"/>
      <c r="D426" s="42"/>
      <c r="E426" s="42"/>
      <c r="CV426" s="42"/>
      <c r="CW426" s="42"/>
      <c r="CX426" s="42"/>
      <c r="CY426" s="42"/>
      <c r="CZ426" s="42"/>
      <c r="DA426" s="42"/>
      <c r="DB426" s="42"/>
      <c r="DC426" s="42"/>
      <c r="DD426" s="42"/>
      <c r="DE426" s="42"/>
      <c r="DF426" s="42"/>
      <c r="DG426" s="42"/>
      <c r="DH426" s="42"/>
      <c r="DI426" s="42"/>
      <c r="DJ426" s="42"/>
      <c r="DK426" s="42"/>
      <c r="DL426" s="42"/>
      <c r="DM426" s="42"/>
      <c r="DN426" s="42"/>
      <c r="DO426" s="42"/>
      <c r="DP426" s="42"/>
      <c r="DQ426" s="42"/>
      <c r="DR426" s="42"/>
      <c r="DS426" s="42"/>
      <c r="DT426" s="42"/>
      <c r="DU426" s="42"/>
      <c r="DV426" s="42"/>
      <c r="DW426" s="42"/>
      <c r="DX426" s="42"/>
      <c r="DY426" s="42"/>
      <c r="DZ426" s="42"/>
      <c r="EA426" s="42"/>
      <c r="EB426" s="42"/>
      <c r="EC426" s="42"/>
      <c r="ED426" s="42"/>
      <c r="EE426" s="42"/>
      <c r="EF426" s="42"/>
      <c r="EG426" s="42"/>
      <c r="EH426" s="42"/>
      <c r="EI426" s="42"/>
      <c r="EJ426" s="42"/>
      <c r="EK426" s="42"/>
      <c r="EL426" s="42"/>
      <c r="EM426" s="42"/>
      <c r="EN426" s="42"/>
      <c r="EO426" s="42"/>
      <c r="EP426" s="42"/>
      <c r="EQ426" s="42"/>
      <c r="ER426" s="42"/>
      <c r="ES426" s="42"/>
      <c r="ET426" s="42"/>
      <c r="EU426" s="42"/>
      <c r="EV426" s="42"/>
      <c r="EW426" s="42"/>
      <c r="EX426" s="42"/>
      <c r="EY426" s="42"/>
      <c r="EZ426" s="42"/>
      <c r="FA426" s="42"/>
      <c r="FB426" s="42"/>
      <c r="FC426" s="42"/>
      <c r="FD426" s="42"/>
      <c r="FE426" s="42"/>
      <c r="FF426" s="42"/>
      <c r="FG426" s="42"/>
      <c r="FH426" s="42"/>
      <c r="FI426" s="42"/>
      <c r="FJ426" s="42"/>
      <c r="FK426" s="42"/>
      <c r="FL426" s="42"/>
      <c r="FM426" s="42"/>
      <c r="FN426" s="42"/>
      <c r="FO426" s="42"/>
      <c r="FP426" s="42"/>
      <c r="FQ426" s="42"/>
      <c r="FR426" s="42"/>
      <c r="FS426" s="42"/>
      <c r="FT426" s="42"/>
      <c r="FU426" s="42"/>
      <c r="FV426" s="42"/>
      <c r="FW426" s="42"/>
      <c r="FX426" s="42"/>
      <c r="FY426" s="42"/>
      <c r="FZ426" s="42"/>
      <c r="GA426" s="42"/>
      <c r="GB426" s="42"/>
      <c r="GC426" s="42"/>
      <c r="GD426" s="42"/>
      <c r="GE426" s="42"/>
      <c r="GF426" s="42"/>
      <c r="GG426" s="42"/>
      <c r="GH426" s="42"/>
      <c r="GI426" s="42"/>
      <c r="GJ426" s="42"/>
      <c r="GK426" s="42"/>
      <c r="GL426" s="42"/>
      <c r="GM426" s="42"/>
      <c r="GN426" s="42"/>
      <c r="GO426" s="42"/>
      <c r="GP426" s="42"/>
      <c r="GQ426" s="42"/>
      <c r="GR426" s="42"/>
      <c r="GS426" s="42"/>
      <c r="GT426" s="42"/>
      <c r="GU426" s="42"/>
      <c r="GV426" s="42"/>
      <c r="GW426" s="42"/>
      <c r="GX426" s="42"/>
      <c r="GY426" s="42"/>
      <c r="GZ426" s="42"/>
      <c r="HA426" s="42"/>
      <c r="HB426" s="42"/>
      <c r="HC426" s="42"/>
      <c r="HD426" s="42"/>
      <c r="HE426" s="42"/>
      <c r="HF426" s="42"/>
      <c r="HG426" s="42"/>
      <c r="HH426" s="42"/>
      <c r="HI426" s="42"/>
      <c r="HJ426" s="42"/>
      <c r="HK426" s="42"/>
      <c r="HL426" s="42"/>
      <c r="HM426" s="42"/>
      <c r="HN426" s="42"/>
    </row>
    <row r="427" spans="1:222" s="41" customFormat="1">
      <c r="A427" s="42"/>
      <c r="B427" s="42"/>
      <c r="C427" s="42"/>
      <c r="D427" s="42"/>
      <c r="E427" s="42"/>
      <c r="CV427" s="42"/>
      <c r="CW427" s="42"/>
      <c r="CX427" s="42"/>
      <c r="CY427" s="42"/>
      <c r="CZ427" s="42"/>
      <c r="DA427" s="42"/>
      <c r="DB427" s="42"/>
      <c r="DC427" s="42"/>
      <c r="DD427" s="42"/>
      <c r="DE427" s="42"/>
      <c r="DF427" s="42"/>
      <c r="DG427" s="42"/>
      <c r="DH427" s="42"/>
      <c r="DI427" s="42"/>
      <c r="DJ427" s="42"/>
      <c r="DK427" s="42"/>
      <c r="DL427" s="42"/>
      <c r="DM427" s="42"/>
      <c r="DN427" s="42"/>
      <c r="DO427" s="42"/>
      <c r="DP427" s="42"/>
      <c r="DQ427" s="42"/>
      <c r="DR427" s="42"/>
      <c r="DS427" s="42"/>
      <c r="DT427" s="42"/>
      <c r="DU427" s="42"/>
      <c r="DV427" s="42"/>
      <c r="DW427" s="42"/>
      <c r="DX427" s="42"/>
      <c r="DY427" s="42"/>
      <c r="DZ427" s="42"/>
      <c r="EA427" s="42"/>
      <c r="EB427" s="42"/>
      <c r="EC427" s="42"/>
      <c r="ED427" s="42"/>
      <c r="EE427" s="42"/>
      <c r="EF427" s="42"/>
      <c r="EG427" s="42"/>
      <c r="EH427" s="42"/>
      <c r="EI427" s="42"/>
      <c r="EJ427" s="42"/>
      <c r="EK427" s="42"/>
      <c r="EL427" s="42"/>
      <c r="EM427" s="42"/>
      <c r="EN427" s="42"/>
      <c r="EO427" s="42"/>
      <c r="EP427" s="42"/>
      <c r="EQ427" s="42"/>
      <c r="ER427" s="42"/>
      <c r="ES427" s="42"/>
      <c r="ET427" s="42"/>
      <c r="EU427" s="42"/>
      <c r="EV427" s="42"/>
      <c r="EW427" s="42"/>
      <c r="EX427" s="42"/>
      <c r="EY427" s="42"/>
      <c r="EZ427" s="42"/>
      <c r="FA427" s="42"/>
      <c r="FB427" s="42"/>
      <c r="FC427" s="42"/>
      <c r="FD427" s="42"/>
      <c r="FE427" s="42"/>
      <c r="FF427" s="42"/>
      <c r="FG427" s="42"/>
      <c r="FH427" s="42"/>
      <c r="FI427" s="42"/>
      <c r="FJ427" s="42"/>
      <c r="FK427" s="42"/>
      <c r="FL427" s="42"/>
      <c r="FM427" s="42"/>
      <c r="FN427" s="42"/>
      <c r="FO427" s="42"/>
      <c r="FP427" s="42"/>
      <c r="FQ427" s="42"/>
      <c r="FR427" s="42"/>
      <c r="FS427" s="42"/>
      <c r="FT427" s="42"/>
      <c r="FU427" s="42"/>
      <c r="FV427" s="42"/>
      <c r="FW427" s="42"/>
      <c r="FX427" s="42"/>
      <c r="FY427" s="42"/>
      <c r="FZ427" s="42"/>
      <c r="GA427" s="42"/>
      <c r="GB427" s="42"/>
      <c r="GC427" s="42"/>
      <c r="GD427" s="42"/>
      <c r="GE427" s="42"/>
      <c r="GF427" s="42"/>
      <c r="GG427" s="42"/>
      <c r="GH427" s="42"/>
      <c r="GI427" s="42"/>
      <c r="GJ427" s="42"/>
      <c r="GK427" s="42"/>
      <c r="GL427" s="42"/>
      <c r="GM427" s="42"/>
      <c r="GN427" s="42"/>
      <c r="GO427" s="42"/>
      <c r="GP427" s="42"/>
      <c r="GQ427" s="42"/>
      <c r="GR427" s="42"/>
      <c r="GS427" s="42"/>
      <c r="GT427" s="42"/>
      <c r="GU427" s="42"/>
      <c r="GV427" s="42"/>
      <c r="GW427" s="42"/>
      <c r="GX427" s="42"/>
      <c r="GY427" s="42"/>
      <c r="GZ427" s="42"/>
      <c r="HA427" s="42"/>
      <c r="HB427" s="42"/>
      <c r="HC427" s="42"/>
      <c r="HD427" s="42"/>
      <c r="HE427" s="42"/>
      <c r="HF427" s="42"/>
      <c r="HG427" s="42"/>
      <c r="HH427" s="42"/>
      <c r="HI427" s="42"/>
      <c r="HJ427" s="42"/>
      <c r="HK427" s="42"/>
      <c r="HL427" s="42"/>
      <c r="HM427" s="42"/>
      <c r="HN427" s="42"/>
    </row>
    <row r="428" spans="1:222" s="41" customFormat="1">
      <c r="A428" s="42"/>
      <c r="B428" s="42"/>
      <c r="C428" s="42"/>
      <c r="D428" s="42"/>
      <c r="E428" s="42"/>
      <c r="CV428" s="42"/>
      <c r="CW428" s="42"/>
      <c r="CX428" s="42"/>
      <c r="CY428" s="42"/>
      <c r="CZ428" s="42"/>
      <c r="DA428" s="42"/>
      <c r="DB428" s="42"/>
      <c r="DC428" s="42"/>
      <c r="DD428" s="42"/>
      <c r="DE428" s="42"/>
      <c r="DF428" s="42"/>
      <c r="DG428" s="42"/>
      <c r="DH428" s="42"/>
      <c r="DI428" s="42"/>
      <c r="DJ428" s="42"/>
      <c r="DK428" s="42"/>
      <c r="DL428" s="42"/>
      <c r="DM428" s="42"/>
      <c r="DN428" s="42"/>
      <c r="DO428" s="42"/>
      <c r="DP428" s="42"/>
      <c r="DQ428" s="42"/>
      <c r="DR428" s="42"/>
      <c r="DS428" s="42"/>
      <c r="DT428" s="42"/>
      <c r="DU428" s="42"/>
      <c r="DV428" s="42"/>
      <c r="DW428" s="42"/>
      <c r="DX428" s="42"/>
      <c r="DY428" s="42"/>
      <c r="DZ428" s="42"/>
      <c r="EA428" s="42"/>
      <c r="EB428" s="42"/>
      <c r="EC428" s="42"/>
      <c r="ED428" s="42"/>
      <c r="EE428" s="42"/>
      <c r="EF428" s="42"/>
      <c r="EG428" s="42"/>
      <c r="EH428" s="42"/>
      <c r="EI428" s="42"/>
      <c r="EJ428" s="42"/>
      <c r="EK428" s="42"/>
      <c r="EL428" s="42"/>
      <c r="EM428" s="42"/>
      <c r="EN428" s="42"/>
      <c r="EO428" s="42"/>
      <c r="EP428" s="42"/>
      <c r="EQ428" s="42"/>
      <c r="ER428" s="42"/>
      <c r="ES428" s="42"/>
      <c r="ET428" s="42"/>
      <c r="EU428" s="42"/>
      <c r="EV428" s="42"/>
      <c r="EW428" s="42"/>
      <c r="EX428" s="42"/>
      <c r="EY428" s="42"/>
      <c r="EZ428" s="42"/>
      <c r="FA428" s="42"/>
      <c r="FB428" s="42"/>
      <c r="FC428" s="42"/>
      <c r="FD428" s="42"/>
      <c r="FE428" s="42"/>
      <c r="FF428" s="42"/>
      <c r="FG428" s="42"/>
      <c r="FH428" s="42"/>
      <c r="FI428" s="42"/>
      <c r="FJ428" s="42"/>
      <c r="FK428" s="42"/>
      <c r="FL428" s="42"/>
      <c r="FM428" s="42"/>
      <c r="FN428" s="42"/>
      <c r="FO428" s="42"/>
      <c r="FP428" s="42"/>
      <c r="FQ428" s="42"/>
      <c r="FR428" s="42"/>
      <c r="FS428" s="42"/>
      <c r="FT428" s="42"/>
      <c r="FU428" s="42"/>
      <c r="FV428" s="42"/>
      <c r="FW428" s="42"/>
      <c r="FX428" s="42"/>
      <c r="FY428" s="42"/>
      <c r="FZ428" s="42"/>
      <c r="GA428" s="42"/>
      <c r="GB428" s="42"/>
      <c r="GC428" s="42"/>
      <c r="GD428" s="42"/>
      <c r="GE428" s="42"/>
      <c r="GF428" s="42"/>
      <c r="GG428" s="42"/>
      <c r="GH428" s="42"/>
      <c r="GI428" s="42"/>
      <c r="GJ428" s="42"/>
      <c r="GK428" s="42"/>
      <c r="GL428" s="42"/>
      <c r="GM428" s="42"/>
      <c r="GN428" s="42"/>
      <c r="GO428" s="42"/>
      <c r="GP428" s="42"/>
      <c r="GQ428" s="42"/>
      <c r="GR428" s="42"/>
      <c r="GS428" s="42"/>
      <c r="GT428" s="42"/>
      <c r="GU428" s="42"/>
      <c r="GV428" s="42"/>
      <c r="GW428" s="42"/>
      <c r="GX428" s="42"/>
      <c r="GY428" s="42"/>
      <c r="GZ428" s="42"/>
      <c r="HA428" s="42"/>
      <c r="HB428" s="42"/>
      <c r="HC428" s="42"/>
      <c r="HD428" s="42"/>
      <c r="HE428" s="42"/>
      <c r="HF428" s="42"/>
      <c r="HG428" s="42"/>
      <c r="HH428" s="42"/>
      <c r="HI428" s="42"/>
      <c r="HJ428" s="42"/>
      <c r="HK428" s="42"/>
      <c r="HL428" s="42"/>
      <c r="HM428" s="42"/>
      <c r="HN428" s="42"/>
    </row>
    <row r="429" spans="1:222" s="41" customFormat="1">
      <c r="A429" s="42"/>
      <c r="B429" s="42"/>
      <c r="C429" s="42"/>
      <c r="D429" s="42"/>
      <c r="E429" s="42"/>
      <c r="CV429" s="42"/>
      <c r="CW429" s="42"/>
      <c r="CX429" s="42"/>
      <c r="CY429" s="42"/>
      <c r="CZ429" s="42"/>
      <c r="DA429" s="42"/>
      <c r="DB429" s="42"/>
      <c r="DC429" s="42"/>
      <c r="DD429" s="42"/>
      <c r="DE429" s="42"/>
      <c r="DF429" s="42"/>
      <c r="DG429" s="42"/>
      <c r="DH429" s="42"/>
      <c r="DI429" s="42"/>
      <c r="DJ429" s="42"/>
      <c r="DK429" s="42"/>
      <c r="DL429" s="42"/>
      <c r="DM429" s="42"/>
      <c r="DN429" s="42"/>
      <c r="DO429" s="42"/>
      <c r="DP429" s="42"/>
      <c r="DQ429" s="42"/>
      <c r="DR429" s="42"/>
      <c r="DS429" s="42"/>
      <c r="DT429" s="42"/>
      <c r="DU429" s="42"/>
      <c r="DV429" s="42"/>
      <c r="DW429" s="42"/>
      <c r="DX429" s="42"/>
      <c r="DY429" s="42"/>
      <c r="DZ429" s="42"/>
      <c r="EA429" s="42"/>
      <c r="EB429" s="42"/>
      <c r="EC429" s="42"/>
      <c r="ED429" s="42"/>
      <c r="EE429" s="42"/>
      <c r="EF429" s="42"/>
      <c r="EG429" s="42"/>
      <c r="EH429" s="42"/>
      <c r="EI429" s="42"/>
      <c r="EJ429" s="42"/>
      <c r="EK429" s="42"/>
      <c r="EL429" s="42"/>
      <c r="EM429" s="42"/>
      <c r="EN429" s="42"/>
      <c r="EO429" s="42"/>
      <c r="EP429" s="42"/>
      <c r="EQ429" s="42"/>
      <c r="ER429" s="42"/>
      <c r="ES429" s="42"/>
      <c r="ET429" s="42"/>
      <c r="EU429" s="42"/>
      <c r="EV429" s="42"/>
      <c r="EW429" s="42"/>
      <c r="EX429" s="42"/>
      <c r="EY429" s="42"/>
      <c r="EZ429" s="42"/>
      <c r="FA429" s="42"/>
      <c r="FB429" s="42"/>
      <c r="FC429" s="42"/>
      <c r="FD429" s="42"/>
      <c r="FE429" s="42"/>
      <c r="FF429" s="42"/>
      <c r="FG429" s="42"/>
      <c r="FH429" s="42"/>
      <c r="FI429" s="42"/>
      <c r="FJ429" s="42"/>
      <c r="FK429" s="42"/>
      <c r="FL429" s="42"/>
      <c r="FM429" s="42"/>
      <c r="FN429" s="42"/>
      <c r="FO429" s="42"/>
      <c r="FP429" s="42"/>
      <c r="FQ429" s="42"/>
      <c r="FR429" s="42"/>
      <c r="FS429" s="42"/>
      <c r="FT429" s="42"/>
      <c r="FU429" s="42"/>
      <c r="FV429" s="42"/>
      <c r="FW429" s="42"/>
      <c r="FX429" s="42"/>
      <c r="FY429" s="42"/>
      <c r="FZ429" s="42"/>
      <c r="GA429" s="42"/>
      <c r="GB429" s="42"/>
      <c r="GC429" s="42"/>
      <c r="GD429" s="42"/>
      <c r="GE429" s="42"/>
      <c r="GF429" s="42"/>
      <c r="GG429" s="42"/>
      <c r="GH429" s="42"/>
      <c r="GI429" s="42"/>
      <c r="GJ429" s="42"/>
      <c r="GK429" s="42"/>
      <c r="GL429" s="42"/>
      <c r="GM429" s="42"/>
      <c r="GN429" s="42"/>
      <c r="GO429" s="42"/>
      <c r="GP429" s="42"/>
      <c r="GQ429" s="42"/>
      <c r="GR429" s="42"/>
      <c r="GS429" s="42"/>
      <c r="GT429" s="42"/>
      <c r="GU429" s="42"/>
      <c r="GV429" s="42"/>
      <c r="GW429" s="42"/>
      <c r="GX429" s="42"/>
      <c r="GY429" s="42"/>
      <c r="GZ429" s="42"/>
      <c r="HA429" s="42"/>
      <c r="HB429" s="42"/>
      <c r="HC429" s="42"/>
      <c r="HD429" s="42"/>
      <c r="HE429" s="42"/>
      <c r="HF429" s="42"/>
      <c r="HG429" s="42"/>
      <c r="HH429" s="42"/>
      <c r="HI429" s="42"/>
      <c r="HJ429" s="42"/>
      <c r="HK429" s="42"/>
      <c r="HL429" s="42"/>
      <c r="HM429" s="42"/>
      <c r="HN429" s="42"/>
    </row>
    <row r="430" spans="1:222" s="41" customFormat="1">
      <c r="A430" s="42"/>
      <c r="B430" s="42"/>
      <c r="C430" s="42"/>
      <c r="D430" s="42"/>
      <c r="E430" s="42"/>
      <c r="CV430" s="42"/>
      <c r="CW430" s="42"/>
      <c r="CX430" s="42"/>
      <c r="CY430" s="42"/>
      <c r="CZ430" s="42"/>
      <c r="DA430" s="42"/>
      <c r="DB430" s="42"/>
      <c r="DC430" s="42"/>
      <c r="DD430" s="42"/>
      <c r="DE430" s="42"/>
      <c r="DF430" s="42"/>
      <c r="DG430" s="42"/>
      <c r="DH430" s="42"/>
      <c r="DI430" s="42"/>
      <c r="DJ430" s="42"/>
      <c r="DK430" s="42"/>
      <c r="DL430" s="42"/>
      <c r="DM430" s="42"/>
      <c r="DN430" s="42"/>
      <c r="DO430" s="42"/>
      <c r="DP430" s="42"/>
      <c r="DQ430" s="42"/>
      <c r="DR430" s="42"/>
      <c r="DS430" s="42"/>
      <c r="DT430" s="42"/>
      <c r="DU430" s="42"/>
      <c r="DV430" s="42"/>
      <c r="DW430" s="42"/>
      <c r="DX430" s="42"/>
      <c r="DY430" s="42"/>
      <c r="DZ430" s="42"/>
      <c r="EA430" s="42"/>
      <c r="EB430" s="42"/>
      <c r="EC430" s="42"/>
      <c r="ED430" s="42"/>
      <c r="EE430" s="42"/>
      <c r="EF430" s="42"/>
      <c r="EG430" s="42"/>
      <c r="EH430" s="42"/>
      <c r="EI430" s="42"/>
      <c r="EJ430" s="42"/>
      <c r="EK430" s="42"/>
      <c r="EL430" s="42"/>
      <c r="EM430" s="42"/>
      <c r="EN430" s="42"/>
      <c r="EO430" s="42"/>
      <c r="EP430" s="42"/>
      <c r="EQ430" s="42"/>
      <c r="ER430" s="42"/>
      <c r="ES430" s="42"/>
      <c r="ET430" s="42"/>
      <c r="EU430" s="42"/>
      <c r="EV430" s="42"/>
      <c r="EW430" s="42"/>
      <c r="EX430" s="42"/>
      <c r="EY430" s="42"/>
      <c r="EZ430" s="42"/>
      <c r="FA430" s="42"/>
      <c r="FB430" s="42"/>
      <c r="FC430" s="42"/>
      <c r="FD430" s="42"/>
      <c r="FE430" s="42"/>
      <c r="FF430" s="42"/>
      <c r="FG430" s="42"/>
      <c r="FH430" s="42"/>
      <c r="FI430" s="42"/>
      <c r="FJ430" s="42"/>
      <c r="FK430" s="42"/>
      <c r="FL430" s="42"/>
      <c r="FM430" s="42"/>
      <c r="FN430" s="42"/>
      <c r="FO430" s="42"/>
      <c r="FP430" s="42"/>
      <c r="FQ430" s="42"/>
      <c r="FR430" s="42"/>
      <c r="FS430" s="42"/>
      <c r="FT430" s="42"/>
      <c r="FU430" s="42"/>
      <c r="FV430" s="42"/>
      <c r="FW430" s="42"/>
      <c r="FX430" s="42"/>
      <c r="FY430" s="42"/>
      <c r="FZ430" s="42"/>
      <c r="GA430" s="42"/>
      <c r="GB430" s="42"/>
      <c r="GC430" s="42"/>
      <c r="GD430" s="42"/>
      <c r="GE430" s="42"/>
      <c r="GF430" s="42"/>
      <c r="GG430" s="42"/>
      <c r="GH430" s="42"/>
      <c r="GI430" s="42"/>
      <c r="GJ430" s="42"/>
      <c r="GK430" s="42"/>
      <c r="GL430" s="42"/>
      <c r="GM430" s="42"/>
      <c r="GN430" s="42"/>
      <c r="GO430" s="42"/>
      <c r="GP430" s="42"/>
      <c r="GQ430" s="42"/>
      <c r="GR430" s="42"/>
      <c r="GS430" s="42"/>
      <c r="GT430" s="42"/>
      <c r="GU430" s="42"/>
      <c r="GV430" s="42"/>
      <c r="GW430" s="42"/>
      <c r="GX430" s="42"/>
      <c r="GY430" s="42"/>
      <c r="GZ430" s="42"/>
      <c r="HA430" s="42"/>
      <c r="HB430" s="42"/>
      <c r="HC430" s="42"/>
      <c r="HD430" s="42"/>
      <c r="HE430" s="42"/>
      <c r="HF430" s="42"/>
      <c r="HG430" s="42"/>
      <c r="HH430" s="42"/>
      <c r="HI430" s="42"/>
      <c r="HJ430" s="42"/>
      <c r="HK430" s="42"/>
      <c r="HL430" s="42"/>
      <c r="HM430" s="42"/>
      <c r="HN430" s="42"/>
    </row>
    <row r="431" spans="1:222" s="41" customFormat="1">
      <c r="A431" s="42"/>
      <c r="B431" s="42"/>
      <c r="C431" s="42"/>
      <c r="D431" s="42"/>
      <c r="E431" s="42"/>
      <c r="CV431" s="42"/>
      <c r="CW431" s="42"/>
      <c r="CX431" s="42"/>
      <c r="CY431" s="42"/>
      <c r="CZ431" s="42"/>
      <c r="DA431" s="42"/>
      <c r="DB431" s="42"/>
      <c r="DC431" s="42"/>
      <c r="DD431" s="42"/>
      <c r="DE431" s="42"/>
      <c r="DF431" s="42"/>
      <c r="DG431" s="42"/>
      <c r="DH431" s="42"/>
      <c r="DI431" s="42"/>
      <c r="DJ431" s="42"/>
      <c r="DK431" s="42"/>
      <c r="DL431" s="42"/>
      <c r="DM431" s="42"/>
      <c r="DN431" s="42"/>
      <c r="DO431" s="42"/>
      <c r="DP431" s="42"/>
      <c r="DQ431" s="42"/>
      <c r="DR431" s="42"/>
      <c r="DS431" s="42"/>
      <c r="DT431" s="42"/>
      <c r="DU431" s="42"/>
      <c r="DV431" s="42"/>
      <c r="DW431" s="42"/>
      <c r="DX431" s="42"/>
      <c r="DY431" s="42"/>
      <c r="DZ431" s="42"/>
      <c r="EA431" s="42"/>
      <c r="EB431" s="42"/>
      <c r="EC431" s="42"/>
      <c r="ED431" s="42"/>
      <c r="EE431" s="42"/>
      <c r="EF431" s="42"/>
      <c r="EG431" s="42"/>
      <c r="EH431" s="42"/>
      <c r="EI431" s="42"/>
      <c r="EJ431" s="42"/>
      <c r="EK431" s="42"/>
      <c r="EL431" s="42"/>
      <c r="EM431" s="42"/>
      <c r="EN431" s="42"/>
      <c r="EO431" s="42"/>
      <c r="EP431" s="42"/>
      <c r="EQ431" s="42"/>
      <c r="ER431" s="42"/>
      <c r="ES431" s="42"/>
      <c r="ET431" s="42"/>
      <c r="EU431" s="42"/>
      <c r="EV431" s="42"/>
      <c r="EW431" s="42"/>
      <c r="EX431" s="42"/>
      <c r="EY431" s="42"/>
      <c r="EZ431" s="42"/>
      <c r="FA431" s="42"/>
      <c r="FB431" s="42"/>
      <c r="FC431" s="42"/>
      <c r="FD431" s="42"/>
      <c r="FE431" s="42"/>
      <c r="FF431" s="42"/>
      <c r="FG431" s="42"/>
      <c r="FH431" s="42"/>
      <c r="FI431" s="42"/>
      <c r="FJ431" s="42"/>
      <c r="FK431" s="42"/>
      <c r="FL431" s="42"/>
      <c r="FM431" s="42"/>
      <c r="FN431" s="42"/>
      <c r="FO431" s="42"/>
      <c r="FP431" s="42"/>
      <c r="FQ431" s="42"/>
      <c r="FR431" s="42"/>
      <c r="FS431" s="42"/>
      <c r="FT431" s="42"/>
      <c r="FU431" s="42"/>
      <c r="FV431" s="42"/>
      <c r="FW431" s="42"/>
      <c r="FX431" s="42"/>
      <c r="FY431" s="42"/>
      <c r="FZ431" s="42"/>
      <c r="GA431" s="42"/>
      <c r="GB431" s="42"/>
      <c r="GC431" s="42"/>
      <c r="GD431" s="42"/>
      <c r="GE431" s="42"/>
      <c r="GF431" s="42"/>
      <c r="GG431" s="42"/>
      <c r="GH431" s="42"/>
      <c r="GI431" s="42"/>
      <c r="GJ431" s="42"/>
      <c r="GK431" s="42"/>
      <c r="GL431" s="42"/>
      <c r="GM431" s="42"/>
      <c r="GN431" s="42"/>
      <c r="GO431" s="42"/>
      <c r="GP431" s="42"/>
      <c r="GQ431" s="42"/>
      <c r="GR431" s="42"/>
      <c r="GS431" s="42"/>
      <c r="GT431" s="42"/>
      <c r="GU431" s="42"/>
      <c r="GV431" s="42"/>
      <c r="GW431" s="42"/>
      <c r="GX431" s="42"/>
      <c r="GY431" s="42"/>
      <c r="GZ431" s="42"/>
      <c r="HA431" s="42"/>
      <c r="HB431" s="42"/>
      <c r="HC431" s="42"/>
      <c r="HD431" s="42"/>
      <c r="HE431" s="42"/>
      <c r="HF431" s="42"/>
      <c r="HG431" s="42"/>
      <c r="HH431" s="42"/>
      <c r="HI431" s="42"/>
      <c r="HJ431" s="42"/>
      <c r="HK431" s="42"/>
      <c r="HL431" s="42"/>
      <c r="HM431" s="42"/>
      <c r="HN431" s="42"/>
    </row>
    <row r="432" spans="1:222" s="41" customFormat="1">
      <c r="A432" s="42"/>
      <c r="B432" s="42"/>
      <c r="C432" s="42"/>
      <c r="D432" s="42"/>
      <c r="E432" s="42"/>
      <c r="CV432" s="42"/>
      <c r="CW432" s="42"/>
      <c r="CX432" s="42"/>
      <c r="CY432" s="42"/>
      <c r="CZ432" s="42"/>
      <c r="DA432" s="42"/>
      <c r="DB432" s="42"/>
      <c r="DC432" s="42"/>
      <c r="DD432" s="42"/>
      <c r="DE432" s="42"/>
      <c r="DF432" s="42"/>
      <c r="DG432" s="42"/>
      <c r="DH432" s="42"/>
      <c r="DI432" s="42"/>
      <c r="DJ432" s="42"/>
      <c r="DK432" s="42"/>
      <c r="DL432" s="42"/>
      <c r="DM432" s="42"/>
      <c r="DN432" s="42"/>
      <c r="DO432" s="42"/>
      <c r="DP432" s="42"/>
      <c r="DQ432" s="42"/>
      <c r="DR432" s="42"/>
      <c r="DS432" s="42"/>
      <c r="DT432" s="42"/>
      <c r="DU432" s="42"/>
      <c r="DV432" s="42"/>
      <c r="DW432" s="42"/>
      <c r="DX432" s="42"/>
      <c r="DY432" s="42"/>
      <c r="DZ432" s="42"/>
      <c r="EA432" s="42"/>
      <c r="EB432" s="42"/>
      <c r="EC432" s="42"/>
      <c r="ED432" s="42"/>
      <c r="EE432" s="42"/>
      <c r="EF432" s="42"/>
      <c r="EG432" s="42"/>
      <c r="EH432" s="42"/>
      <c r="EI432" s="42"/>
      <c r="EJ432" s="42"/>
      <c r="EK432" s="42"/>
      <c r="EL432" s="42"/>
      <c r="EM432" s="42"/>
      <c r="EN432" s="42"/>
      <c r="EO432" s="42"/>
      <c r="EP432" s="42"/>
      <c r="EQ432" s="42"/>
      <c r="ER432" s="42"/>
      <c r="ES432" s="42"/>
      <c r="ET432" s="42"/>
      <c r="EU432" s="42"/>
      <c r="EV432" s="42"/>
      <c r="EW432" s="42"/>
      <c r="EX432" s="42"/>
      <c r="EY432" s="42"/>
      <c r="EZ432" s="42"/>
      <c r="FA432" s="42"/>
      <c r="FB432" s="42"/>
      <c r="FC432" s="42"/>
      <c r="FD432" s="42"/>
      <c r="FE432" s="42"/>
      <c r="FF432" s="42"/>
      <c r="FG432" s="42"/>
      <c r="FH432" s="42"/>
      <c r="FI432" s="42"/>
      <c r="FJ432" s="42"/>
      <c r="FK432" s="42"/>
      <c r="FL432" s="42"/>
      <c r="FM432" s="42"/>
      <c r="FN432" s="42"/>
      <c r="FO432" s="42"/>
      <c r="FP432" s="42"/>
      <c r="FQ432" s="42"/>
      <c r="FR432" s="42"/>
      <c r="FS432" s="42"/>
      <c r="FT432" s="42"/>
      <c r="FU432" s="42"/>
      <c r="FV432" s="42"/>
      <c r="FW432" s="42"/>
      <c r="FX432" s="42"/>
      <c r="FY432" s="42"/>
      <c r="FZ432" s="42"/>
      <c r="GA432" s="42"/>
      <c r="GB432" s="42"/>
      <c r="GC432" s="42"/>
      <c r="GD432" s="42"/>
      <c r="GE432" s="42"/>
      <c r="GF432" s="42"/>
      <c r="GG432" s="42"/>
      <c r="GH432" s="42"/>
      <c r="GI432" s="42"/>
      <c r="GJ432" s="42"/>
      <c r="GK432" s="42"/>
      <c r="GL432" s="42"/>
      <c r="GM432" s="42"/>
      <c r="GN432" s="42"/>
      <c r="GO432" s="42"/>
      <c r="GP432" s="42"/>
      <c r="GQ432" s="42"/>
      <c r="GR432" s="42"/>
      <c r="GS432" s="42"/>
      <c r="GT432" s="42"/>
      <c r="GU432" s="42"/>
      <c r="GV432" s="42"/>
      <c r="GW432" s="42"/>
      <c r="GX432" s="42"/>
      <c r="GY432" s="42"/>
      <c r="GZ432" s="42"/>
      <c r="HA432" s="42"/>
      <c r="HB432" s="42"/>
      <c r="HC432" s="42"/>
      <c r="HD432" s="42"/>
      <c r="HE432" s="42"/>
      <c r="HF432" s="42"/>
      <c r="HG432" s="42"/>
      <c r="HH432" s="42"/>
      <c r="HI432" s="42"/>
      <c r="HJ432" s="42"/>
      <c r="HK432" s="42"/>
      <c r="HL432" s="42"/>
      <c r="HM432" s="42"/>
      <c r="HN432" s="42"/>
    </row>
    <row r="433" spans="1:222" s="41" customFormat="1">
      <c r="A433" s="42"/>
      <c r="B433" s="42"/>
      <c r="C433" s="42"/>
      <c r="D433" s="42"/>
      <c r="E433" s="42"/>
      <c r="CV433" s="42"/>
      <c r="CW433" s="42"/>
      <c r="CX433" s="42"/>
      <c r="CY433" s="42"/>
      <c r="CZ433" s="42"/>
      <c r="DA433" s="42"/>
      <c r="DB433" s="42"/>
      <c r="DC433" s="42"/>
      <c r="DD433" s="42"/>
      <c r="DE433" s="42"/>
      <c r="DF433" s="42"/>
      <c r="DG433" s="42"/>
      <c r="DH433" s="42"/>
      <c r="DI433" s="42"/>
      <c r="DJ433" s="42"/>
      <c r="DK433" s="42"/>
      <c r="DL433" s="42"/>
      <c r="DM433" s="42"/>
      <c r="DN433" s="42"/>
      <c r="DO433" s="42"/>
      <c r="DP433" s="42"/>
      <c r="DQ433" s="42"/>
      <c r="DR433" s="42"/>
      <c r="DS433" s="42"/>
      <c r="DT433" s="42"/>
      <c r="DU433" s="42"/>
      <c r="DV433" s="42"/>
      <c r="DW433" s="42"/>
      <c r="DX433" s="42"/>
      <c r="DY433" s="42"/>
      <c r="DZ433" s="42"/>
      <c r="EA433" s="42"/>
      <c r="EB433" s="42"/>
      <c r="EC433" s="42"/>
      <c r="ED433" s="42"/>
      <c r="EE433" s="42"/>
      <c r="EF433" s="42"/>
      <c r="EG433" s="42"/>
      <c r="EH433" s="42"/>
      <c r="EI433" s="42"/>
      <c r="EJ433" s="42"/>
      <c r="EK433" s="42"/>
      <c r="EL433" s="42"/>
      <c r="EM433" s="42"/>
      <c r="EN433" s="42"/>
      <c r="EO433" s="42"/>
      <c r="EP433" s="42"/>
      <c r="EQ433" s="42"/>
      <c r="ER433" s="42"/>
      <c r="ES433" s="42"/>
      <c r="ET433" s="42"/>
      <c r="EU433" s="42"/>
      <c r="EV433" s="42"/>
      <c r="EW433" s="42"/>
      <c r="EX433" s="42"/>
      <c r="EY433" s="42"/>
      <c r="EZ433" s="42"/>
      <c r="FA433" s="42"/>
      <c r="FB433" s="42"/>
      <c r="FC433" s="42"/>
      <c r="FD433" s="42"/>
      <c r="FE433" s="42"/>
      <c r="FF433" s="42"/>
      <c r="FG433" s="42"/>
      <c r="FH433" s="42"/>
      <c r="FI433" s="42"/>
      <c r="FJ433" s="42"/>
      <c r="FK433" s="42"/>
      <c r="FL433" s="42"/>
      <c r="FM433" s="42"/>
      <c r="FN433" s="42"/>
      <c r="FO433" s="42"/>
      <c r="FP433" s="42"/>
      <c r="FQ433" s="42"/>
      <c r="FR433" s="42"/>
      <c r="FS433" s="42"/>
      <c r="FT433" s="42"/>
      <c r="FU433" s="42"/>
      <c r="FV433" s="42"/>
      <c r="FW433" s="42"/>
      <c r="FX433" s="42"/>
      <c r="FY433" s="42"/>
      <c r="FZ433" s="42"/>
      <c r="GA433" s="42"/>
      <c r="GB433" s="42"/>
      <c r="GC433" s="42"/>
      <c r="GD433" s="42"/>
      <c r="GE433" s="42"/>
      <c r="GF433" s="42"/>
      <c r="GG433" s="42"/>
      <c r="GH433" s="42"/>
      <c r="GI433" s="42"/>
      <c r="GJ433" s="42"/>
      <c r="GK433" s="42"/>
      <c r="GL433" s="42"/>
      <c r="GM433" s="42"/>
      <c r="GN433" s="42"/>
      <c r="GO433" s="42"/>
      <c r="GP433" s="42"/>
      <c r="GQ433" s="42"/>
      <c r="GR433" s="42"/>
      <c r="GS433" s="42"/>
      <c r="GT433" s="42"/>
      <c r="GU433" s="42"/>
      <c r="GV433" s="42"/>
      <c r="GW433" s="42"/>
      <c r="GX433" s="42"/>
      <c r="GY433" s="42"/>
      <c r="GZ433" s="42"/>
      <c r="HA433" s="42"/>
      <c r="HB433" s="42"/>
      <c r="HC433" s="42"/>
      <c r="HD433" s="42"/>
      <c r="HE433" s="42"/>
      <c r="HF433" s="42"/>
      <c r="HG433" s="42"/>
      <c r="HH433" s="42"/>
      <c r="HI433" s="42"/>
      <c r="HJ433" s="42"/>
      <c r="HK433" s="42"/>
      <c r="HL433" s="42"/>
      <c r="HM433" s="42"/>
      <c r="HN433" s="42"/>
    </row>
    <row r="434" spans="1:222" s="41" customFormat="1">
      <c r="A434" s="42"/>
      <c r="B434" s="42"/>
      <c r="C434" s="42"/>
      <c r="D434" s="42"/>
      <c r="E434" s="42"/>
      <c r="CV434" s="42"/>
      <c r="CW434" s="42"/>
      <c r="CX434" s="42"/>
      <c r="CY434" s="42"/>
      <c r="CZ434" s="42"/>
      <c r="DA434" s="42"/>
      <c r="DB434" s="42"/>
      <c r="DC434" s="42"/>
      <c r="DD434" s="42"/>
      <c r="DE434" s="42"/>
      <c r="DF434" s="42"/>
      <c r="DG434" s="42"/>
      <c r="DH434" s="42"/>
      <c r="DI434" s="42"/>
      <c r="DJ434" s="42"/>
      <c r="DK434" s="42"/>
      <c r="DL434" s="42"/>
      <c r="DM434" s="42"/>
      <c r="DN434" s="42"/>
      <c r="DO434" s="42"/>
      <c r="DP434" s="42"/>
      <c r="DQ434" s="42"/>
      <c r="DR434" s="42"/>
      <c r="DS434" s="42"/>
      <c r="DT434" s="42"/>
      <c r="DU434" s="42"/>
      <c r="DV434" s="42"/>
      <c r="DW434" s="42"/>
      <c r="DX434" s="42"/>
      <c r="DY434" s="42"/>
      <c r="DZ434" s="42"/>
      <c r="EA434" s="42"/>
      <c r="EB434" s="42"/>
      <c r="EC434" s="42"/>
      <c r="ED434" s="42"/>
      <c r="EE434" s="42"/>
      <c r="EF434" s="42"/>
      <c r="EG434" s="42"/>
      <c r="EH434" s="42"/>
      <c r="EI434" s="42"/>
      <c r="EJ434" s="42"/>
      <c r="EK434" s="42"/>
      <c r="EL434" s="42"/>
      <c r="EM434" s="42"/>
      <c r="EN434" s="42"/>
      <c r="EO434" s="42"/>
      <c r="EP434" s="42"/>
      <c r="EQ434" s="42"/>
      <c r="ER434" s="42"/>
      <c r="ES434" s="42"/>
      <c r="ET434" s="42"/>
      <c r="EU434" s="42"/>
      <c r="EV434" s="42"/>
      <c r="EW434" s="42"/>
      <c r="EX434" s="42"/>
      <c r="EY434" s="42"/>
      <c r="EZ434" s="42"/>
      <c r="FA434" s="42"/>
      <c r="FB434" s="42"/>
      <c r="FC434" s="42"/>
      <c r="FD434" s="42"/>
      <c r="FE434" s="42"/>
      <c r="FF434" s="42"/>
      <c r="FG434" s="42"/>
      <c r="FH434" s="42"/>
      <c r="FI434" s="42"/>
      <c r="FJ434" s="42"/>
      <c r="FK434" s="42"/>
      <c r="FL434" s="42"/>
      <c r="FM434" s="42"/>
      <c r="FN434" s="42"/>
      <c r="FO434" s="42"/>
      <c r="FP434" s="42"/>
      <c r="FQ434" s="42"/>
      <c r="FR434" s="42"/>
      <c r="FS434" s="42"/>
      <c r="FT434" s="42"/>
      <c r="FU434" s="42"/>
      <c r="FV434" s="42"/>
      <c r="FW434" s="42"/>
      <c r="FX434" s="42"/>
      <c r="FY434" s="42"/>
      <c r="FZ434" s="42"/>
      <c r="GA434" s="42"/>
      <c r="GB434" s="42"/>
      <c r="GC434" s="42"/>
      <c r="GD434" s="42"/>
      <c r="GE434" s="42"/>
      <c r="GF434" s="42"/>
      <c r="GG434" s="42"/>
      <c r="GH434" s="42"/>
      <c r="GI434" s="42"/>
      <c r="GJ434" s="42"/>
      <c r="GK434" s="42"/>
      <c r="GL434" s="42"/>
      <c r="GM434" s="42"/>
      <c r="GN434" s="42"/>
      <c r="GO434" s="42"/>
      <c r="GP434" s="42"/>
      <c r="GQ434" s="42"/>
      <c r="GR434" s="42"/>
      <c r="GS434" s="42"/>
      <c r="GT434" s="42"/>
      <c r="GU434" s="42"/>
      <c r="GV434" s="42"/>
      <c r="GW434" s="42"/>
      <c r="GX434" s="42"/>
      <c r="GY434" s="42"/>
      <c r="GZ434" s="42"/>
      <c r="HA434" s="42"/>
      <c r="HB434" s="42"/>
      <c r="HC434" s="42"/>
      <c r="HD434" s="42"/>
      <c r="HE434" s="42"/>
      <c r="HF434" s="42"/>
      <c r="HG434" s="42"/>
      <c r="HH434" s="42"/>
      <c r="HI434" s="42"/>
      <c r="HJ434" s="42"/>
      <c r="HK434" s="42"/>
      <c r="HL434" s="42"/>
      <c r="HM434" s="42"/>
      <c r="HN434" s="42"/>
    </row>
    <row r="435" spans="1:222" s="41" customFormat="1">
      <c r="A435" s="42"/>
      <c r="B435" s="42"/>
      <c r="C435" s="42"/>
      <c r="D435" s="42"/>
      <c r="E435" s="42"/>
      <c r="CV435" s="42"/>
      <c r="CW435" s="42"/>
      <c r="CX435" s="42"/>
      <c r="CY435" s="42"/>
      <c r="CZ435" s="42"/>
      <c r="DA435" s="42"/>
      <c r="DB435" s="42"/>
      <c r="DC435" s="42"/>
      <c r="DD435" s="42"/>
      <c r="DE435" s="42"/>
      <c r="DF435" s="42"/>
      <c r="DG435" s="42"/>
      <c r="DH435" s="42"/>
      <c r="DI435" s="42"/>
      <c r="DJ435" s="42"/>
      <c r="DK435" s="42"/>
      <c r="DL435" s="42"/>
      <c r="DM435" s="42"/>
      <c r="DN435" s="42"/>
      <c r="DO435" s="42"/>
      <c r="DP435" s="42"/>
      <c r="DQ435" s="42"/>
      <c r="DR435" s="42"/>
      <c r="DS435" s="42"/>
      <c r="DT435" s="42"/>
      <c r="DU435" s="42"/>
      <c r="DV435" s="42"/>
      <c r="DW435" s="42"/>
      <c r="DX435" s="42"/>
      <c r="DY435" s="42"/>
      <c r="DZ435" s="42"/>
      <c r="EA435" s="42"/>
      <c r="EB435" s="42"/>
      <c r="EC435" s="42"/>
      <c r="ED435" s="42"/>
      <c r="EE435" s="42"/>
      <c r="EF435" s="42"/>
      <c r="EG435" s="42"/>
      <c r="EH435" s="42"/>
      <c r="EI435" s="42"/>
      <c r="EJ435" s="42"/>
      <c r="EK435" s="42"/>
      <c r="EL435" s="42"/>
      <c r="EM435" s="42"/>
      <c r="EN435" s="42"/>
      <c r="EO435" s="42"/>
      <c r="EP435" s="42"/>
      <c r="EQ435" s="42"/>
      <c r="ER435" s="42"/>
      <c r="ES435" s="42"/>
      <c r="ET435" s="42"/>
      <c r="EU435" s="42"/>
      <c r="EV435" s="42"/>
      <c r="EW435" s="42"/>
      <c r="EX435" s="42"/>
      <c r="EY435" s="42"/>
      <c r="EZ435" s="42"/>
      <c r="FA435" s="42"/>
      <c r="FB435" s="42"/>
      <c r="FC435" s="42"/>
      <c r="FD435" s="42"/>
      <c r="FE435" s="42"/>
      <c r="FF435" s="42"/>
      <c r="FG435" s="42"/>
      <c r="FH435" s="42"/>
      <c r="FI435" s="42"/>
      <c r="FJ435" s="42"/>
      <c r="FK435" s="42"/>
      <c r="FL435" s="42"/>
      <c r="FM435" s="42"/>
      <c r="FN435" s="42"/>
      <c r="FO435" s="42"/>
      <c r="FP435" s="42"/>
      <c r="FQ435" s="42"/>
      <c r="FR435" s="42"/>
      <c r="FS435" s="42"/>
      <c r="FT435" s="42"/>
      <c r="FU435" s="42"/>
      <c r="FV435" s="42"/>
      <c r="FW435" s="42"/>
      <c r="FX435" s="42"/>
      <c r="FY435" s="42"/>
      <c r="FZ435" s="42"/>
      <c r="GA435" s="42"/>
      <c r="GB435" s="42"/>
      <c r="GC435" s="42"/>
      <c r="GD435" s="42"/>
      <c r="GE435" s="42"/>
      <c r="GF435" s="42"/>
      <c r="GG435" s="42"/>
      <c r="GH435" s="42"/>
      <c r="GI435" s="42"/>
      <c r="GJ435" s="42"/>
      <c r="GK435" s="42"/>
      <c r="GL435" s="42"/>
      <c r="GM435" s="42"/>
      <c r="GN435" s="42"/>
      <c r="GO435" s="42"/>
      <c r="GP435" s="42"/>
      <c r="GQ435" s="42"/>
      <c r="GR435" s="42"/>
      <c r="GS435" s="42"/>
      <c r="GT435" s="42"/>
      <c r="GU435" s="42"/>
      <c r="GV435" s="42"/>
      <c r="GW435" s="42"/>
      <c r="GX435" s="42"/>
      <c r="GY435" s="42"/>
      <c r="GZ435" s="42"/>
      <c r="HA435" s="42"/>
      <c r="HB435" s="42"/>
      <c r="HC435" s="42"/>
      <c r="HD435" s="42"/>
      <c r="HE435" s="42"/>
      <c r="HF435" s="42"/>
      <c r="HG435" s="42"/>
      <c r="HH435" s="42"/>
      <c r="HI435" s="42"/>
      <c r="HJ435" s="42"/>
      <c r="HK435" s="42"/>
      <c r="HL435" s="42"/>
      <c r="HM435" s="42"/>
      <c r="HN435" s="42"/>
    </row>
    <row r="436" spans="1:222" s="41" customFormat="1">
      <c r="A436" s="42"/>
      <c r="B436" s="42"/>
      <c r="C436" s="42"/>
      <c r="D436" s="42"/>
      <c r="E436" s="42"/>
      <c r="CV436" s="42"/>
      <c r="CW436" s="42"/>
      <c r="CX436" s="42"/>
      <c r="CY436" s="42"/>
      <c r="CZ436" s="42"/>
      <c r="DA436" s="42"/>
      <c r="DB436" s="42"/>
      <c r="DC436" s="42"/>
      <c r="DD436" s="42"/>
      <c r="DE436" s="42"/>
      <c r="DF436" s="42"/>
      <c r="DG436" s="42"/>
      <c r="DH436" s="42"/>
      <c r="DI436" s="42"/>
      <c r="DJ436" s="42"/>
      <c r="DK436" s="42"/>
      <c r="DL436" s="42"/>
      <c r="DM436" s="42"/>
      <c r="DN436" s="42"/>
      <c r="DO436" s="42"/>
      <c r="DP436" s="42"/>
      <c r="DQ436" s="42"/>
      <c r="DR436" s="42"/>
      <c r="DS436" s="42"/>
      <c r="DT436" s="42"/>
      <c r="DU436" s="42"/>
      <c r="DV436" s="42"/>
      <c r="DW436" s="42"/>
      <c r="DX436" s="42"/>
      <c r="DY436" s="42"/>
      <c r="DZ436" s="42"/>
      <c r="EA436" s="42"/>
      <c r="EB436" s="42"/>
      <c r="EC436" s="42"/>
      <c r="ED436" s="42"/>
      <c r="EE436" s="42"/>
      <c r="EF436" s="42"/>
      <c r="EG436" s="42"/>
      <c r="EH436" s="42"/>
      <c r="EI436" s="42"/>
      <c r="EJ436" s="42"/>
      <c r="EK436" s="42"/>
      <c r="EL436" s="42"/>
      <c r="EM436" s="42"/>
      <c r="EN436" s="42"/>
      <c r="EO436" s="42"/>
      <c r="EP436" s="42"/>
      <c r="EQ436" s="42"/>
      <c r="ER436" s="42"/>
      <c r="ES436" s="42"/>
      <c r="ET436" s="42"/>
      <c r="EU436" s="42"/>
      <c r="EV436" s="42"/>
      <c r="EW436" s="42"/>
      <c r="EX436" s="42"/>
      <c r="EY436" s="42"/>
      <c r="EZ436" s="42"/>
      <c r="FA436" s="42"/>
      <c r="FB436" s="42"/>
      <c r="FC436" s="42"/>
      <c r="FD436" s="42"/>
      <c r="FE436" s="42"/>
      <c r="FF436" s="42"/>
      <c r="FG436" s="42"/>
      <c r="FH436" s="42"/>
      <c r="FI436" s="42"/>
      <c r="FJ436" s="42"/>
      <c r="FK436" s="42"/>
      <c r="FL436" s="42"/>
      <c r="FM436" s="42"/>
      <c r="FN436" s="42"/>
      <c r="FO436" s="42"/>
      <c r="FP436" s="42"/>
      <c r="FQ436" s="42"/>
      <c r="FR436" s="42"/>
      <c r="FS436" s="42"/>
      <c r="FT436" s="42"/>
      <c r="FU436" s="42"/>
      <c r="FV436" s="42"/>
      <c r="FW436" s="42"/>
      <c r="FX436" s="42"/>
      <c r="FY436" s="42"/>
      <c r="FZ436" s="42"/>
      <c r="GA436" s="42"/>
      <c r="GB436" s="42"/>
      <c r="GC436" s="42"/>
      <c r="GD436" s="42"/>
      <c r="GE436" s="42"/>
      <c r="GF436" s="42"/>
      <c r="GG436" s="42"/>
      <c r="GH436" s="42"/>
      <c r="GI436" s="42"/>
      <c r="GJ436" s="42"/>
      <c r="GK436" s="42"/>
      <c r="GL436" s="42"/>
      <c r="GM436" s="42"/>
      <c r="GN436" s="42"/>
      <c r="GO436" s="42"/>
      <c r="GP436" s="42"/>
      <c r="GQ436" s="42"/>
      <c r="GR436" s="42"/>
      <c r="GS436" s="42"/>
      <c r="GT436" s="42"/>
      <c r="GU436" s="42"/>
      <c r="GV436" s="42"/>
      <c r="GW436" s="42"/>
      <c r="GX436" s="42"/>
      <c r="GY436" s="42"/>
      <c r="GZ436" s="42"/>
      <c r="HA436" s="42"/>
      <c r="HB436" s="42"/>
      <c r="HC436" s="42"/>
      <c r="HD436" s="42"/>
      <c r="HE436" s="42"/>
      <c r="HF436" s="42"/>
      <c r="HG436" s="42"/>
      <c r="HH436" s="42"/>
      <c r="HI436" s="42"/>
      <c r="HJ436" s="42"/>
      <c r="HK436" s="42"/>
      <c r="HL436" s="42"/>
      <c r="HM436" s="42"/>
      <c r="HN436" s="42"/>
    </row>
    <row r="437" spans="1:222" s="41" customFormat="1">
      <c r="A437" s="42"/>
      <c r="B437" s="42"/>
      <c r="C437" s="42"/>
      <c r="D437" s="42"/>
      <c r="E437" s="42"/>
      <c r="CV437" s="42"/>
      <c r="CW437" s="42"/>
      <c r="CX437" s="42"/>
      <c r="CY437" s="42"/>
      <c r="CZ437" s="42"/>
      <c r="DA437" s="42"/>
      <c r="DB437" s="42"/>
      <c r="DC437" s="42"/>
      <c r="DD437" s="42"/>
      <c r="DE437" s="42"/>
      <c r="DF437" s="42"/>
      <c r="DG437" s="42"/>
      <c r="DH437" s="42"/>
      <c r="DI437" s="42"/>
      <c r="DJ437" s="42"/>
      <c r="DK437" s="42"/>
      <c r="DL437" s="42"/>
      <c r="DM437" s="42"/>
      <c r="DN437" s="42"/>
      <c r="DO437" s="42"/>
      <c r="DP437" s="42"/>
      <c r="DQ437" s="42"/>
      <c r="DR437" s="42"/>
      <c r="DS437" s="42"/>
      <c r="DT437" s="42"/>
      <c r="DU437" s="42"/>
      <c r="DV437" s="42"/>
      <c r="DW437" s="42"/>
      <c r="DX437" s="42"/>
      <c r="DY437" s="42"/>
      <c r="DZ437" s="42"/>
      <c r="EA437" s="42"/>
      <c r="EB437" s="42"/>
      <c r="EC437" s="42"/>
      <c r="ED437" s="42"/>
      <c r="EE437" s="42"/>
      <c r="EF437" s="42"/>
      <c r="EG437" s="42"/>
      <c r="EH437" s="42"/>
      <c r="EI437" s="42"/>
      <c r="EJ437" s="42"/>
      <c r="EK437" s="42"/>
      <c r="EL437" s="42"/>
      <c r="EM437" s="42"/>
      <c r="EN437" s="42"/>
      <c r="EO437" s="42"/>
      <c r="EP437" s="42"/>
      <c r="EQ437" s="42"/>
      <c r="ER437" s="42"/>
      <c r="ES437" s="42"/>
      <c r="ET437" s="42"/>
      <c r="EU437" s="42"/>
      <c r="EV437" s="42"/>
      <c r="EW437" s="42"/>
      <c r="EX437" s="42"/>
      <c r="EY437" s="42"/>
      <c r="EZ437" s="42"/>
      <c r="FA437" s="42"/>
      <c r="FB437" s="42"/>
      <c r="FC437" s="42"/>
      <c r="FD437" s="42"/>
      <c r="FE437" s="42"/>
      <c r="FF437" s="42"/>
      <c r="FG437" s="42"/>
      <c r="FH437" s="42"/>
      <c r="FI437" s="42"/>
      <c r="FJ437" s="42"/>
      <c r="FK437" s="42"/>
      <c r="FL437" s="42"/>
      <c r="FM437" s="42"/>
      <c r="FN437" s="42"/>
      <c r="FO437" s="42"/>
      <c r="FP437" s="42"/>
      <c r="FQ437" s="42"/>
      <c r="FR437" s="42"/>
      <c r="FS437" s="42"/>
      <c r="FT437" s="42"/>
      <c r="FU437" s="42"/>
      <c r="FV437" s="42"/>
      <c r="FW437" s="42"/>
      <c r="FX437" s="42"/>
      <c r="FY437" s="42"/>
      <c r="FZ437" s="42"/>
      <c r="GA437" s="42"/>
      <c r="GB437" s="42"/>
      <c r="GC437" s="42"/>
      <c r="GD437" s="42"/>
      <c r="GE437" s="42"/>
      <c r="GF437" s="42"/>
      <c r="GG437" s="42"/>
      <c r="GH437" s="42"/>
      <c r="GI437" s="42"/>
      <c r="GJ437" s="42"/>
      <c r="GK437" s="42"/>
      <c r="GL437" s="42"/>
      <c r="GM437" s="42"/>
      <c r="GN437" s="42"/>
      <c r="GO437" s="42"/>
      <c r="GP437" s="42"/>
      <c r="GQ437" s="42"/>
      <c r="GR437" s="42"/>
      <c r="GS437" s="42"/>
      <c r="GT437" s="42"/>
      <c r="GU437" s="42"/>
      <c r="GV437" s="42"/>
      <c r="GW437" s="42"/>
      <c r="GX437" s="42"/>
      <c r="GY437" s="42"/>
      <c r="GZ437" s="42"/>
      <c r="HA437" s="42"/>
      <c r="HB437" s="42"/>
      <c r="HC437" s="42"/>
      <c r="HD437" s="42"/>
      <c r="HE437" s="42"/>
      <c r="HF437" s="42"/>
      <c r="HG437" s="42"/>
      <c r="HH437" s="42"/>
      <c r="HI437" s="42"/>
      <c r="HJ437" s="42"/>
      <c r="HK437" s="42"/>
      <c r="HL437" s="42"/>
      <c r="HM437" s="42"/>
      <c r="HN437" s="42"/>
    </row>
    <row r="438" spans="1:222" s="41" customFormat="1">
      <c r="A438" s="42"/>
      <c r="B438" s="42"/>
      <c r="C438" s="42"/>
      <c r="D438" s="42"/>
      <c r="E438" s="42"/>
      <c r="CV438" s="42"/>
      <c r="CW438" s="42"/>
      <c r="CX438" s="42"/>
      <c r="CY438" s="42"/>
      <c r="CZ438" s="42"/>
      <c r="DA438" s="42"/>
      <c r="DB438" s="42"/>
      <c r="DC438" s="42"/>
      <c r="DD438" s="42"/>
      <c r="DE438" s="42"/>
      <c r="DF438" s="42"/>
      <c r="DG438" s="42"/>
      <c r="DH438" s="42"/>
      <c r="DI438" s="42"/>
      <c r="DJ438" s="42"/>
      <c r="DK438" s="42"/>
      <c r="DL438" s="42"/>
      <c r="DM438" s="42"/>
      <c r="DN438" s="42"/>
      <c r="DO438" s="42"/>
      <c r="DP438" s="42"/>
      <c r="DQ438" s="42"/>
      <c r="DR438" s="42"/>
      <c r="DS438" s="42"/>
      <c r="DT438" s="42"/>
      <c r="DU438" s="42"/>
      <c r="DV438" s="42"/>
      <c r="DW438" s="42"/>
      <c r="DX438" s="42"/>
      <c r="DY438" s="42"/>
      <c r="DZ438" s="42"/>
      <c r="EA438" s="42"/>
      <c r="EB438" s="42"/>
      <c r="EC438" s="42"/>
      <c r="ED438" s="42"/>
      <c r="EE438" s="42"/>
      <c r="EF438" s="42"/>
      <c r="EG438" s="42"/>
      <c r="EH438" s="42"/>
      <c r="EI438" s="42"/>
      <c r="EJ438" s="42"/>
      <c r="EK438" s="42"/>
      <c r="EL438" s="42"/>
      <c r="EM438" s="42"/>
      <c r="EN438" s="42"/>
      <c r="EO438" s="42"/>
      <c r="EP438" s="42"/>
      <c r="EQ438" s="42"/>
      <c r="ER438" s="42"/>
      <c r="ES438" s="42"/>
      <c r="ET438" s="42"/>
      <c r="EU438" s="42"/>
      <c r="EV438" s="42"/>
      <c r="EW438" s="42"/>
      <c r="EX438" s="42"/>
      <c r="EY438" s="42"/>
      <c r="EZ438" s="42"/>
      <c r="FA438" s="42"/>
      <c r="FB438" s="42"/>
      <c r="FC438" s="42"/>
      <c r="FD438" s="42"/>
      <c r="FE438" s="42"/>
      <c r="FF438" s="42"/>
      <c r="FG438" s="42"/>
      <c r="FH438" s="42"/>
      <c r="FI438" s="42"/>
      <c r="FJ438" s="42"/>
      <c r="FK438" s="42"/>
      <c r="FL438" s="42"/>
      <c r="FM438" s="42"/>
      <c r="FN438" s="42"/>
      <c r="FO438" s="42"/>
      <c r="FP438" s="42"/>
      <c r="FQ438" s="42"/>
      <c r="FR438" s="42"/>
      <c r="FS438" s="42"/>
      <c r="FT438" s="42"/>
      <c r="FU438" s="42"/>
      <c r="FV438" s="42"/>
      <c r="FW438" s="42"/>
      <c r="FX438" s="42"/>
      <c r="FY438" s="42"/>
      <c r="FZ438" s="42"/>
      <c r="GA438" s="42"/>
      <c r="GB438" s="42"/>
      <c r="GC438" s="42"/>
      <c r="GD438" s="42"/>
      <c r="GE438" s="42"/>
      <c r="GF438" s="42"/>
      <c r="GG438" s="42"/>
      <c r="GH438" s="42"/>
      <c r="GI438" s="42"/>
      <c r="GJ438" s="42"/>
      <c r="GK438" s="42"/>
      <c r="GL438" s="42"/>
      <c r="GM438" s="42"/>
      <c r="GN438" s="42"/>
      <c r="GO438" s="42"/>
      <c r="GP438" s="42"/>
      <c r="GQ438" s="42"/>
      <c r="GR438" s="42"/>
      <c r="GS438" s="42"/>
      <c r="GT438" s="42"/>
      <c r="GU438" s="42"/>
      <c r="GV438" s="42"/>
      <c r="GW438" s="42"/>
      <c r="GX438" s="42"/>
      <c r="GY438" s="42"/>
      <c r="GZ438" s="42"/>
      <c r="HA438" s="42"/>
      <c r="HB438" s="42"/>
      <c r="HC438" s="42"/>
      <c r="HD438" s="42"/>
      <c r="HE438" s="42"/>
      <c r="HF438" s="42"/>
      <c r="HG438" s="42"/>
      <c r="HH438" s="42"/>
      <c r="HI438" s="42"/>
      <c r="HJ438" s="42"/>
      <c r="HK438" s="42"/>
      <c r="HL438" s="42"/>
      <c r="HM438" s="42"/>
      <c r="HN438" s="42"/>
    </row>
    <row r="439" spans="1:222" s="41" customFormat="1">
      <c r="A439" s="42"/>
      <c r="B439" s="42"/>
      <c r="C439" s="42"/>
      <c r="D439" s="42"/>
      <c r="E439" s="42"/>
      <c r="CV439" s="42"/>
      <c r="CW439" s="42"/>
      <c r="CX439" s="42"/>
      <c r="CY439" s="42"/>
      <c r="CZ439" s="42"/>
      <c r="DA439" s="42"/>
      <c r="DB439" s="42"/>
      <c r="DC439" s="42"/>
      <c r="DD439" s="42"/>
      <c r="DE439" s="42"/>
      <c r="DF439" s="42"/>
      <c r="DG439" s="42"/>
      <c r="DH439" s="42"/>
      <c r="DI439" s="42"/>
      <c r="DJ439" s="42"/>
      <c r="DK439" s="42"/>
      <c r="DL439" s="42"/>
      <c r="DM439" s="42"/>
      <c r="DN439" s="42"/>
      <c r="DO439" s="42"/>
      <c r="DP439" s="42"/>
      <c r="DQ439" s="42"/>
      <c r="DR439" s="42"/>
      <c r="DS439" s="42"/>
      <c r="DT439" s="42"/>
      <c r="DU439" s="42"/>
      <c r="DV439" s="42"/>
      <c r="DW439" s="42"/>
      <c r="DX439" s="42"/>
      <c r="DY439" s="42"/>
      <c r="DZ439" s="42"/>
      <c r="EA439" s="42"/>
      <c r="EB439" s="42"/>
      <c r="EC439" s="42"/>
      <c r="ED439" s="42"/>
      <c r="EE439" s="42"/>
      <c r="EF439" s="42"/>
      <c r="EG439" s="42"/>
      <c r="EH439" s="42"/>
      <c r="EI439" s="42"/>
      <c r="EJ439" s="42"/>
      <c r="EK439" s="42"/>
      <c r="EL439" s="42"/>
      <c r="EM439" s="42"/>
      <c r="EN439" s="42"/>
      <c r="EO439" s="42"/>
      <c r="EP439" s="42"/>
      <c r="EQ439" s="42"/>
      <c r="ER439" s="42"/>
      <c r="ES439" s="42"/>
      <c r="ET439" s="42"/>
      <c r="EU439" s="42"/>
      <c r="EV439" s="42"/>
      <c r="EW439" s="42"/>
      <c r="EX439" s="42"/>
      <c r="EY439" s="42"/>
      <c r="EZ439" s="42"/>
      <c r="FA439" s="42"/>
      <c r="FB439" s="42"/>
      <c r="FC439" s="42"/>
      <c r="FD439" s="42"/>
      <c r="FE439" s="42"/>
      <c r="FF439" s="42"/>
      <c r="FG439" s="42"/>
      <c r="FH439" s="42"/>
      <c r="FI439" s="42"/>
      <c r="FJ439" s="42"/>
      <c r="FK439" s="42"/>
      <c r="FL439" s="42"/>
      <c r="FM439" s="42"/>
      <c r="FN439" s="42"/>
      <c r="FO439" s="42"/>
      <c r="FP439" s="42"/>
      <c r="FQ439" s="42"/>
      <c r="FR439" s="42"/>
      <c r="FS439" s="42"/>
      <c r="FT439" s="42"/>
      <c r="FU439" s="42"/>
      <c r="FV439" s="42"/>
      <c r="FW439" s="42"/>
      <c r="FX439" s="42"/>
      <c r="FY439" s="42"/>
      <c r="FZ439" s="42"/>
      <c r="GA439" s="42"/>
      <c r="GB439" s="42"/>
      <c r="GC439" s="42"/>
      <c r="GD439" s="42"/>
      <c r="GE439" s="42"/>
      <c r="GF439" s="42"/>
      <c r="GG439" s="42"/>
      <c r="GH439" s="42"/>
      <c r="GI439" s="42"/>
      <c r="GJ439" s="42"/>
      <c r="GK439" s="42"/>
      <c r="GL439" s="42"/>
      <c r="GM439" s="42"/>
      <c r="GN439" s="42"/>
      <c r="GO439" s="42"/>
      <c r="GP439" s="42"/>
      <c r="GQ439" s="42"/>
      <c r="GR439" s="42"/>
      <c r="GS439" s="42"/>
      <c r="GT439" s="42"/>
      <c r="GU439" s="42"/>
      <c r="GV439" s="42"/>
      <c r="GW439" s="42"/>
      <c r="GX439" s="42"/>
      <c r="GY439" s="42"/>
      <c r="GZ439" s="42"/>
      <c r="HA439" s="42"/>
      <c r="HB439" s="42"/>
      <c r="HC439" s="42"/>
      <c r="HD439" s="42"/>
      <c r="HE439" s="42"/>
      <c r="HF439" s="42"/>
      <c r="HG439" s="42"/>
      <c r="HH439" s="42"/>
      <c r="HI439" s="42"/>
      <c r="HJ439" s="42"/>
      <c r="HK439" s="42"/>
      <c r="HL439" s="42"/>
      <c r="HM439" s="42"/>
      <c r="HN439" s="42"/>
    </row>
    <row r="440" spans="1:222" s="41" customFormat="1">
      <c r="A440" s="42"/>
      <c r="B440" s="42"/>
      <c r="C440" s="42"/>
      <c r="D440" s="42"/>
      <c r="E440" s="42"/>
      <c r="CV440" s="42"/>
      <c r="CW440" s="42"/>
      <c r="CX440" s="42"/>
      <c r="CY440" s="42"/>
      <c r="CZ440" s="42"/>
      <c r="DA440" s="42"/>
      <c r="DB440" s="42"/>
      <c r="DC440" s="42"/>
      <c r="DD440" s="42"/>
      <c r="DE440" s="42"/>
      <c r="DF440" s="42"/>
      <c r="DG440" s="42"/>
      <c r="DH440" s="42"/>
      <c r="DI440" s="42"/>
      <c r="DJ440" s="42"/>
      <c r="DK440" s="42"/>
      <c r="DL440" s="42"/>
      <c r="DM440" s="42"/>
      <c r="DN440" s="42"/>
      <c r="DO440" s="42"/>
      <c r="DP440" s="42"/>
      <c r="DQ440" s="42"/>
      <c r="DR440" s="42"/>
      <c r="DS440" s="42"/>
      <c r="DT440" s="42"/>
      <c r="DU440" s="42"/>
      <c r="DV440" s="42"/>
      <c r="DW440" s="42"/>
      <c r="DX440" s="42"/>
      <c r="DY440" s="42"/>
      <c r="DZ440" s="42"/>
      <c r="EA440" s="42"/>
      <c r="EB440" s="42"/>
      <c r="EC440" s="42"/>
      <c r="ED440" s="42"/>
      <c r="EE440" s="42"/>
      <c r="EF440" s="42"/>
      <c r="EG440" s="42"/>
      <c r="EH440" s="42"/>
      <c r="EI440" s="42"/>
      <c r="EJ440" s="42"/>
      <c r="EK440" s="42"/>
      <c r="EL440" s="42"/>
      <c r="EM440" s="42"/>
      <c r="EN440" s="42"/>
      <c r="EO440" s="42"/>
      <c r="EP440" s="42"/>
      <c r="EQ440" s="42"/>
      <c r="ER440" s="42"/>
      <c r="ES440" s="42"/>
      <c r="ET440" s="42"/>
      <c r="EU440" s="42"/>
      <c r="EV440" s="42"/>
      <c r="EW440" s="42"/>
      <c r="EX440" s="42"/>
      <c r="EY440" s="42"/>
      <c r="EZ440" s="42"/>
      <c r="FA440" s="42"/>
      <c r="FB440" s="42"/>
      <c r="FC440" s="42"/>
      <c r="FD440" s="42"/>
      <c r="FE440" s="42"/>
      <c r="FF440" s="42"/>
      <c r="FG440" s="42"/>
      <c r="FH440" s="42"/>
      <c r="FI440" s="42"/>
      <c r="FJ440" s="42"/>
      <c r="FK440" s="42"/>
      <c r="FL440" s="42"/>
      <c r="FM440" s="42"/>
      <c r="FN440" s="42"/>
      <c r="FO440" s="42"/>
      <c r="FP440" s="42"/>
      <c r="FQ440" s="42"/>
      <c r="FR440" s="42"/>
      <c r="FS440" s="42"/>
      <c r="FT440" s="42"/>
      <c r="FU440" s="42"/>
      <c r="FV440" s="42"/>
      <c r="FW440" s="42"/>
      <c r="FX440" s="42"/>
      <c r="FY440" s="42"/>
      <c r="FZ440" s="42"/>
      <c r="GA440" s="42"/>
      <c r="GB440" s="42"/>
      <c r="GC440" s="42"/>
      <c r="GD440" s="42"/>
      <c r="GE440" s="42"/>
      <c r="GF440" s="42"/>
      <c r="GG440" s="42"/>
      <c r="GH440" s="42"/>
      <c r="GI440" s="42"/>
      <c r="GJ440" s="42"/>
      <c r="GK440" s="42"/>
      <c r="GL440" s="42"/>
      <c r="GM440" s="42"/>
      <c r="GN440" s="42"/>
      <c r="GO440" s="42"/>
      <c r="GP440" s="42"/>
      <c r="GQ440" s="42"/>
      <c r="GR440" s="42"/>
      <c r="GS440" s="42"/>
      <c r="GT440" s="42"/>
      <c r="GU440" s="42"/>
      <c r="GV440" s="42"/>
      <c r="GW440" s="42"/>
      <c r="GX440" s="42"/>
      <c r="GY440" s="42"/>
      <c r="GZ440" s="42"/>
      <c r="HA440" s="42"/>
      <c r="HB440" s="42"/>
      <c r="HC440" s="42"/>
      <c r="HD440" s="42"/>
      <c r="HE440" s="42"/>
      <c r="HF440" s="42"/>
      <c r="HG440" s="42"/>
      <c r="HH440" s="42"/>
      <c r="HI440" s="42"/>
      <c r="HJ440" s="42"/>
      <c r="HK440" s="42"/>
      <c r="HL440" s="42"/>
      <c r="HM440" s="42"/>
      <c r="HN440" s="42"/>
    </row>
    <row r="441" spans="1:222" s="41" customFormat="1">
      <c r="A441" s="42"/>
      <c r="B441" s="42"/>
      <c r="C441" s="42"/>
      <c r="D441" s="42"/>
      <c r="E441" s="42"/>
      <c r="CV441" s="42"/>
      <c r="CW441" s="42"/>
      <c r="CX441" s="42"/>
      <c r="CY441" s="42"/>
      <c r="CZ441" s="42"/>
      <c r="DA441" s="42"/>
      <c r="DB441" s="42"/>
      <c r="DC441" s="42"/>
      <c r="DD441" s="42"/>
      <c r="DE441" s="42"/>
      <c r="DF441" s="42"/>
      <c r="DG441" s="42"/>
      <c r="DH441" s="42"/>
      <c r="DI441" s="42"/>
      <c r="DJ441" s="42"/>
      <c r="DK441" s="42"/>
      <c r="DL441" s="42"/>
      <c r="DM441" s="42"/>
      <c r="DN441" s="42"/>
      <c r="DO441" s="42"/>
      <c r="DP441" s="42"/>
      <c r="DQ441" s="42"/>
      <c r="DR441" s="42"/>
      <c r="DS441" s="42"/>
      <c r="DT441" s="42"/>
      <c r="DU441" s="42"/>
      <c r="DV441" s="42"/>
      <c r="DW441" s="42"/>
      <c r="DX441" s="42"/>
      <c r="DY441" s="42"/>
      <c r="DZ441" s="42"/>
      <c r="EA441" s="42"/>
      <c r="EB441" s="42"/>
      <c r="EC441" s="42"/>
      <c r="ED441" s="42"/>
      <c r="EE441" s="42"/>
      <c r="EF441" s="42"/>
      <c r="EG441" s="42"/>
      <c r="EH441" s="42"/>
      <c r="EI441" s="42"/>
      <c r="EJ441" s="42"/>
      <c r="EK441" s="42"/>
      <c r="EL441" s="42"/>
      <c r="EM441" s="42"/>
      <c r="EN441" s="42"/>
      <c r="EO441" s="42"/>
      <c r="EP441" s="42"/>
      <c r="EQ441" s="42"/>
      <c r="ER441" s="42"/>
      <c r="ES441" s="42"/>
      <c r="ET441" s="42"/>
      <c r="EU441" s="42"/>
      <c r="EV441" s="42"/>
      <c r="EW441" s="42"/>
      <c r="EX441" s="42"/>
      <c r="EY441" s="42"/>
      <c r="EZ441" s="42"/>
      <c r="FA441" s="42"/>
      <c r="FB441" s="42"/>
      <c r="FC441" s="42"/>
      <c r="FD441" s="42"/>
      <c r="FE441" s="42"/>
      <c r="FF441" s="42"/>
      <c r="FG441" s="42"/>
      <c r="FH441" s="42"/>
      <c r="FI441" s="42"/>
      <c r="FJ441" s="42"/>
      <c r="FK441" s="42"/>
      <c r="FL441" s="42"/>
      <c r="FM441" s="42"/>
      <c r="FN441" s="42"/>
      <c r="FO441" s="42"/>
      <c r="FP441" s="42"/>
      <c r="FQ441" s="42"/>
      <c r="FR441" s="42"/>
      <c r="FS441" s="42"/>
      <c r="FT441" s="42"/>
      <c r="FU441" s="42"/>
      <c r="FV441" s="42"/>
      <c r="FW441" s="42"/>
      <c r="FX441" s="42"/>
      <c r="FY441" s="42"/>
      <c r="FZ441" s="42"/>
      <c r="GA441" s="42"/>
      <c r="GB441" s="42"/>
      <c r="GC441" s="42"/>
      <c r="GD441" s="42"/>
      <c r="GE441" s="42"/>
      <c r="GF441" s="42"/>
      <c r="GG441" s="42"/>
      <c r="GH441" s="42"/>
      <c r="GI441" s="42"/>
      <c r="GJ441" s="42"/>
      <c r="GK441" s="42"/>
      <c r="GL441" s="42"/>
      <c r="GM441" s="42"/>
      <c r="GN441" s="42"/>
      <c r="GO441" s="42"/>
      <c r="GP441" s="42"/>
      <c r="GQ441" s="42"/>
      <c r="GR441" s="42"/>
      <c r="GS441" s="42"/>
      <c r="GT441" s="42"/>
      <c r="GU441" s="42"/>
      <c r="GV441" s="42"/>
      <c r="GW441" s="42"/>
      <c r="GX441" s="42"/>
      <c r="GY441" s="42"/>
      <c r="GZ441" s="42"/>
      <c r="HA441" s="42"/>
      <c r="HB441" s="42"/>
      <c r="HC441" s="42"/>
      <c r="HD441" s="42"/>
      <c r="HE441" s="42"/>
      <c r="HF441" s="42"/>
      <c r="HG441" s="42"/>
      <c r="HH441" s="42"/>
      <c r="HI441" s="42"/>
      <c r="HJ441" s="42"/>
      <c r="HK441" s="42"/>
      <c r="HL441" s="42"/>
      <c r="HM441" s="42"/>
      <c r="HN441" s="42"/>
    </row>
    <row r="442" spans="1:222" s="41" customFormat="1">
      <c r="A442" s="42"/>
      <c r="B442" s="42"/>
      <c r="C442" s="42"/>
      <c r="D442" s="42"/>
      <c r="E442" s="42"/>
      <c r="CV442" s="42"/>
      <c r="CW442" s="42"/>
      <c r="CX442" s="42"/>
      <c r="CY442" s="42"/>
      <c r="CZ442" s="42"/>
      <c r="DA442" s="42"/>
      <c r="DB442" s="42"/>
      <c r="DC442" s="42"/>
      <c r="DD442" s="42"/>
      <c r="DE442" s="42"/>
      <c r="DF442" s="42"/>
      <c r="DG442" s="42"/>
      <c r="DH442" s="42"/>
      <c r="DI442" s="42"/>
      <c r="DJ442" s="42"/>
      <c r="DK442" s="42"/>
      <c r="DL442" s="42"/>
      <c r="DM442" s="42"/>
      <c r="DN442" s="42"/>
      <c r="DO442" s="42"/>
      <c r="DP442" s="42"/>
      <c r="DQ442" s="42"/>
      <c r="DR442" s="42"/>
      <c r="DS442" s="42"/>
      <c r="DT442" s="42"/>
      <c r="DU442" s="42"/>
      <c r="DV442" s="42"/>
      <c r="DW442" s="42"/>
      <c r="DX442" s="42"/>
      <c r="DY442" s="42"/>
      <c r="DZ442" s="42"/>
      <c r="EA442" s="42"/>
      <c r="EB442" s="42"/>
      <c r="EC442" s="42"/>
      <c r="ED442" s="42"/>
      <c r="EE442" s="42"/>
      <c r="EF442" s="42"/>
      <c r="EG442" s="42"/>
      <c r="EH442" s="42"/>
      <c r="EI442" s="42"/>
      <c r="EJ442" s="42"/>
      <c r="EK442" s="42"/>
      <c r="EL442" s="42"/>
      <c r="EM442" s="42"/>
      <c r="EN442" s="42"/>
      <c r="EO442" s="42"/>
      <c r="EP442" s="42"/>
      <c r="EQ442" s="42"/>
      <c r="ER442" s="42"/>
      <c r="ES442" s="42"/>
      <c r="ET442" s="42"/>
      <c r="EU442" s="42"/>
      <c r="EV442" s="42"/>
      <c r="EW442" s="42"/>
      <c r="EX442" s="42"/>
      <c r="EY442" s="42"/>
      <c r="EZ442" s="42"/>
      <c r="FA442" s="42"/>
      <c r="FB442" s="42"/>
      <c r="FC442" s="42"/>
      <c r="FD442" s="42"/>
      <c r="FE442" s="42"/>
      <c r="FF442" s="42"/>
      <c r="FG442" s="42"/>
      <c r="FH442" s="42"/>
      <c r="FI442" s="42"/>
      <c r="FJ442" s="42"/>
      <c r="FK442" s="42"/>
      <c r="FL442" s="42"/>
      <c r="FM442" s="42"/>
      <c r="FN442" s="42"/>
      <c r="FO442" s="42"/>
      <c r="FP442" s="42"/>
      <c r="FQ442" s="42"/>
      <c r="FR442" s="42"/>
      <c r="FS442" s="42"/>
      <c r="FT442" s="42"/>
      <c r="FU442" s="42"/>
      <c r="FV442" s="42"/>
      <c r="FW442" s="42"/>
      <c r="FX442" s="42"/>
      <c r="FY442" s="42"/>
      <c r="FZ442" s="42"/>
      <c r="GA442" s="42"/>
      <c r="GB442" s="42"/>
      <c r="GC442" s="42"/>
      <c r="GD442" s="42"/>
      <c r="GE442" s="42"/>
      <c r="GF442" s="42"/>
      <c r="GG442" s="42"/>
      <c r="GH442" s="42"/>
      <c r="GI442" s="42"/>
      <c r="GJ442" s="42"/>
      <c r="GK442" s="42"/>
      <c r="GL442" s="42"/>
      <c r="GM442" s="42"/>
      <c r="GN442" s="42"/>
      <c r="GO442" s="42"/>
      <c r="GP442" s="42"/>
      <c r="GQ442" s="42"/>
      <c r="GR442" s="42"/>
      <c r="GS442" s="42"/>
      <c r="GT442" s="42"/>
      <c r="GU442" s="42"/>
      <c r="GV442" s="42"/>
      <c r="GW442" s="42"/>
      <c r="GX442" s="42"/>
      <c r="GY442" s="42"/>
      <c r="GZ442" s="42"/>
      <c r="HA442" s="42"/>
      <c r="HB442" s="42"/>
      <c r="HC442" s="42"/>
      <c r="HD442" s="42"/>
      <c r="HE442" s="42"/>
      <c r="HF442" s="42"/>
      <c r="HG442" s="42"/>
      <c r="HH442" s="42"/>
      <c r="HI442" s="42"/>
      <c r="HJ442" s="42"/>
      <c r="HK442" s="42"/>
      <c r="HL442" s="42"/>
      <c r="HM442" s="42"/>
      <c r="HN442" s="42"/>
    </row>
    <row r="443" spans="1:222" s="41" customFormat="1">
      <c r="A443" s="42"/>
      <c r="B443" s="42"/>
      <c r="C443" s="42"/>
      <c r="D443" s="42"/>
      <c r="E443" s="42"/>
      <c r="CV443" s="42"/>
      <c r="CW443" s="42"/>
      <c r="CX443" s="42"/>
      <c r="CY443" s="42"/>
      <c r="CZ443" s="42"/>
      <c r="DA443" s="42"/>
      <c r="DB443" s="42"/>
      <c r="DC443" s="42"/>
      <c r="DD443" s="42"/>
      <c r="DE443" s="42"/>
      <c r="DF443" s="42"/>
      <c r="DG443" s="42"/>
      <c r="DH443" s="42"/>
      <c r="DI443" s="42"/>
      <c r="DJ443" s="42"/>
      <c r="DK443" s="42"/>
      <c r="DL443" s="42"/>
      <c r="DM443" s="42"/>
      <c r="DN443" s="42"/>
      <c r="DO443" s="42"/>
      <c r="DP443" s="42"/>
      <c r="DQ443" s="42"/>
      <c r="DR443" s="42"/>
      <c r="DS443" s="42"/>
      <c r="DT443" s="42"/>
      <c r="DU443" s="42"/>
      <c r="DV443" s="42"/>
      <c r="DW443" s="42"/>
      <c r="DX443" s="42"/>
      <c r="DY443" s="42"/>
      <c r="DZ443" s="42"/>
      <c r="EA443" s="42"/>
      <c r="EB443" s="42"/>
      <c r="EC443" s="42"/>
      <c r="ED443" s="42"/>
      <c r="EE443" s="42"/>
      <c r="EF443" s="42"/>
      <c r="EG443" s="42"/>
      <c r="EH443" s="42"/>
      <c r="EI443" s="42"/>
      <c r="EJ443" s="42"/>
      <c r="EK443" s="42"/>
      <c r="EL443" s="42"/>
      <c r="EM443" s="42"/>
      <c r="EN443" s="42"/>
      <c r="EO443" s="42"/>
      <c r="EP443" s="42"/>
      <c r="EQ443" s="42"/>
      <c r="ER443" s="42"/>
      <c r="ES443" s="42"/>
      <c r="ET443" s="42"/>
      <c r="EU443" s="42"/>
      <c r="EV443" s="42"/>
      <c r="EW443" s="42"/>
      <c r="EX443" s="42"/>
      <c r="EY443" s="42"/>
      <c r="EZ443" s="42"/>
      <c r="FA443" s="42"/>
      <c r="FB443" s="42"/>
      <c r="FC443" s="42"/>
      <c r="FD443" s="42"/>
      <c r="FE443" s="42"/>
      <c r="FF443" s="42"/>
      <c r="FG443" s="42"/>
      <c r="FH443" s="42"/>
      <c r="FI443" s="42"/>
      <c r="FJ443" s="42"/>
      <c r="FK443" s="42"/>
      <c r="FL443" s="42"/>
      <c r="FM443" s="42"/>
      <c r="FN443" s="42"/>
      <c r="FO443" s="42"/>
      <c r="FP443" s="42"/>
      <c r="FQ443" s="42"/>
      <c r="FR443" s="42"/>
      <c r="FS443" s="42"/>
      <c r="FT443" s="42"/>
      <c r="FU443" s="42"/>
      <c r="FV443" s="42"/>
      <c r="FW443" s="42"/>
      <c r="FX443" s="42"/>
      <c r="FY443" s="42"/>
      <c r="FZ443" s="42"/>
      <c r="GA443" s="42"/>
      <c r="GB443" s="42"/>
      <c r="GC443" s="42"/>
      <c r="GD443" s="42"/>
      <c r="GE443" s="42"/>
      <c r="GF443" s="42"/>
      <c r="GG443" s="42"/>
      <c r="GH443" s="42"/>
      <c r="GI443" s="42"/>
      <c r="GJ443" s="42"/>
      <c r="GK443" s="42"/>
      <c r="GL443" s="42"/>
      <c r="GM443" s="42"/>
      <c r="GN443" s="42"/>
      <c r="GO443" s="42"/>
      <c r="GP443" s="42"/>
      <c r="GQ443" s="42"/>
      <c r="GR443" s="42"/>
      <c r="GS443" s="42"/>
      <c r="GT443" s="42"/>
      <c r="GU443" s="42"/>
      <c r="GV443" s="42"/>
      <c r="GW443" s="42"/>
      <c r="GX443" s="42"/>
      <c r="GY443" s="42"/>
      <c r="GZ443" s="42"/>
      <c r="HA443" s="42"/>
      <c r="HB443" s="42"/>
      <c r="HC443" s="42"/>
      <c r="HD443" s="42"/>
      <c r="HE443" s="42"/>
      <c r="HF443" s="42"/>
      <c r="HG443" s="42"/>
      <c r="HH443" s="42"/>
      <c r="HI443" s="42"/>
      <c r="HJ443" s="42"/>
      <c r="HK443" s="42"/>
      <c r="HL443" s="42"/>
      <c r="HM443" s="42"/>
      <c r="HN443" s="42"/>
    </row>
    <row r="444" spans="1:222" s="41" customFormat="1">
      <c r="A444" s="42"/>
      <c r="B444" s="42"/>
      <c r="C444" s="42"/>
      <c r="D444" s="42"/>
      <c r="E444" s="42"/>
      <c r="CV444" s="42"/>
      <c r="CW444" s="42"/>
      <c r="CX444" s="42"/>
      <c r="CY444" s="42"/>
      <c r="CZ444" s="42"/>
      <c r="DA444" s="42"/>
      <c r="DB444" s="42"/>
      <c r="DC444" s="42"/>
      <c r="DD444" s="42"/>
      <c r="DE444" s="42"/>
      <c r="DF444" s="42"/>
      <c r="DG444" s="42"/>
      <c r="DH444" s="42"/>
      <c r="DI444" s="42"/>
      <c r="DJ444" s="42"/>
      <c r="DK444" s="42"/>
      <c r="DL444" s="42"/>
      <c r="DM444" s="42"/>
      <c r="DN444" s="42"/>
      <c r="DO444" s="42"/>
      <c r="DP444" s="42"/>
      <c r="DQ444" s="42"/>
      <c r="DR444" s="42"/>
      <c r="DS444" s="42"/>
      <c r="DT444" s="42"/>
      <c r="DU444" s="42"/>
      <c r="DV444" s="42"/>
      <c r="DW444" s="42"/>
      <c r="DX444" s="42"/>
      <c r="DY444" s="42"/>
      <c r="DZ444" s="42"/>
      <c r="EA444" s="42"/>
      <c r="EB444" s="42"/>
      <c r="EC444" s="42"/>
      <c r="ED444" s="42"/>
      <c r="EE444" s="42"/>
      <c r="EF444" s="42"/>
      <c r="EG444" s="42"/>
      <c r="EH444" s="42"/>
      <c r="EI444" s="42"/>
      <c r="EJ444" s="42"/>
      <c r="EK444" s="42"/>
      <c r="EL444" s="42"/>
      <c r="EM444" s="42"/>
      <c r="EN444" s="42"/>
      <c r="EO444" s="42"/>
      <c r="EP444" s="42"/>
      <c r="EQ444" s="42"/>
      <c r="ER444" s="42"/>
      <c r="ES444" s="42"/>
      <c r="ET444" s="42"/>
      <c r="EU444" s="42"/>
      <c r="EV444" s="42"/>
      <c r="EW444" s="42"/>
      <c r="EX444" s="42"/>
      <c r="EY444" s="42"/>
      <c r="EZ444" s="42"/>
      <c r="FA444" s="42"/>
      <c r="FB444" s="42"/>
      <c r="FC444" s="42"/>
      <c r="FD444" s="42"/>
      <c r="FE444" s="42"/>
      <c r="FF444" s="42"/>
      <c r="FG444" s="42"/>
      <c r="FH444" s="42"/>
      <c r="FI444" s="42"/>
      <c r="FJ444" s="42"/>
      <c r="FK444" s="42"/>
      <c r="FL444" s="42"/>
      <c r="FM444" s="42"/>
      <c r="FN444" s="42"/>
      <c r="FO444" s="42"/>
      <c r="FP444" s="42"/>
      <c r="FQ444" s="42"/>
      <c r="FR444" s="42"/>
      <c r="FS444" s="42"/>
      <c r="FT444" s="42"/>
      <c r="FU444" s="42"/>
      <c r="FV444" s="42"/>
      <c r="FW444" s="42"/>
      <c r="FX444" s="42"/>
      <c r="FY444" s="42"/>
      <c r="FZ444" s="42"/>
      <c r="GA444" s="42"/>
      <c r="GB444" s="42"/>
      <c r="GC444" s="42"/>
      <c r="GD444" s="42"/>
      <c r="GE444" s="42"/>
      <c r="GF444" s="42"/>
      <c r="GG444" s="42"/>
      <c r="GH444" s="42"/>
      <c r="GI444" s="42"/>
      <c r="GJ444" s="42"/>
      <c r="GK444" s="42"/>
      <c r="GL444" s="42"/>
      <c r="GM444" s="42"/>
      <c r="GN444" s="42"/>
      <c r="GO444" s="42"/>
      <c r="GP444" s="42"/>
      <c r="GQ444" s="42"/>
      <c r="GR444" s="42"/>
      <c r="GS444" s="42"/>
      <c r="GT444" s="42"/>
      <c r="GU444" s="42"/>
      <c r="GV444" s="42"/>
      <c r="GW444" s="42"/>
      <c r="GX444" s="42"/>
      <c r="GY444" s="42"/>
      <c r="GZ444" s="42"/>
      <c r="HA444" s="42"/>
      <c r="HB444" s="42"/>
      <c r="HC444" s="42"/>
      <c r="HD444" s="42"/>
      <c r="HE444" s="42"/>
      <c r="HF444" s="42"/>
      <c r="HG444" s="42"/>
      <c r="HH444" s="42"/>
      <c r="HI444" s="42"/>
      <c r="HJ444" s="42"/>
      <c r="HK444" s="42"/>
      <c r="HL444" s="42"/>
      <c r="HM444" s="42"/>
      <c r="HN444" s="42"/>
    </row>
    <row r="445" spans="1:222" s="41" customFormat="1">
      <c r="A445" s="42"/>
      <c r="B445" s="42"/>
      <c r="C445" s="42"/>
      <c r="D445" s="42"/>
      <c r="E445" s="42"/>
      <c r="CV445" s="42"/>
      <c r="CW445" s="42"/>
      <c r="CX445" s="42"/>
      <c r="CY445" s="42"/>
      <c r="CZ445" s="42"/>
      <c r="DA445" s="42"/>
      <c r="DB445" s="42"/>
      <c r="DC445" s="42"/>
      <c r="DD445" s="42"/>
      <c r="DE445" s="42"/>
      <c r="DF445" s="42"/>
      <c r="DG445" s="42"/>
      <c r="DH445" s="42"/>
      <c r="DI445" s="42"/>
      <c r="DJ445" s="42"/>
      <c r="DK445" s="42"/>
      <c r="DL445" s="42"/>
      <c r="DM445" s="42"/>
      <c r="DN445" s="42"/>
      <c r="DO445" s="42"/>
      <c r="DP445" s="42"/>
      <c r="DQ445" s="42"/>
      <c r="DR445" s="42"/>
      <c r="DS445" s="42"/>
      <c r="DT445" s="42"/>
      <c r="DU445" s="42"/>
      <c r="DV445" s="42"/>
      <c r="DW445" s="42"/>
      <c r="DX445" s="42"/>
      <c r="DY445" s="42"/>
      <c r="DZ445" s="42"/>
      <c r="EA445" s="42"/>
      <c r="EB445" s="42"/>
      <c r="EC445" s="42"/>
      <c r="ED445" s="42"/>
      <c r="EE445" s="42"/>
      <c r="EF445" s="42"/>
      <c r="EG445" s="42"/>
      <c r="EH445" s="42"/>
      <c r="EI445" s="42"/>
      <c r="EJ445" s="42"/>
      <c r="EK445" s="42"/>
      <c r="EL445" s="42"/>
      <c r="EM445" s="42"/>
      <c r="EN445" s="42"/>
      <c r="EO445" s="42"/>
      <c r="EP445" s="42"/>
      <c r="EQ445" s="42"/>
      <c r="ER445" s="42"/>
      <c r="ES445" s="42"/>
      <c r="ET445" s="42"/>
      <c r="EU445" s="42"/>
      <c r="EV445" s="42"/>
      <c r="EW445" s="42"/>
      <c r="EX445" s="42"/>
      <c r="EY445" s="42"/>
      <c r="EZ445" s="42"/>
      <c r="FA445" s="42"/>
      <c r="FB445" s="42"/>
      <c r="FC445" s="42"/>
      <c r="FD445" s="42"/>
      <c r="FE445" s="42"/>
      <c r="FF445" s="42"/>
      <c r="FG445" s="42"/>
      <c r="FH445" s="42"/>
      <c r="FI445" s="42"/>
      <c r="FJ445" s="42"/>
      <c r="FK445" s="42"/>
      <c r="FL445" s="42"/>
      <c r="FM445" s="42"/>
      <c r="FN445" s="42"/>
      <c r="FO445" s="42"/>
      <c r="FP445" s="42"/>
      <c r="FQ445" s="42"/>
      <c r="FR445" s="42"/>
      <c r="FS445" s="42"/>
      <c r="FT445" s="42"/>
      <c r="FU445" s="42"/>
      <c r="FV445" s="42"/>
      <c r="FW445" s="42"/>
      <c r="FX445" s="42"/>
      <c r="FY445" s="42"/>
      <c r="FZ445" s="42"/>
      <c r="GA445" s="42"/>
      <c r="GB445" s="42"/>
      <c r="GC445" s="42"/>
      <c r="GD445" s="42"/>
      <c r="GE445" s="42"/>
      <c r="GF445" s="42"/>
      <c r="GG445" s="42"/>
      <c r="GH445" s="42"/>
      <c r="GI445" s="42"/>
      <c r="GJ445" s="42"/>
      <c r="GK445" s="42"/>
      <c r="GL445" s="42"/>
      <c r="GM445" s="42"/>
      <c r="GN445" s="42"/>
      <c r="GO445" s="42"/>
      <c r="GP445" s="42"/>
      <c r="GQ445" s="42"/>
      <c r="GR445" s="42"/>
      <c r="GS445" s="42"/>
      <c r="GT445" s="42"/>
      <c r="GU445" s="42"/>
      <c r="GV445" s="42"/>
      <c r="GW445" s="42"/>
      <c r="GX445" s="42"/>
      <c r="GY445" s="42"/>
      <c r="GZ445" s="42"/>
      <c r="HA445" s="42"/>
      <c r="HB445" s="42"/>
      <c r="HC445" s="42"/>
      <c r="HD445" s="42"/>
      <c r="HE445" s="42"/>
      <c r="HF445" s="42"/>
      <c r="HG445" s="42"/>
      <c r="HH445" s="42"/>
      <c r="HI445" s="42"/>
      <c r="HJ445" s="42"/>
      <c r="HK445" s="42"/>
      <c r="HL445" s="42"/>
      <c r="HM445" s="42"/>
      <c r="HN445" s="42"/>
    </row>
    <row r="446" spans="1:222" s="41" customFormat="1">
      <c r="A446" s="42"/>
      <c r="B446" s="42"/>
      <c r="C446" s="42"/>
      <c r="D446" s="42"/>
      <c r="E446" s="42"/>
      <c r="CV446" s="42"/>
      <c r="CW446" s="42"/>
      <c r="CX446" s="42"/>
      <c r="CY446" s="42"/>
      <c r="CZ446" s="42"/>
      <c r="DA446" s="42"/>
      <c r="DB446" s="42"/>
      <c r="DC446" s="42"/>
      <c r="DD446" s="42"/>
      <c r="DE446" s="42"/>
      <c r="DF446" s="42"/>
      <c r="DG446" s="42"/>
      <c r="DH446" s="42"/>
      <c r="DI446" s="42"/>
      <c r="DJ446" s="42"/>
      <c r="DK446" s="42"/>
      <c r="DL446" s="42"/>
      <c r="DM446" s="42"/>
      <c r="DN446" s="42"/>
      <c r="DO446" s="42"/>
      <c r="DP446" s="42"/>
      <c r="DQ446" s="42"/>
      <c r="DR446" s="42"/>
      <c r="DS446" s="42"/>
      <c r="DT446" s="42"/>
      <c r="DU446" s="42"/>
      <c r="DV446" s="42"/>
      <c r="DW446" s="42"/>
      <c r="DX446" s="42"/>
      <c r="DY446" s="42"/>
      <c r="DZ446" s="42"/>
      <c r="EA446" s="42"/>
      <c r="EB446" s="42"/>
      <c r="EC446" s="42"/>
      <c r="ED446" s="42"/>
      <c r="EE446" s="42"/>
      <c r="EF446" s="42"/>
      <c r="EG446" s="42"/>
      <c r="EH446" s="42"/>
      <c r="EI446" s="42"/>
      <c r="EJ446" s="42"/>
      <c r="EK446" s="42"/>
      <c r="EL446" s="42"/>
      <c r="EM446" s="42"/>
      <c r="EN446" s="42"/>
      <c r="EO446" s="42"/>
      <c r="EP446" s="42"/>
      <c r="EQ446" s="42"/>
      <c r="ER446" s="42"/>
      <c r="ES446" s="42"/>
      <c r="ET446" s="42"/>
      <c r="EU446" s="42"/>
      <c r="EV446" s="42"/>
      <c r="EW446" s="42"/>
      <c r="EX446" s="42"/>
      <c r="EY446" s="42"/>
      <c r="EZ446" s="42"/>
      <c r="FA446" s="42"/>
      <c r="FB446" s="42"/>
      <c r="FC446" s="42"/>
      <c r="FD446" s="42"/>
      <c r="FE446" s="42"/>
      <c r="FF446" s="42"/>
      <c r="FG446" s="42"/>
      <c r="FH446" s="42"/>
      <c r="FI446" s="42"/>
      <c r="FJ446" s="42"/>
      <c r="FK446" s="42"/>
      <c r="FL446" s="42"/>
      <c r="FM446" s="42"/>
      <c r="FN446" s="42"/>
      <c r="FO446" s="42"/>
      <c r="FP446" s="42"/>
      <c r="FQ446" s="42"/>
      <c r="FR446" s="42"/>
      <c r="FS446" s="42"/>
      <c r="FT446" s="42"/>
      <c r="FU446" s="42"/>
      <c r="FV446" s="42"/>
      <c r="FW446" s="42"/>
      <c r="FX446" s="42"/>
      <c r="FY446" s="42"/>
      <c r="FZ446" s="42"/>
      <c r="GA446" s="42"/>
      <c r="GB446" s="42"/>
      <c r="GC446" s="42"/>
      <c r="GD446" s="42"/>
      <c r="GE446" s="42"/>
      <c r="GF446" s="42"/>
      <c r="GG446" s="42"/>
      <c r="GH446" s="42"/>
      <c r="GI446" s="42"/>
      <c r="GJ446" s="42"/>
      <c r="GK446" s="42"/>
      <c r="GL446" s="42"/>
      <c r="GM446" s="42"/>
      <c r="GN446" s="42"/>
      <c r="GO446" s="42"/>
      <c r="GP446" s="42"/>
      <c r="GQ446" s="42"/>
      <c r="GR446" s="42"/>
      <c r="GS446" s="42"/>
      <c r="GT446" s="42"/>
      <c r="GU446" s="42"/>
      <c r="GV446" s="42"/>
      <c r="GW446" s="42"/>
      <c r="GX446" s="42"/>
      <c r="GY446" s="42"/>
      <c r="GZ446" s="42"/>
      <c r="HA446" s="42"/>
      <c r="HB446" s="42"/>
      <c r="HC446" s="42"/>
      <c r="HD446" s="42"/>
      <c r="HE446" s="42"/>
      <c r="HF446" s="42"/>
      <c r="HG446" s="42"/>
      <c r="HH446" s="42"/>
      <c r="HI446" s="42"/>
      <c r="HJ446" s="42"/>
      <c r="HK446" s="42"/>
      <c r="HL446" s="42"/>
      <c r="HM446" s="42"/>
      <c r="HN446" s="42"/>
    </row>
    <row r="447" spans="1:222" s="41" customFormat="1">
      <c r="A447" s="42"/>
      <c r="B447" s="42"/>
      <c r="C447" s="42"/>
      <c r="D447" s="42"/>
      <c r="E447" s="42"/>
      <c r="CV447" s="42"/>
      <c r="CW447" s="42"/>
      <c r="CX447" s="42"/>
      <c r="CY447" s="42"/>
      <c r="CZ447" s="42"/>
      <c r="DA447" s="42"/>
      <c r="DB447" s="42"/>
      <c r="DC447" s="42"/>
      <c r="DD447" s="42"/>
      <c r="DE447" s="42"/>
      <c r="DF447" s="42"/>
      <c r="DG447" s="42"/>
      <c r="DH447" s="42"/>
      <c r="DI447" s="42"/>
      <c r="DJ447" s="42"/>
      <c r="DK447" s="42"/>
      <c r="DL447" s="42"/>
      <c r="DM447" s="42"/>
      <c r="DN447" s="42"/>
      <c r="DO447" s="42"/>
      <c r="DP447" s="42"/>
      <c r="DQ447" s="42"/>
      <c r="DR447" s="42"/>
      <c r="DS447" s="42"/>
      <c r="DT447" s="42"/>
      <c r="DU447" s="42"/>
      <c r="DV447" s="42"/>
      <c r="DW447" s="42"/>
      <c r="DX447" s="42"/>
      <c r="DY447" s="42"/>
      <c r="DZ447" s="42"/>
      <c r="EA447" s="42"/>
      <c r="EB447" s="42"/>
      <c r="EC447" s="42"/>
      <c r="ED447" s="42"/>
      <c r="EE447" s="42"/>
      <c r="EF447" s="42"/>
      <c r="EG447" s="42"/>
      <c r="EH447" s="42"/>
      <c r="EI447" s="42"/>
      <c r="EJ447" s="42"/>
      <c r="EK447" s="42"/>
      <c r="EL447" s="42"/>
      <c r="EM447" s="42"/>
      <c r="EN447" s="42"/>
      <c r="EO447" s="42"/>
      <c r="EP447" s="42"/>
      <c r="EQ447" s="42"/>
      <c r="ER447" s="42"/>
      <c r="ES447" s="42"/>
      <c r="ET447" s="42"/>
      <c r="EU447" s="42"/>
      <c r="EV447" s="42"/>
      <c r="EW447" s="42"/>
      <c r="EX447" s="42"/>
      <c r="EY447" s="42"/>
      <c r="EZ447" s="42"/>
      <c r="FA447" s="42"/>
      <c r="FB447" s="42"/>
      <c r="FC447" s="42"/>
      <c r="FD447" s="42"/>
      <c r="FE447" s="42"/>
      <c r="FF447" s="42"/>
      <c r="FG447" s="42"/>
      <c r="FH447" s="42"/>
      <c r="FI447" s="42"/>
      <c r="FJ447" s="42"/>
      <c r="FK447" s="42"/>
      <c r="FL447" s="42"/>
      <c r="FM447" s="42"/>
      <c r="FN447" s="42"/>
      <c r="FO447" s="42"/>
      <c r="FP447" s="42"/>
      <c r="FQ447" s="42"/>
      <c r="FR447" s="42"/>
      <c r="FS447" s="42"/>
      <c r="FT447" s="42"/>
      <c r="FU447" s="42"/>
      <c r="FV447" s="42"/>
      <c r="FW447" s="42"/>
      <c r="FX447" s="42"/>
      <c r="FY447" s="42"/>
      <c r="FZ447" s="42"/>
      <c r="GA447" s="42"/>
      <c r="GB447" s="42"/>
      <c r="GC447" s="42"/>
      <c r="GD447" s="42"/>
      <c r="GE447" s="42"/>
      <c r="GF447" s="42"/>
      <c r="GG447" s="42"/>
      <c r="GH447" s="42"/>
      <c r="GI447" s="42"/>
      <c r="GJ447" s="42"/>
      <c r="GK447" s="42"/>
      <c r="GL447" s="42"/>
      <c r="GM447" s="42"/>
      <c r="GN447" s="42"/>
      <c r="GO447" s="42"/>
      <c r="GP447" s="42"/>
      <c r="GQ447" s="42"/>
      <c r="GR447" s="42"/>
      <c r="GS447" s="42"/>
      <c r="GT447" s="42"/>
      <c r="GU447" s="42"/>
      <c r="GV447" s="42"/>
      <c r="GW447" s="42"/>
      <c r="GX447" s="42"/>
      <c r="GY447" s="42"/>
      <c r="GZ447" s="42"/>
      <c r="HA447" s="42"/>
      <c r="HB447" s="42"/>
      <c r="HC447" s="42"/>
      <c r="HD447" s="42"/>
      <c r="HE447" s="42"/>
      <c r="HF447" s="42"/>
      <c r="HG447" s="42"/>
      <c r="HH447" s="42"/>
      <c r="HI447" s="42"/>
      <c r="HJ447" s="42"/>
      <c r="HK447" s="42"/>
      <c r="HL447" s="42"/>
      <c r="HM447" s="42"/>
      <c r="HN447" s="42"/>
    </row>
    <row r="448" spans="1:222" s="41" customFormat="1">
      <c r="A448" s="42"/>
      <c r="B448" s="42"/>
      <c r="C448" s="42"/>
      <c r="D448" s="42"/>
      <c r="E448" s="42"/>
      <c r="CV448" s="42"/>
      <c r="CW448" s="42"/>
      <c r="CX448" s="42"/>
      <c r="CY448" s="42"/>
      <c r="CZ448" s="42"/>
      <c r="DA448" s="42"/>
      <c r="DB448" s="42"/>
      <c r="DC448" s="42"/>
      <c r="DD448" s="42"/>
      <c r="DE448" s="42"/>
      <c r="DF448" s="42"/>
      <c r="DG448" s="42"/>
      <c r="DH448" s="42"/>
      <c r="DI448" s="42"/>
      <c r="DJ448" s="42"/>
      <c r="DK448" s="42"/>
      <c r="DL448" s="42"/>
      <c r="DM448" s="42"/>
      <c r="DN448" s="42"/>
      <c r="DO448" s="42"/>
      <c r="DP448" s="42"/>
      <c r="DQ448" s="42"/>
      <c r="DR448" s="42"/>
      <c r="DS448" s="42"/>
      <c r="DT448" s="42"/>
      <c r="DU448" s="42"/>
      <c r="DV448" s="42"/>
      <c r="DW448" s="42"/>
      <c r="DX448" s="42"/>
      <c r="DY448" s="42"/>
      <c r="DZ448" s="42"/>
      <c r="EA448" s="42"/>
      <c r="EB448" s="42"/>
      <c r="EC448" s="42"/>
      <c r="ED448" s="42"/>
      <c r="EE448" s="42"/>
      <c r="EF448" s="42"/>
      <c r="EG448" s="42"/>
      <c r="EH448" s="42"/>
      <c r="EI448" s="42"/>
      <c r="EJ448" s="42"/>
      <c r="EK448" s="42"/>
      <c r="EL448" s="42"/>
      <c r="EM448" s="42"/>
      <c r="EN448" s="42"/>
      <c r="EO448" s="42"/>
      <c r="EP448" s="42"/>
      <c r="EQ448" s="42"/>
      <c r="ER448" s="42"/>
      <c r="ES448" s="42"/>
      <c r="ET448" s="42"/>
      <c r="EU448" s="42"/>
      <c r="EV448" s="42"/>
      <c r="EW448" s="42"/>
      <c r="EX448" s="42"/>
      <c r="EY448" s="42"/>
      <c r="EZ448" s="42"/>
      <c r="FA448" s="42"/>
      <c r="FB448" s="42"/>
      <c r="FC448" s="42"/>
      <c r="FD448" s="42"/>
      <c r="FE448" s="42"/>
      <c r="FF448" s="42"/>
      <c r="FG448" s="42"/>
      <c r="FH448" s="42"/>
      <c r="FI448" s="42"/>
      <c r="FJ448" s="42"/>
      <c r="FK448" s="42"/>
      <c r="FL448" s="42"/>
      <c r="FM448" s="42"/>
      <c r="FN448" s="42"/>
      <c r="FO448" s="42"/>
      <c r="FP448" s="42"/>
      <c r="FQ448" s="42"/>
      <c r="FR448" s="42"/>
      <c r="FS448" s="42"/>
      <c r="FT448" s="42"/>
      <c r="FU448" s="42"/>
      <c r="FV448" s="42"/>
      <c r="FW448" s="42"/>
      <c r="FX448" s="42"/>
      <c r="FY448" s="42"/>
      <c r="FZ448" s="42"/>
      <c r="GA448" s="42"/>
      <c r="GB448" s="42"/>
      <c r="GC448" s="42"/>
      <c r="GD448" s="42"/>
      <c r="GE448" s="42"/>
      <c r="GF448" s="42"/>
      <c r="GG448" s="42"/>
      <c r="GH448" s="42"/>
      <c r="GI448" s="42"/>
      <c r="GJ448" s="42"/>
      <c r="GK448" s="42"/>
      <c r="GL448" s="42"/>
      <c r="GM448" s="42"/>
      <c r="GN448" s="42"/>
      <c r="GO448" s="42"/>
      <c r="GP448" s="42"/>
      <c r="GQ448" s="42"/>
      <c r="GR448" s="42"/>
      <c r="GS448" s="42"/>
      <c r="GT448" s="42"/>
      <c r="GU448" s="42"/>
      <c r="GV448" s="42"/>
      <c r="GW448" s="42"/>
      <c r="GX448" s="42"/>
      <c r="GY448" s="42"/>
      <c r="GZ448" s="42"/>
      <c r="HA448" s="42"/>
      <c r="HB448" s="42"/>
      <c r="HC448" s="42"/>
      <c r="HD448" s="42"/>
      <c r="HE448" s="42"/>
      <c r="HF448" s="42"/>
      <c r="HG448" s="42"/>
      <c r="HH448" s="42"/>
      <c r="HI448" s="42"/>
      <c r="HJ448" s="42"/>
      <c r="HK448" s="42"/>
      <c r="HL448" s="42"/>
      <c r="HM448" s="42"/>
      <c r="HN448" s="42"/>
    </row>
    <row r="449" spans="1:222" s="41" customFormat="1">
      <c r="A449" s="42"/>
      <c r="B449" s="42"/>
      <c r="C449" s="42"/>
      <c r="D449" s="42"/>
      <c r="E449" s="42"/>
      <c r="CV449" s="42"/>
      <c r="CW449" s="42"/>
      <c r="CX449" s="42"/>
      <c r="CY449" s="42"/>
      <c r="CZ449" s="42"/>
      <c r="DA449" s="42"/>
      <c r="DB449" s="42"/>
      <c r="DC449" s="42"/>
      <c r="DD449" s="42"/>
      <c r="DE449" s="42"/>
      <c r="DF449" s="42"/>
      <c r="DG449" s="42"/>
      <c r="DH449" s="42"/>
      <c r="DI449" s="42"/>
      <c r="DJ449" s="42"/>
      <c r="DK449" s="42"/>
      <c r="DL449" s="42"/>
      <c r="DM449" s="42"/>
      <c r="DN449" s="42"/>
      <c r="DO449" s="42"/>
      <c r="DP449" s="42"/>
      <c r="DQ449" s="42"/>
      <c r="DR449" s="42"/>
      <c r="DS449" s="42"/>
      <c r="DT449" s="42"/>
      <c r="DU449" s="42"/>
      <c r="DV449" s="42"/>
      <c r="DW449" s="42"/>
      <c r="DX449" s="42"/>
      <c r="DY449" s="42"/>
      <c r="DZ449" s="42"/>
      <c r="EA449" s="42"/>
      <c r="EB449" s="42"/>
      <c r="EC449" s="42"/>
      <c r="ED449" s="42"/>
      <c r="EE449" s="42"/>
      <c r="EF449" s="42"/>
      <c r="EG449" s="42"/>
      <c r="EH449" s="42"/>
      <c r="EI449" s="42"/>
      <c r="EJ449" s="42"/>
      <c r="EK449" s="42"/>
      <c r="EL449" s="42"/>
      <c r="EM449" s="42"/>
      <c r="EN449" s="42"/>
      <c r="EO449" s="42"/>
      <c r="EP449" s="42"/>
      <c r="EQ449" s="42"/>
      <c r="ER449" s="42"/>
      <c r="ES449" s="42"/>
      <c r="ET449" s="42"/>
      <c r="EU449" s="42"/>
      <c r="EV449" s="42"/>
      <c r="EW449" s="42"/>
      <c r="EX449" s="42"/>
      <c r="EY449" s="42"/>
      <c r="EZ449" s="42"/>
      <c r="FA449" s="42"/>
      <c r="FB449" s="42"/>
      <c r="FC449" s="42"/>
      <c r="FD449" s="42"/>
      <c r="FE449" s="42"/>
      <c r="FF449" s="42"/>
      <c r="FG449" s="42"/>
      <c r="FH449" s="42"/>
      <c r="FI449" s="42"/>
      <c r="FJ449" s="42"/>
      <c r="FK449" s="42"/>
      <c r="FL449" s="42"/>
      <c r="FM449" s="42"/>
      <c r="FN449" s="42"/>
      <c r="FO449" s="42"/>
      <c r="FP449" s="42"/>
      <c r="FQ449" s="42"/>
      <c r="FR449" s="42"/>
      <c r="FS449" s="42"/>
      <c r="FT449" s="42"/>
      <c r="FU449" s="42"/>
      <c r="FV449" s="42"/>
      <c r="FW449" s="42"/>
      <c r="FX449" s="42"/>
      <c r="FY449" s="42"/>
      <c r="FZ449" s="42"/>
      <c r="GA449" s="42"/>
      <c r="GB449" s="42"/>
      <c r="GC449" s="42"/>
      <c r="GD449" s="42"/>
      <c r="GE449" s="42"/>
      <c r="GF449" s="42"/>
      <c r="GG449" s="42"/>
      <c r="GH449" s="42"/>
      <c r="GI449" s="42"/>
      <c r="GJ449" s="42"/>
      <c r="GK449" s="42"/>
      <c r="GL449" s="42"/>
      <c r="GM449" s="42"/>
      <c r="GN449" s="42"/>
      <c r="GO449" s="42"/>
      <c r="GP449" s="42"/>
      <c r="GQ449" s="42"/>
      <c r="GR449" s="42"/>
      <c r="GS449" s="42"/>
      <c r="GT449" s="42"/>
      <c r="GU449" s="42"/>
      <c r="GV449" s="42"/>
      <c r="GW449" s="42"/>
      <c r="GX449" s="42"/>
      <c r="GY449" s="42"/>
      <c r="GZ449" s="42"/>
      <c r="HA449" s="42"/>
      <c r="HB449" s="42"/>
      <c r="HC449" s="42"/>
      <c r="HD449" s="42"/>
      <c r="HE449" s="42"/>
      <c r="HF449" s="42"/>
      <c r="HG449" s="42"/>
      <c r="HH449" s="42"/>
      <c r="HI449" s="42"/>
      <c r="HJ449" s="42"/>
      <c r="HK449" s="42"/>
      <c r="HL449" s="42"/>
      <c r="HM449" s="42"/>
      <c r="HN449" s="42"/>
    </row>
    <row r="450" spans="1:222" s="41" customFormat="1">
      <c r="A450" s="42"/>
      <c r="B450" s="42"/>
      <c r="C450" s="42"/>
      <c r="D450" s="42"/>
      <c r="E450" s="42"/>
      <c r="CV450" s="42"/>
      <c r="CW450" s="42"/>
      <c r="CX450" s="42"/>
      <c r="CY450" s="42"/>
      <c r="CZ450" s="42"/>
      <c r="DA450" s="42"/>
      <c r="DB450" s="42"/>
      <c r="DC450" s="42"/>
      <c r="DD450" s="42"/>
      <c r="DE450" s="42"/>
      <c r="DF450" s="42"/>
      <c r="DG450" s="42"/>
      <c r="DH450" s="42"/>
      <c r="DI450" s="42"/>
      <c r="DJ450" s="42"/>
      <c r="DK450" s="42"/>
      <c r="DL450" s="42"/>
      <c r="DM450" s="42"/>
      <c r="DN450" s="42"/>
      <c r="DO450" s="42"/>
      <c r="DP450" s="42"/>
      <c r="DQ450" s="42"/>
      <c r="DR450" s="42"/>
      <c r="DS450" s="42"/>
      <c r="DT450" s="42"/>
      <c r="DU450" s="42"/>
      <c r="DV450" s="42"/>
      <c r="DW450" s="42"/>
      <c r="DX450" s="42"/>
      <c r="DY450" s="42"/>
      <c r="DZ450" s="42"/>
      <c r="EA450" s="42"/>
      <c r="EB450" s="42"/>
      <c r="EC450" s="42"/>
      <c r="ED450" s="42"/>
      <c r="EE450" s="42"/>
      <c r="EF450" s="42"/>
      <c r="EG450" s="42"/>
      <c r="EH450" s="42"/>
      <c r="EI450" s="42"/>
      <c r="EJ450" s="42"/>
      <c r="EK450" s="42"/>
      <c r="EL450" s="42"/>
      <c r="EM450" s="42"/>
      <c r="EN450" s="42"/>
      <c r="EO450" s="42"/>
      <c r="EP450" s="42"/>
      <c r="EQ450" s="42"/>
      <c r="ER450" s="42"/>
      <c r="ES450" s="42"/>
      <c r="ET450" s="42"/>
      <c r="EU450" s="42"/>
      <c r="EV450" s="42"/>
      <c r="EW450" s="42"/>
      <c r="EX450" s="42"/>
      <c r="EY450" s="42"/>
      <c r="EZ450" s="42"/>
      <c r="FA450" s="42"/>
      <c r="FB450" s="42"/>
      <c r="FC450" s="42"/>
      <c r="FD450" s="42"/>
      <c r="FE450" s="42"/>
      <c r="FF450" s="42"/>
      <c r="FG450" s="42"/>
      <c r="FH450" s="42"/>
      <c r="FI450" s="42"/>
      <c r="FJ450" s="42"/>
      <c r="FK450" s="42"/>
      <c r="FL450" s="42"/>
      <c r="FM450" s="42"/>
      <c r="FN450" s="42"/>
      <c r="FO450" s="42"/>
      <c r="FP450" s="42"/>
      <c r="FQ450" s="42"/>
      <c r="FR450" s="42"/>
      <c r="FS450" s="42"/>
      <c r="FT450" s="42"/>
      <c r="FU450" s="42"/>
      <c r="FV450" s="42"/>
      <c r="FW450" s="42"/>
      <c r="FX450" s="42"/>
      <c r="FY450" s="42"/>
      <c r="FZ450" s="42"/>
      <c r="GA450" s="42"/>
      <c r="GB450" s="42"/>
      <c r="GC450" s="42"/>
      <c r="GD450" s="42"/>
      <c r="GE450" s="42"/>
      <c r="GF450" s="42"/>
      <c r="GG450" s="42"/>
      <c r="GH450" s="42"/>
      <c r="GI450" s="42"/>
      <c r="GJ450" s="42"/>
      <c r="GK450" s="42"/>
      <c r="GL450" s="42"/>
      <c r="GM450" s="42"/>
      <c r="GN450" s="42"/>
      <c r="GO450" s="42"/>
      <c r="GP450" s="42"/>
      <c r="GQ450" s="42"/>
      <c r="GR450" s="42"/>
      <c r="GS450" s="42"/>
      <c r="GT450" s="42"/>
      <c r="GU450" s="42"/>
      <c r="GV450" s="42"/>
      <c r="GW450" s="42"/>
      <c r="GX450" s="42"/>
      <c r="GY450" s="42"/>
      <c r="GZ450" s="42"/>
      <c r="HA450" s="42"/>
      <c r="HB450" s="42"/>
      <c r="HC450" s="42"/>
      <c r="HD450" s="42"/>
      <c r="HE450" s="42"/>
      <c r="HF450" s="42"/>
      <c r="HG450" s="42"/>
      <c r="HH450" s="42"/>
      <c r="HI450" s="42"/>
      <c r="HJ450" s="42"/>
      <c r="HK450" s="42"/>
      <c r="HL450" s="42"/>
      <c r="HM450" s="42"/>
      <c r="HN450" s="42"/>
    </row>
    <row r="451" spans="1:222" s="41" customFormat="1">
      <c r="A451" s="42"/>
      <c r="B451" s="42"/>
      <c r="C451" s="42"/>
      <c r="D451" s="42"/>
      <c r="E451" s="42"/>
      <c r="CV451" s="42"/>
      <c r="CW451" s="42"/>
      <c r="CX451" s="42"/>
      <c r="CY451" s="42"/>
      <c r="CZ451" s="42"/>
      <c r="DA451" s="42"/>
      <c r="DB451" s="42"/>
      <c r="DC451" s="42"/>
      <c r="DD451" s="42"/>
      <c r="DE451" s="42"/>
      <c r="DF451" s="42"/>
      <c r="DG451" s="42"/>
      <c r="DH451" s="42"/>
      <c r="DI451" s="42"/>
      <c r="DJ451" s="42"/>
      <c r="DK451" s="42"/>
      <c r="DL451" s="42"/>
      <c r="DM451" s="42"/>
      <c r="DN451" s="42"/>
      <c r="DO451" s="42"/>
      <c r="DP451" s="42"/>
      <c r="DQ451" s="42"/>
      <c r="DR451" s="42"/>
      <c r="DS451" s="42"/>
      <c r="DT451" s="42"/>
      <c r="DU451" s="42"/>
      <c r="DV451" s="42"/>
      <c r="DW451" s="42"/>
      <c r="DX451" s="42"/>
      <c r="DY451" s="42"/>
      <c r="DZ451" s="42"/>
      <c r="EA451" s="42"/>
      <c r="EB451" s="42"/>
      <c r="EC451" s="42"/>
      <c r="ED451" s="42"/>
      <c r="EE451" s="42"/>
      <c r="EF451" s="42"/>
      <c r="EG451" s="42"/>
      <c r="EH451" s="42"/>
      <c r="EI451" s="42"/>
      <c r="EJ451" s="42"/>
      <c r="EK451" s="42"/>
      <c r="EL451" s="42"/>
      <c r="EM451" s="42"/>
      <c r="EN451" s="42"/>
      <c r="EO451" s="42"/>
      <c r="EP451" s="42"/>
      <c r="EQ451" s="42"/>
      <c r="ER451" s="42"/>
      <c r="ES451" s="42"/>
      <c r="ET451" s="42"/>
      <c r="EU451" s="42"/>
      <c r="EV451" s="42"/>
      <c r="EW451" s="42"/>
      <c r="EX451" s="42"/>
      <c r="EY451" s="42"/>
      <c r="EZ451" s="42"/>
      <c r="FA451" s="42"/>
      <c r="FB451" s="42"/>
      <c r="FC451" s="42"/>
      <c r="FD451" s="42"/>
      <c r="FE451" s="42"/>
      <c r="FF451" s="42"/>
      <c r="FG451" s="42"/>
      <c r="FH451" s="42"/>
      <c r="FI451" s="42"/>
      <c r="FJ451" s="42"/>
      <c r="FK451" s="42"/>
      <c r="FL451" s="42"/>
      <c r="FM451" s="42"/>
      <c r="FN451" s="42"/>
      <c r="FO451" s="42"/>
      <c r="FP451" s="42"/>
      <c r="FQ451" s="42"/>
      <c r="FR451" s="42"/>
      <c r="FS451" s="42"/>
      <c r="FT451" s="42"/>
      <c r="FU451" s="42"/>
      <c r="FV451" s="42"/>
      <c r="FW451" s="42"/>
      <c r="FX451" s="42"/>
      <c r="FY451" s="42"/>
      <c r="FZ451" s="42"/>
      <c r="GA451" s="42"/>
      <c r="GB451" s="42"/>
      <c r="GC451" s="42"/>
      <c r="GD451" s="42"/>
      <c r="GE451" s="42"/>
      <c r="GF451" s="42"/>
      <c r="GG451" s="42"/>
      <c r="GH451" s="42"/>
      <c r="GI451" s="42"/>
      <c r="GJ451" s="42"/>
      <c r="GK451" s="42"/>
      <c r="GL451" s="42"/>
      <c r="GM451" s="42"/>
      <c r="GN451" s="42"/>
      <c r="GO451" s="42"/>
      <c r="GP451" s="42"/>
      <c r="GQ451" s="42"/>
      <c r="GR451" s="42"/>
      <c r="GS451" s="42"/>
      <c r="GT451" s="42"/>
      <c r="GU451" s="42"/>
      <c r="GV451" s="42"/>
      <c r="GW451" s="42"/>
      <c r="GX451" s="42"/>
      <c r="GY451" s="42"/>
      <c r="GZ451" s="42"/>
      <c r="HA451" s="42"/>
      <c r="HB451" s="42"/>
      <c r="HC451" s="42"/>
      <c r="HD451" s="42"/>
      <c r="HE451" s="42"/>
      <c r="HF451" s="42"/>
      <c r="HG451" s="42"/>
      <c r="HH451" s="42"/>
      <c r="HI451" s="42"/>
      <c r="HJ451" s="42"/>
      <c r="HK451" s="42"/>
      <c r="HL451" s="42"/>
      <c r="HM451" s="42"/>
      <c r="HN451" s="42"/>
    </row>
    <row r="452" spans="1:222" s="41" customFormat="1">
      <c r="A452" s="42"/>
      <c r="B452" s="42"/>
      <c r="C452" s="42"/>
      <c r="D452" s="42"/>
      <c r="E452" s="42"/>
      <c r="CV452" s="42"/>
      <c r="CW452" s="42"/>
      <c r="CX452" s="42"/>
      <c r="CY452" s="42"/>
      <c r="CZ452" s="42"/>
      <c r="DA452" s="42"/>
      <c r="DB452" s="42"/>
      <c r="DC452" s="42"/>
      <c r="DD452" s="42"/>
      <c r="DE452" s="42"/>
      <c r="DF452" s="42"/>
      <c r="DG452" s="42"/>
      <c r="DH452" s="42"/>
      <c r="DI452" s="42"/>
      <c r="DJ452" s="42"/>
      <c r="DK452" s="42"/>
      <c r="DL452" s="42"/>
      <c r="DM452" s="42"/>
      <c r="DN452" s="42"/>
      <c r="DO452" s="42"/>
      <c r="DP452" s="42"/>
      <c r="DQ452" s="42"/>
      <c r="DR452" s="42"/>
      <c r="DS452" s="42"/>
      <c r="DT452" s="42"/>
      <c r="DU452" s="42"/>
      <c r="DV452" s="42"/>
      <c r="DW452" s="42"/>
      <c r="DX452" s="42"/>
      <c r="DY452" s="42"/>
      <c r="DZ452" s="42"/>
      <c r="EA452" s="42"/>
      <c r="EB452" s="42"/>
      <c r="EC452" s="42"/>
      <c r="ED452" s="42"/>
      <c r="EE452" s="42"/>
      <c r="EF452" s="42"/>
      <c r="EG452" s="42"/>
      <c r="EH452" s="42"/>
      <c r="EI452" s="42"/>
      <c r="EJ452" s="42"/>
      <c r="EK452" s="42"/>
      <c r="EL452" s="42"/>
      <c r="EM452" s="42"/>
      <c r="EN452" s="42"/>
      <c r="EO452" s="42"/>
      <c r="EP452" s="42"/>
      <c r="EQ452" s="42"/>
      <c r="ER452" s="42"/>
      <c r="ES452" s="42"/>
      <c r="ET452" s="42"/>
      <c r="EU452" s="42"/>
      <c r="EV452" s="42"/>
      <c r="EW452" s="42"/>
      <c r="EX452" s="42"/>
      <c r="EY452" s="42"/>
      <c r="EZ452" s="42"/>
      <c r="FA452" s="42"/>
      <c r="FB452" s="42"/>
      <c r="FC452" s="42"/>
      <c r="FD452" s="42"/>
      <c r="FE452" s="42"/>
      <c r="FF452" s="42"/>
      <c r="FG452" s="42"/>
      <c r="FH452" s="42"/>
      <c r="FI452" s="42"/>
      <c r="FJ452" s="42"/>
      <c r="FK452" s="42"/>
      <c r="FL452" s="42"/>
      <c r="FM452" s="42"/>
      <c r="FN452" s="42"/>
      <c r="FO452" s="42"/>
      <c r="FP452" s="42"/>
      <c r="FQ452" s="42"/>
      <c r="FR452" s="42"/>
      <c r="FS452" s="42"/>
      <c r="FT452" s="42"/>
      <c r="FU452" s="42"/>
      <c r="FV452" s="42"/>
      <c r="FW452" s="42"/>
      <c r="FX452" s="42"/>
      <c r="FY452" s="42"/>
      <c r="FZ452" s="42"/>
      <c r="GA452" s="42"/>
      <c r="GB452" s="42"/>
      <c r="GC452" s="42"/>
      <c r="GD452" s="42"/>
      <c r="GE452" s="42"/>
      <c r="GF452" s="42"/>
      <c r="GG452" s="42"/>
      <c r="GH452" s="42"/>
      <c r="GI452" s="42"/>
      <c r="GJ452" s="42"/>
      <c r="GK452" s="42"/>
      <c r="GL452" s="42"/>
      <c r="GM452" s="42"/>
      <c r="GN452" s="42"/>
      <c r="GO452" s="42"/>
      <c r="GP452" s="42"/>
      <c r="GQ452" s="42"/>
      <c r="GR452" s="42"/>
      <c r="GS452" s="42"/>
      <c r="GT452" s="42"/>
      <c r="GU452" s="42"/>
      <c r="GV452" s="42"/>
      <c r="GW452" s="42"/>
      <c r="GX452" s="42"/>
      <c r="GY452" s="42"/>
      <c r="GZ452" s="42"/>
      <c r="HA452" s="42"/>
      <c r="HB452" s="42"/>
      <c r="HC452" s="42"/>
      <c r="HD452" s="42"/>
      <c r="HE452" s="42"/>
      <c r="HF452" s="42"/>
      <c r="HG452" s="42"/>
      <c r="HH452" s="42"/>
      <c r="HI452" s="42"/>
      <c r="HJ452" s="42"/>
      <c r="HK452" s="42"/>
      <c r="HL452" s="42"/>
      <c r="HM452" s="42"/>
      <c r="HN452" s="42"/>
    </row>
    <row r="453" spans="1:222" s="41" customFormat="1">
      <c r="A453" s="42"/>
      <c r="B453" s="42"/>
      <c r="C453" s="42"/>
      <c r="D453" s="42"/>
      <c r="E453" s="42"/>
      <c r="CV453" s="42"/>
      <c r="CW453" s="42"/>
      <c r="CX453" s="42"/>
      <c r="CY453" s="42"/>
      <c r="CZ453" s="42"/>
      <c r="DA453" s="42"/>
      <c r="DB453" s="42"/>
      <c r="DC453" s="42"/>
      <c r="DD453" s="42"/>
      <c r="DE453" s="42"/>
      <c r="DF453" s="42"/>
      <c r="DG453" s="42"/>
      <c r="DH453" s="42"/>
      <c r="DI453" s="42"/>
      <c r="DJ453" s="42"/>
      <c r="DK453" s="42"/>
      <c r="DL453" s="42"/>
      <c r="DM453" s="42"/>
      <c r="DN453" s="42"/>
      <c r="DO453" s="42"/>
      <c r="DP453" s="42"/>
      <c r="DQ453" s="42"/>
      <c r="DR453" s="42"/>
      <c r="DS453" s="42"/>
      <c r="DT453" s="42"/>
      <c r="DU453" s="42"/>
      <c r="DV453" s="42"/>
      <c r="DW453" s="42"/>
      <c r="DX453" s="42"/>
      <c r="DY453" s="42"/>
      <c r="DZ453" s="42"/>
      <c r="EA453" s="42"/>
      <c r="EB453" s="42"/>
      <c r="EC453" s="42"/>
      <c r="ED453" s="42"/>
      <c r="EE453" s="42"/>
      <c r="EF453" s="42"/>
      <c r="EG453" s="42"/>
      <c r="EH453" s="42"/>
      <c r="EI453" s="42"/>
      <c r="EJ453" s="42"/>
      <c r="EK453" s="42"/>
      <c r="EL453" s="42"/>
      <c r="EM453" s="42"/>
      <c r="EN453" s="42"/>
      <c r="EO453" s="42"/>
      <c r="EP453" s="42"/>
      <c r="EQ453" s="42"/>
      <c r="ER453" s="42"/>
      <c r="ES453" s="42"/>
      <c r="ET453" s="42"/>
      <c r="EU453" s="42"/>
      <c r="EV453" s="42"/>
      <c r="EW453" s="42"/>
      <c r="EX453" s="42"/>
      <c r="EY453" s="42"/>
      <c r="EZ453" s="42"/>
      <c r="FA453" s="42"/>
      <c r="FB453" s="42"/>
      <c r="FC453" s="42"/>
      <c r="FD453" s="42"/>
      <c r="FE453" s="42"/>
      <c r="FF453" s="42"/>
      <c r="FG453" s="42"/>
      <c r="FH453" s="42"/>
      <c r="FI453" s="42"/>
      <c r="FJ453" s="42"/>
      <c r="FK453" s="42"/>
      <c r="FL453" s="42"/>
      <c r="FM453" s="42"/>
      <c r="FN453" s="42"/>
      <c r="FO453" s="42"/>
      <c r="FP453" s="42"/>
      <c r="FQ453" s="42"/>
      <c r="FR453" s="42"/>
      <c r="FS453" s="42"/>
      <c r="FT453" s="42"/>
      <c r="FU453" s="42"/>
      <c r="FV453" s="42"/>
      <c r="FW453" s="42"/>
      <c r="FX453" s="42"/>
      <c r="FY453" s="42"/>
      <c r="FZ453" s="42"/>
      <c r="GA453" s="42"/>
      <c r="GB453" s="42"/>
      <c r="GC453" s="42"/>
      <c r="GD453" s="42"/>
      <c r="GE453" s="42"/>
      <c r="GF453" s="42"/>
      <c r="GG453" s="42"/>
      <c r="GH453" s="42"/>
      <c r="GI453" s="42"/>
      <c r="GJ453" s="42"/>
      <c r="GK453" s="42"/>
      <c r="GL453" s="42"/>
      <c r="GM453" s="42"/>
      <c r="GN453" s="42"/>
      <c r="GO453" s="42"/>
      <c r="GP453" s="42"/>
      <c r="GQ453" s="42"/>
      <c r="GR453" s="42"/>
      <c r="GS453" s="42"/>
      <c r="GT453" s="42"/>
      <c r="GU453" s="42"/>
      <c r="GV453" s="42"/>
      <c r="GW453" s="42"/>
      <c r="GX453" s="42"/>
      <c r="GY453" s="42"/>
      <c r="GZ453" s="42"/>
      <c r="HA453" s="42"/>
      <c r="HB453" s="42"/>
      <c r="HC453" s="42"/>
      <c r="HD453" s="42"/>
      <c r="HE453" s="42"/>
      <c r="HF453" s="42"/>
      <c r="HG453" s="42"/>
      <c r="HH453" s="42"/>
      <c r="HI453" s="42"/>
      <c r="HJ453" s="42"/>
      <c r="HK453" s="42"/>
      <c r="HL453" s="42"/>
      <c r="HM453" s="42"/>
      <c r="HN453" s="42"/>
    </row>
    <row r="454" spans="1:222" s="41" customFormat="1">
      <c r="A454" s="42"/>
      <c r="B454" s="42"/>
      <c r="C454" s="42"/>
      <c r="D454" s="42"/>
      <c r="E454" s="42"/>
      <c r="CV454" s="42"/>
      <c r="CW454" s="42"/>
      <c r="CX454" s="42"/>
      <c r="CY454" s="42"/>
      <c r="CZ454" s="42"/>
      <c r="DA454" s="42"/>
      <c r="DB454" s="42"/>
      <c r="DC454" s="42"/>
      <c r="DD454" s="42"/>
      <c r="DE454" s="42"/>
      <c r="DF454" s="42"/>
      <c r="DG454" s="42"/>
      <c r="DH454" s="42"/>
      <c r="DI454" s="42"/>
      <c r="DJ454" s="42"/>
      <c r="DK454" s="42"/>
      <c r="DL454" s="42"/>
      <c r="DM454" s="42"/>
      <c r="DN454" s="42"/>
      <c r="DO454" s="42"/>
      <c r="DP454" s="42"/>
      <c r="DQ454" s="42"/>
      <c r="DR454" s="42"/>
      <c r="DS454" s="42"/>
      <c r="DT454" s="42"/>
      <c r="DU454" s="42"/>
      <c r="DV454" s="42"/>
      <c r="DW454" s="42"/>
      <c r="DX454" s="42"/>
      <c r="DY454" s="42"/>
      <c r="DZ454" s="42"/>
      <c r="EA454" s="42"/>
      <c r="EB454" s="42"/>
      <c r="EC454" s="42"/>
      <c r="ED454" s="42"/>
      <c r="EE454" s="42"/>
      <c r="EF454" s="42"/>
      <c r="EG454" s="42"/>
      <c r="EH454" s="42"/>
      <c r="EI454" s="42"/>
      <c r="EJ454" s="42"/>
      <c r="EK454" s="42"/>
      <c r="EL454" s="42"/>
      <c r="EM454" s="42"/>
      <c r="EN454" s="42"/>
      <c r="EO454" s="42"/>
      <c r="EP454" s="42"/>
      <c r="EQ454" s="42"/>
      <c r="ER454" s="42"/>
      <c r="ES454" s="42"/>
      <c r="ET454" s="42"/>
      <c r="EU454" s="42"/>
      <c r="EV454" s="42"/>
      <c r="EW454" s="42"/>
      <c r="EX454" s="42"/>
      <c r="EY454" s="42"/>
      <c r="EZ454" s="42"/>
      <c r="FA454" s="42"/>
      <c r="FB454" s="42"/>
      <c r="FC454" s="42"/>
      <c r="FD454" s="42"/>
      <c r="FE454" s="42"/>
      <c r="FF454" s="42"/>
      <c r="FG454" s="42"/>
      <c r="FH454" s="42"/>
      <c r="FI454" s="42"/>
      <c r="FJ454" s="42"/>
      <c r="FK454" s="42"/>
      <c r="FL454" s="42"/>
      <c r="FM454" s="42"/>
      <c r="FN454" s="42"/>
      <c r="FO454" s="42"/>
      <c r="FP454" s="42"/>
      <c r="FQ454" s="42"/>
      <c r="FR454" s="42"/>
      <c r="FS454" s="42"/>
      <c r="FT454" s="42"/>
      <c r="FU454" s="42"/>
      <c r="FV454" s="42"/>
      <c r="FW454" s="42"/>
      <c r="FX454" s="42"/>
      <c r="FY454" s="42"/>
      <c r="FZ454" s="42"/>
      <c r="GA454" s="42"/>
      <c r="GB454" s="42"/>
      <c r="GC454" s="42"/>
      <c r="GD454" s="42"/>
      <c r="GE454" s="42"/>
      <c r="GF454" s="42"/>
      <c r="GG454" s="42"/>
      <c r="GH454" s="42"/>
      <c r="GI454" s="42"/>
      <c r="GJ454" s="42"/>
      <c r="GK454" s="42"/>
      <c r="GL454" s="42"/>
      <c r="GM454" s="42"/>
      <c r="GN454" s="42"/>
      <c r="GO454" s="42"/>
      <c r="GP454" s="42"/>
      <c r="GQ454" s="42"/>
      <c r="GR454" s="42"/>
      <c r="GS454" s="42"/>
      <c r="GT454" s="42"/>
      <c r="GU454" s="42"/>
      <c r="GV454" s="42"/>
      <c r="GW454" s="42"/>
      <c r="GX454" s="42"/>
      <c r="GY454" s="42"/>
      <c r="GZ454" s="42"/>
      <c r="HA454" s="42"/>
      <c r="HB454" s="42"/>
      <c r="HC454" s="42"/>
      <c r="HD454" s="42"/>
      <c r="HE454" s="42"/>
      <c r="HF454" s="42"/>
      <c r="HG454" s="42"/>
      <c r="HH454" s="42"/>
      <c r="HI454" s="42"/>
      <c r="HJ454" s="42"/>
      <c r="HK454" s="42"/>
      <c r="HL454" s="42"/>
      <c r="HM454" s="42"/>
      <c r="HN454" s="42"/>
    </row>
    <row r="455" spans="1:222" s="41" customFormat="1">
      <c r="A455" s="42"/>
      <c r="B455" s="42"/>
      <c r="C455" s="42"/>
      <c r="D455" s="42"/>
      <c r="E455" s="42"/>
      <c r="CV455" s="42"/>
      <c r="CW455" s="42"/>
      <c r="CX455" s="42"/>
      <c r="CY455" s="42"/>
      <c r="CZ455" s="42"/>
      <c r="DA455" s="42"/>
      <c r="DB455" s="42"/>
      <c r="DC455" s="42"/>
      <c r="DD455" s="42"/>
      <c r="DE455" s="42"/>
      <c r="DF455" s="42"/>
      <c r="DG455" s="42"/>
      <c r="DH455" s="42"/>
      <c r="DI455" s="42"/>
      <c r="DJ455" s="42"/>
      <c r="DK455" s="42"/>
      <c r="DL455" s="42"/>
      <c r="DM455" s="42"/>
      <c r="DN455" s="42"/>
      <c r="DO455" s="42"/>
      <c r="DP455" s="42"/>
      <c r="DQ455" s="42"/>
      <c r="DR455" s="42"/>
      <c r="DS455" s="42"/>
      <c r="DT455" s="42"/>
      <c r="DU455" s="42"/>
      <c r="DV455" s="42"/>
      <c r="DW455" s="42"/>
      <c r="DX455" s="42"/>
      <c r="DY455" s="42"/>
      <c r="DZ455" s="42"/>
      <c r="EA455" s="42"/>
      <c r="EB455" s="42"/>
      <c r="EC455" s="42"/>
      <c r="ED455" s="42"/>
      <c r="EE455" s="42"/>
      <c r="EF455" s="42"/>
      <c r="EG455" s="42"/>
      <c r="EH455" s="42"/>
      <c r="EI455" s="42"/>
      <c r="EJ455" s="42"/>
      <c r="EK455" s="42"/>
      <c r="EL455" s="42"/>
      <c r="EM455" s="42"/>
      <c r="EN455" s="42"/>
      <c r="EO455" s="42"/>
      <c r="EP455" s="42"/>
      <c r="EQ455" s="42"/>
      <c r="ER455" s="42"/>
      <c r="ES455" s="42"/>
      <c r="ET455" s="42"/>
      <c r="EU455" s="42"/>
      <c r="EV455" s="42"/>
      <c r="EW455" s="42"/>
      <c r="EX455" s="42"/>
      <c r="EY455" s="42"/>
      <c r="EZ455" s="42"/>
      <c r="FA455" s="42"/>
      <c r="FB455" s="42"/>
      <c r="FC455" s="42"/>
      <c r="FD455" s="42"/>
      <c r="FE455" s="42"/>
      <c r="FF455" s="42"/>
      <c r="FG455" s="42"/>
      <c r="FH455" s="42"/>
      <c r="FI455" s="42"/>
      <c r="FJ455" s="42"/>
      <c r="FK455" s="42"/>
      <c r="FL455" s="42"/>
      <c r="FM455" s="42"/>
      <c r="FN455" s="42"/>
      <c r="FO455" s="42"/>
      <c r="FP455" s="42"/>
      <c r="FQ455" s="42"/>
      <c r="FR455" s="42"/>
      <c r="FS455" s="42"/>
      <c r="FT455" s="42"/>
      <c r="FU455" s="42"/>
      <c r="FV455" s="42"/>
      <c r="FW455" s="42"/>
      <c r="FX455" s="42"/>
      <c r="FY455" s="42"/>
      <c r="FZ455" s="42"/>
      <c r="GA455" s="42"/>
      <c r="GB455" s="42"/>
      <c r="GC455" s="42"/>
      <c r="GD455" s="42"/>
      <c r="GE455" s="42"/>
      <c r="GF455" s="42"/>
      <c r="GG455" s="42"/>
      <c r="GH455" s="42"/>
      <c r="GI455" s="42"/>
      <c r="GJ455" s="42"/>
      <c r="GK455" s="42"/>
      <c r="GL455" s="42"/>
      <c r="GM455" s="42"/>
      <c r="GN455" s="42"/>
      <c r="GO455" s="42"/>
      <c r="GP455" s="42"/>
      <c r="GQ455" s="42"/>
      <c r="GR455" s="42"/>
      <c r="GS455" s="42"/>
      <c r="GT455" s="42"/>
      <c r="GU455" s="42"/>
      <c r="GV455" s="42"/>
      <c r="GW455" s="42"/>
      <c r="GX455" s="42"/>
      <c r="GY455" s="42"/>
      <c r="GZ455" s="42"/>
      <c r="HA455" s="42"/>
      <c r="HB455" s="42"/>
      <c r="HC455" s="42"/>
      <c r="HD455" s="42"/>
      <c r="HE455" s="42"/>
      <c r="HF455" s="42"/>
      <c r="HG455" s="42"/>
      <c r="HH455" s="42"/>
      <c r="HI455" s="42"/>
      <c r="HJ455" s="42"/>
      <c r="HK455" s="42"/>
      <c r="HL455" s="42"/>
      <c r="HM455" s="42"/>
      <c r="HN455" s="42"/>
    </row>
    <row r="456" spans="1:222" s="41" customFormat="1">
      <c r="A456" s="42"/>
      <c r="B456" s="42"/>
      <c r="C456" s="42"/>
      <c r="D456" s="42"/>
      <c r="E456" s="42"/>
      <c r="CV456" s="42"/>
      <c r="CW456" s="42"/>
      <c r="CX456" s="42"/>
      <c r="CY456" s="42"/>
      <c r="CZ456" s="42"/>
      <c r="DA456" s="42"/>
      <c r="DB456" s="42"/>
      <c r="DC456" s="42"/>
      <c r="DD456" s="42"/>
      <c r="DE456" s="42"/>
      <c r="DF456" s="42"/>
      <c r="DG456" s="42"/>
      <c r="DH456" s="42"/>
      <c r="DI456" s="42"/>
      <c r="DJ456" s="42"/>
      <c r="DK456" s="42"/>
      <c r="DL456" s="42"/>
      <c r="DM456" s="42"/>
      <c r="DN456" s="42"/>
      <c r="DO456" s="42"/>
      <c r="DP456" s="42"/>
      <c r="DQ456" s="42"/>
      <c r="DR456" s="42"/>
      <c r="DS456" s="42"/>
      <c r="DT456" s="42"/>
      <c r="DU456" s="42"/>
      <c r="DV456" s="42"/>
      <c r="DW456" s="42"/>
      <c r="DX456" s="42"/>
      <c r="DY456" s="42"/>
      <c r="DZ456" s="42"/>
      <c r="EA456" s="42"/>
      <c r="EB456" s="42"/>
      <c r="EC456" s="42"/>
      <c r="ED456" s="42"/>
      <c r="EE456" s="42"/>
      <c r="EF456" s="42"/>
      <c r="EG456" s="42"/>
      <c r="EH456" s="42"/>
      <c r="EI456" s="42"/>
      <c r="EJ456" s="42"/>
      <c r="EK456" s="42"/>
      <c r="EL456" s="42"/>
      <c r="EM456" s="42"/>
      <c r="EN456" s="42"/>
      <c r="EO456" s="42"/>
      <c r="EP456" s="42"/>
      <c r="EQ456" s="42"/>
      <c r="ER456" s="42"/>
      <c r="ES456" s="42"/>
      <c r="ET456" s="42"/>
      <c r="EU456" s="42"/>
      <c r="EV456" s="42"/>
      <c r="EW456" s="42"/>
      <c r="EX456" s="42"/>
      <c r="EY456" s="42"/>
      <c r="EZ456" s="42"/>
      <c r="FA456" s="42"/>
      <c r="FB456" s="42"/>
      <c r="FC456" s="42"/>
      <c r="FD456" s="42"/>
      <c r="FE456" s="42"/>
      <c r="FF456" s="42"/>
      <c r="FG456" s="42"/>
      <c r="FH456" s="42"/>
      <c r="FI456" s="42"/>
      <c r="FJ456" s="42"/>
      <c r="FK456" s="42"/>
      <c r="FL456" s="42"/>
      <c r="FM456" s="42"/>
      <c r="FN456" s="42"/>
      <c r="FO456" s="42"/>
      <c r="FP456" s="42"/>
      <c r="FQ456" s="42"/>
      <c r="FR456" s="42"/>
      <c r="FS456" s="42"/>
      <c r="FT456" s="42"/>
      <c r="FU456" s="42"/>
      <c r="FV456" s="42"/>
      <c r="FW456" s="42"/>
      <c r="FX456" s="42"/>
      <c r="FY456" s="42"/>
      <c r="FZ456" s="42"/>
      <c r="GA456" s="42"/>
      <c r="GB456" s="42"/>
      <c r="GC456" s="42"/>
      <c r="GD456" s="42"/>
      <c r="GE456" s="42"/>
      <c r="GF456" s="42"/>
      <c r="GG456" s="42"/>
      <c r="GH456" s="42"/>
      <c r="GI456" s="42"/>
      <c r="GJ456" s="42"/>
      <c r="GK456" s="42"/>
      <c r="GL456" s="42"/>
      <c r="GM456" s="42"/>
      <c r="GN456" s="42"/>
      <c r="GO456" s="42"/>
      <c r="GP456" s="42"/>
      <c r="GQ456" s="42"/>
      <c r="GR456" s="42"/>
      <c r="GS456" s="42"/>
      <c r="GT456" s="42"/>
      <c r="GU456" s="42"/>
      <c r="GV456" s="42"/>
      <c r="GW456" s="42"/>
      <c r="GX456" s="42"/>
      <c r="GY456" s="42"/>
      <c r="GZ456" s="42"/>
      <c r="HA456" s="42"/>
      <c r="HB456" s="42"/>
      <c r="HC456" s="42"/>
      <c r="HD456" s="42"/>
      <c r="HE456" s="42"/>
      <c r="HF456" s="42"/>
      <c r="HG456" s="42"/>
      <c r="HH456" s="42"/>
      <c r="HI456" s="42"/>
      <c r="HJ456" s="42"/>
      <c r="HK456" s="42"/>
      <c r="HL456" s="42"/>
      <c r="HM456" s="42"/>
      <c r="HN456" s="42"/>
    </row>
    <row r="457" spans="1:222" s="41" customFormat="1">
      <c r="A457" s="42"/>
      <c r="B457" s="42"/>
      <c r="C457" s="42"/>
      <c r="D457" s="42"/>
      <c r="E457" s="42"/>
      <c r="CV457" s="42"/>
      <c r="CW457" s="42"/>
      <c r="CX457" s="42"/>
      <c r="CY457" s="42"/>
      <c r="CZ457" s="42"/>
      <c r="DA457" s="42"/>
      <c r="DB457" s="42"/>
      <c r="DC457" s="42"/>
      <c r="DD457" s="42"/>
      <c r="DE457" s="42"/>
      <c r="DF457" s="42"/>
      <c r="DG457" s="42"/>
      <c r="DH457" s="42"/>
      <c r="DI457" s="42"/>
      <c r="DJ457" s="42"/>
      <c r="DK457" s="42"/>
      <c r="DL457" s="42"/>
      <c r="DM457" s="42"/>
      <c r="DN457" s="42"/>
      <c r="DO457" s="42"/>
      <c r="DP457" s="42"/>
      <c r="DQ457" s="42"/>
      <c r="DR457" s="42"/>
      <c r="DS457" s="42"/>
      <c r="DT457" s="42"/>
      <c r="DU457" s="42"/>
      <c r="DV457" s="42"/>
      <c r="DW457" s="42"/>
      <c r="DX457" s="42"/>
      <c r="DY457" s="42"/>
      <c r="DZ457" s="42"/>
      <c r="EA457" s="42"/>
      <c r="EB457" s="42"/>
      <c r="EC457" s="42"/>
      <c r="ED457" s="42"/>
      <c r="EE457" s="42"/>
      <c r="EF457" s="42"/>
      <c r="EG457" s="42"/>
      <c r="EH457" s="42"/>
      <c r="EI457" s="42"/>
      <c r="EJ457" s="42"/>
      <c r="EK457" s="42"/>
      <c r="EL457" s="42"/>
      <c r="EM457" s="42"/>
      <c r="EN457" s="42"/>
      <c r="EO457" s="42"/>
      <c r="EP457" s="42"/>
      <c r="EQ457" s="42"/>
      <c r="ER457" s="42"/>
      <c r="ES457" s="42"/>
      <c r="ET457" s="42"/>
      <c r="EU457" s="42"/>
      <c r="EV457" s="42"/>
      <c r="EW457" s="42"/>
      <c r="EX457" s="42"/>
      <c r="EY457" s="42"/>
      <c r="EZ457" s="42"/>
      <c r="FA457" s="42"/>
      <c r="FB457" s="42"/>
      <c r="FC457" s="42"/>
      <c r="FD457" s="42"/>
      <c r="FE457" s="42"/>
      <c r="FF457" s="42"/>
      <c r="FG457" s="42"/>
      <c r="FH457" s="42"/>
      <c r="FI457" s="42"/>
      <c r="FJ457" s="42"/>
      <c r="FK457" s="42"/>
      <c r="FL457" s="42"/>
      <c r="FM457" s="42"/>
      <c r="FN457" s="42"/>
      <c r="FO457" s="42"/>
      <c r="FP457" s="42"/>
      <c r="FQ457" s="42"/>
      <c r="FR457" s="42"/>
      <c r="FS457" s="42"/>
      <c r="FT457" s="42"/>
      <c r="FU457" s="42"/>
      <c r="FV457" s="42"/>
      <c r="FW457" s="42"/>
      <c r="FX457" s="42"/>
      <c r="FY457" s="42"/>
      <c r="FZ457" s="42"/>
      <c r="GA457" s="42"/>
      <c r="GB457" s="42"/>
      <c r="GC457" s="42"/>
      <c r="GD457" s="42"/>
      <c r="GE457" s="42"/>
      <c r="GF457" s="42"/>
      <c r="GG457" s="42"/>
      <c r="GH457" s="42"/>
      <c r="GI457" s="42"/>
      <c r="GJ457" s="42"/>
      <c r="GK457" s="42"/>
      <c r="GL457" s="42"/>
      <c r="GM457" s="42"/>
      <c r="GN457" s="42"/>
      <c r="GO457" s="42"/>
      <c r="GP457" s="42"/>
      <c r="GQ457" s="42"/>
      <c r="GR457" s="42"/>
      <c r="GS457" s="42"/>
      <c r="GT457" s="42"/>
      <c r="GU457" s="42"/>
      <c r="GV457" s="42"/>
      <c r="GW457" s="42"/>
      <c r="GX457" s="42"/>
      <c r="GY457" s="42"/>
      <c r="GZ457" s="42"/>
      <c r="HA457" s="42"/>
      <c r="HB457" s="42"/>
      <c r="HC457" s="42"/>
      <c r="HD457" s="42"/>
      <c r="HE457" s="42"/>
      <c r="HF457" s="42"/>
      <c r="HG457" s="42"/>
      <c r="HH457" s="42"/>
      <c r="HI457" s="42"/>
      <c r="HJ457" s="42"/>
      <c r="HK457" s="42"/>
      <c r="HL457" s="42"/>
      <c r="HM457" s="42"/>
      <c r="HN457" s="42"/>
    </row>
    <row r="458" spans="1:222" s="41" customFormat="1">
      <c r="A458" s="42"/>
      <c r="B458" s="42"/>
      <c r="C458" s="42"/>
      <c r="D458" s="42"/>
      <c r="E458" s="42"/>
      <c r="CV458" s="42"/>
      <c r="CW458" s="42"/>
      <c r="CX458" s="42"/>
      <c r="CY458" s="42"/>
      <c r="CZ458" s="42"/>
      <c r="DA458" s="42"/>
      <c r="DB458" s="42"/>
      <c r="DC458" s="42"/>
      <c r="DD458" s="42"/>
      <c r="DE458" s="42"/>
      <c r="DF458" s="42"/>
      <c r="DG458" s="42"/>
      <c r="DH458" s="42"/>
      <c r="DI458" s="42"/>
      <c r="DJ458" s="42"/>
      <c r="DK458" s="42"/>
      <c r="DL458" s="42"/>
      <c r="DM458" s="42"/>
      <c r="DN458" s="42"/>
      <c r="DO458" s="42"/>
      <c r="DP458" s="42"/>
      <c r="DQ458" s="42"/>
      <c r="DR458" s="42"/>
      <c r="DS458" s="42"/>
      <c r="DT458" s="42"/>
      <c r="DU458" s="42"/>
      <c r="DV458" s="42"/>
      <c r="DW458" s="42"/>
      <c r="DX458" s="42"/>
      <c r="DY458" s="42"/>
      <c r="DZ458" s="42"/>
      <c r="EA458" s="42"/>
      <c r="EB458" s="42"/>
      <c r="EC458" s="42"/>
      <c r="ED458" s="42"/>
      <c r="EE458" s="42"/>
      <c r="EF458" s="42"/>
      <c r="EG458" s="42"/>
      <c r="EH458" s="42"/>
      <c r="EI458" s="42"/>
      <c r="EJ458" s="42"/>
      <c r="EK458" s="42"/>
      <c r="EL458" s="42"/>
      <c r="EM458" s="42"/>
      <c r="EN458" s="42"/>
      <c r="EO458" s="42"/>
      <c r="EP458" s="42"/>
      <c r="EQ458" s="42"/>
      <c r="ER458" s="42"/>
      <c r="ES458" s="42"/>
      <c r="ET458" s="42"/>
      <c r="EU458" s="42"/>
      <c r="EV458" s="42"/>
      <c r="EW458" s="42"/>
      <c r="EX458" s="42"/>
      <c r="EY458" s="42"/>
      <c r="EZ458" s="42"/>
      <c r="FA458" s="42"/>
      <c r="FB458" s="42"/>
      <c r="FC458" s="42"/>
      <c r="FD458" s="42"/>
      <c r="FE458" s="42"/>
      <c r="FF458" s="42"/>
      <c r="FG458" s="42"/>
      <c r="FH458" s="42"/>
      <c r="FI458" s="42"/>
      <c r="FJ458" s="42"/>
      <c r="FK458" s="42"/>
      <c r="FL458" s="42"/>
      <c r="FM458" s="42"/>
      <c r="FN458" s="42"/>
      <c r="FO458" s="42"/>
      <c r="FP458" s="42"/>
      <c r="FQ458" s="42"/>
      <c r="FR458" s="42"/>
      <c r="FS458" s="42"/>
      <c r="FT458" s="42"/>
      <c r="FU458" s="42"/>
      <c r="FV458" s="42"/>
      <c r="FW458" s="42"/>
      <c r="FX458" s="42"/>
      <c r="FY458" s="42"/>
      <c r="FZ458" s="42"/>
      <c r="GA458" s="42"/>
      <c r="GB458" s="42"/>
      <c r="GC458" s="42"/>
      <c r="GD458" s="42"/>
      <c r="GE458" s="42"/>
      <c r="GF458" s="42"/>
      <c r="GG458" s="42"/>
      <c r="GH458" s="42"/>
      <c r="GI458" s="42"/>
      <c r="GJ458" s="42"/>
      <c r="GK458" s="42"/>
      <c r="GL458" s="42"/>
      <c r="GM458" s="42"/>
      <c r="GN458" s="42"/>
      <c r="GO458" s="42"/>
      <c r="GP458" s="42"/>
      <c r="GQ458" s="42"/>
      <c r="GR458" s="42"/>
      <c r="GS458" s="42"/>
      <c r="GT458" s="42"/>
      <c r="GU458" s="42"/>
      <c r="GV458" s="42"/>
      <c r="GW458" s="42"/>
      <c r="GX458" s="42"/>
      <c r="GY458" s="42"/>
      <c r="GZ458" s="42"/>
      <c r="HA458" s="42"/>
      <c r="HB458" s="42"/>
      <c r="HC458" s="42"/>
      <c r="HD458" s="42"/>
      <c r="HE458" s="42"/>
      <c r="HF458" s="42"/>
      <c r="HG458" s="42"/>
      <c r="HH458" s="42"/>
      <c r="HI458" s="42"/>
      <c r="HJ458" s="42"/>
      <c r="HK458" s="42"/>
      <c r="HL458" s="42"/>
      <c r="HM458" s="42"/>
      <c r="HN458" s="42"/>
    </row>
    <row r="459" spans="1:222" s="41" customFormat="1">
      <c r="A459" s="42"/>
      <c r="B459" s="42"/>
      <c r="C459" s="42"/>
      <c r="D459" s="42"/>
      <c r="E459" s="42"/>
      <c r="CV459" s="42"/>
      <c r="CW459" s="42"/>
      <c r="CX459" s="42"/>
      <c r="CY459" s="42"/>
      <c r="CZ459" s="42"/>
      <c r="DA459" s="42"/>
      <c r="DB459" s="42"/>
      <c r="DC459" s="42"/>
      <c r="DD459" s="42"/>
      <c r="DE459" s="42"/>
      <c r="DF459" s="42"/>
      <c r="DG459" s="42"/>
      <c r="DH459" s="42"/>
      <c r="DI459" s="42"/>
      <c r="DJ459" s="42"/>
      <c r="DK459" s="42"/>
      <c r="DL459" s="42"/>
      <c r="DM459" s="42"/>
      <c r="DN459" s="42"/>
      <c r="DO459" s="42"/>
      <c r="DP459" s="42"/>
      <c r="DQ459" s="42"/>
      <c r="DR459" s="42"/>
      <c r="DS459" s="42"/>
      <c r="DT459" s="42"/>
      <c r="DU459" s="42"/>
      <c r="DV459" s="42"/>
      <c r="DW459" s="42"/>
      <c r="DX459" s="42"/>
      <c r="DY459" s="42"/>
      <c r="DZ459" s="42"/>
      <c r="EA459" s="42"/>
      <c r="EB459" s="42"/>
      <c r="EC459" s="42"/>
      <c r="ED459" s="42"/>
      <c r="EE459" s="42"/>
      <c r="EF459" s="42"/>
      <c r="EG459" s="42"/>
      <c r="EH459" s="42"/>
      <c r="EI459" s="42"/>
      <c r="EJ459" s="42"/>
      <c r="EK459" s="42"/>
      <c r="EL459" s="42"/>
      <c r="EM459" s="42"/>
      <c r="EN459" s="42"/>
      <c r="EO459" s="42"/>
      <c r="EP459" s="42"/>
      <c r="EQ459" s="42"/>
      <c r="ER459" s="42"/>
      <c r="ES459" s="42"/>
      <c r="ET459" s="42"/>
      <c r="EU459" s="42"/>
      <c r="EV459" s="42"/>
      <c r="EW459" s="42"/>
      <c r="EX459" s="42"/>
      <c r="EY459" s="42"/>
      <c r="EZ459" s="42"/>
      <c r="FA459" s="42"/>
      <c r="FB459" s="42"/>
      <c r="FC459" s="42"/>
      <c r="FD459" s="42"/>
      <c r="FE459" s="42"/>
      <c r="FF459" s="42"/>
      <c r="FG459" s="42"/>
      <c r="FH459" s="42"/>
      <c r="FI459" s="42"/>
      <c r="FJ459" s="42"/>
      <c r="FK459" s="42"/>
      <c r="FL459" s="42"/>
      <c r="FM459" s="42"/>
      <c r="FN459" s="42"/>
      <c r="FO459" s="42"/>
      <c r="FP459" s="42"/>
      <c r="FQ459" s="42"/>
      <c r="FR459" s="42"/>
      <c r="FS459" s="42"/>
      <c r="FT459" s="42"/>
      <c r="FU459" s="42"/>
      <c r="FV459" s="42"/>
      <c r="FW459" s="42"/>
      <c r="FX459" s="42"/>
      <c r="FY459" s="42"/>
      <c r="FZ459" s="42"/>
      <c r="GA459" s="42"/>
      <c r="GB459" s="42"/>
      <c r="GC459" s="42"/>
      <c r="GD459" s="42"/>
      <c r="GE459" s="42"/>
      <c r="GF459" s="42"/>
      <c r="GG459" s="42"/>
      <c r="GH459" s="42"/>
      <c r="GI459" s="42"/>
      <c r="GJ459" s="42"/>
      <c r="GK459" s="42"/>
      <c r="GL459" s="42"/>
      <c r="GM459" s="42"/>
      <c r="GN459" s="42"/>
      <c r="GO459" s="42"/>
      <c r="GP459" s="42"/>
      <c r="GQ459" s="42"/>
      <c r="GR459" s="42"/>
      <c r="GS459" s="42"/>
      <c r="GT459" s="42"/>
      <c r="GU459" s="42"/>
      <c r="GV459" s="42"/>
      <c r="GW459" s="42"/>
      <c r="GX459" s="42"/>
      <c r="GY459" s="42"/>
      <c r="GZ459" s="42"/>
      <c r="HA459" s="42"/>
      <c r="HB459" s="42"/>
      <c r="HC459" s="42"/>
      <c r="HD459" s="42"/>
      <c r="HE459" s="42"/>
      <c r="HF459" s="42"/>
      <c r="HG459" s="42"/>
      <c r="HH459" s="42"/>
      <c r="HI459" s="42"/>
      <c r="HJ459" s="42"/>
      <c r="HK459" s="42"/>
      <c r="HL459" s="42"/>
      <c r="HM459" s="42"/>
      <c r="HN459" s="42"/>
    </row>
    <row r="460" spans="1:222" s="41" customFormat="1">
      <c r="A460" s="42"/>
      <c r="B460" s="42"/>
      <c r="C460" s="42"/>
      <c r="D460" s="42"/>
      <c r="E460" s="42"/>
      <c r="CV460" s="42"/>
      <c r="CW460" s="42"/>
      <c r="CX460" s="42"/>
      <c r="CY460" s="42"/>
      <c r="CZ460" s="42"/>
      <c r="DA460" s="42"/>
      <c r="DB460" s="42"/>
      <c r="DC460" s="42"/>
      <c r="DD460" s="42"/>
      <c r="DE460" s="42"/>
      <c r="DF460" s="42"/>
      <c r="DG460" s="42"/>
      <c r="DH460" s="42"/>
      <c r="DI460" s="42"/>
      <c r="DJ460" s="42"/>
      <c r="DK460" s="42"/>
      <c r="DL460" s="42"/>
      <c r="DM460" s="42"/>
      <c r="DN460" s="42"/>
      <c r="DO460" s="42"/>
      <c r="DP460" s="42"/>
      <c r="DQ460" s="42"/>
      <c r="DR460" s="42"/>
      <c r="DS460" s="42"/>
      <c r="DT460" s="42"/>
      <c r="DU460" s="42"/>
      <c r="DV460" s="42"/>
      <c r="DW460" s="42"/>
      <c r="DX460" s="42"/>
      <c r="DY460" s="42"/>
      <c r="DZ460" s="42"/>
      <c r="EA460" s="42"/>
      <c r="EB460" s="42"/>
      <c r="EC460" s="42"/>
      <c r="ED460" s="42"/>
      <c r="EE460" s="42"/>
      <c r="EF460" s="42"/>
      <c r="EG460" s="42"/>
      <c r="EH460" s="42"/>
      <c r="EI460" s="42"/>
      <c r="EJ460" s="42"/>
      <c r="EK460" s="42"/>
      <c r="EL460" s="42"/>
      <c r="EM460" s="42"/>
      <c r="EN460" s="42"/>
      <c r="EO460" s="42"/>
      <c r="EP460" s="42"/>
      <c r="EQ460" s="42"/>
      <c r="ER460" s="42"/>
      <c r="ES460" s="42"/>
      <c r="ET460" s="42"/>
      <c r="EU460" s="42"/>
      <c r="EV460" s="42"/>
      <c r="EW460" s="42"/>
      <c r="EX460" s="42"/>
      <c r="EY460" s="42"/>
      <c r="EZ460" s="42"/>
      <c r="FA460" s="42"/>
      <c r="FB460" s="42"/>
      <c r="FC460" s="42"/>
      <c r="FD460" s="42"/>
      <c r="FE460" s="42"/>
      <c r="FF460" s="42"/>
      <c r="FG460" s="42"/>
      <c r="FH460" s="42"/>
      <c r="FI460" s="42"/>
      <c r="FJ460" s="42"/>
      <c r="FK460" s="42"/>
      <c r="FL460" s="42"/>
      <c r="FM460" s="42"/>
      <c r="FN460" s="42"/>
      <c r="FO460" s="42"/>
      <c r="FP460" s="42"/>
      <c r="FQ460" s="42"/>
      <c r="FR460" s="42"/>
      <c r="FS460" s="42"/>
      <c r="FT460" s="42"/>
      <c r="FU460" s="42"/>
      <c r="FV460" s="42"/>
      <c r="FW460" s="42"/>
      <c r="FX460" s="42"/>
      <c r="FY460" s="42"/>
      <c r="FZ460" s="42"/>
      <c r="GA460" s="42"/>
      <c r="GB460" s="42"/>
      <c r="GC460" s="42"/>
      <c r="GD460" s="42"/>
      <c r="GE460" s="42"/>
      <c r="GF460" s="42"/>
      <c r="GG460" s="42"/>
      <c r="GH460" s="42"/>
      <c r="GI460" s="42"/>
      <c r="GJ460" s="42"/>
      <c r="GK460" s="42"/>
      <c r="GL460" s="42"/>
      <c r="GM460" s="42"/>
      <c r="GN460" s="42"/>
      <c r="GO460" s="42"/>
      <c r="GP460" s="42"/>
      <c r="GQ460" s="42"/>
      <c r="GR460" s="42"/>
      <c r="GS460" s="42"/>
      <c r="GT460" s="42"/>
      <c r="GU460" s="42"/>
      <c r="GV460" s="42"/>
      <c r="GW460" s="42"/>
      <c r="GX460" s="42"/>
      <c r="GY460" s="42"/>
      <c r="GZ460" s="42"/>
      <c r="HA460" s="42"/>
      <c r="HB460" s="42"/>
      <c r="HC460" s="42"/>
      <c r="HD460" s="42"/>
      <c r="HE460" s="42"/>
      <c r="HF460" s="42"/>
      <c r="HG460" s="42"/>
      <c r="HH460" s="42"/>
      <c r="HI460" s="42"/>
      <c r="HJ460" s="42"/>
      <c r="HK460" s="42"/>
      <c r="HL460" s="42"/>
      <c r="HM460" s="42"/>
      <c r="HN460" s="42"/>
    </row>
    <row r="461" spans="1:222" s="41" customFormat="1">
      <c r="A461" s="42"/>
      <c r="B461" s="42"/>
      <c r="C461" s="42"/>
      <c r="D461" s="42"/>
      <c r="E461" s="42"/>
      <c r="CV461" s="42"/>
      <c r="CW461" s="42"/>
      <c r="CX461" s="42"/>
      <c r="CY461" s="42"/>
      <c r="CZ461" s="42"/>
      <c r="DA461" s="42"/>
      <c r="DB461" s="42"/>
      <c r="DC461" s="42"/>
      <c r="DD461" s="42"/>
      <c r="DE461" s="42"/>
      <c r="DF461" s="42"/>
      <c r="DG461" s="42"/>
      <c r="DH461" s="42"/>
      <c r="DI461" s="42"/>
      <c r="DJ461" s="42"/>
      <c r="DK461" s="42"/>
      <c r="DL461" s="42"/>
      <c r="DM461" s="42"/>
      <c r="DN461" s="42"/>
      <c r="DO461" s="42"/>
      <c r="DP461" s="42"/>
      <c r="DQ461" s="42"/>
      <c r="DR461" s="42"/>
      <c r="DS461" s="42"/>
      <c r="DT461" s="42"/>
      <c r="DU461" s="42"/>
      <c r="DV461" s="42"/>
      <c r="DW461" s="42"/>
      <c r="DX461" s="42"/>
      <c r="DY461" s="42"/>
      <c r="DZ461" s="42"/>
      <c r="EA461" s="42"/>
      <c r="EB461" s="42"/>
      <c r="EC461" s="42"/>
      <c r="ED461" s="42"/>
      <c r="EE461" s="42"/>
      <c r="EF461" s="42"/>
      <c r="EG461" s="42"/>
      <c r="EH461" s="42"/>
      <c r="EI461" s="42"/>
      <c r="EJ461" s="42"/>
      <c r="EK461" s="42"/>
      <c r="EL461" s="42"/>
      <c r="EM461" s="42"/>
      <c r="EN461" s="42"/>
      <c r="EO461" s="42"/>
      <c r="EP461" s="42"/>
      <c r="EQ461" s="42"/>
      <c r="ER461" s="42"/>
      <c r="ES461" s="42"/>
      <c r="ET461" s="42"/>
      <c r="EU461" s="42"/>
      <c r="EV461" s="42"/>
      <c r="EW461" s="42"/>
      <c r="EX461" s="42"/>
      <c r="EY461" s="42"/>
      <c r="EZ461" s="42"/>
      <c r="FA461" s="42"/>
      <c r="FB461" s="42"/>
      <c r="FC461" s="42"/>
      <c r="FD461" s="42"/>
      <c r="FE461" s="42"/>
      <c r="FF461" s="42"/>
      <c r="FG461" s="42"/>
      <c r="FH461" s="42"/>
      <c r="FI461" s="42"/>
      <c r="FJ461" s="42"/>
      <c r="FK461" s="42"/>
      <c r="FL461" s="42"/>
      <c r="FM461" s="42"/>
      <c r="FN461" s="42"/>
      <c r="FO461" s="42"/>
      <c r="FP461" s="42"/>
      <c r="FQ461" s="42"/>
      <c r="FR461" s="42"/>
      <c r="FS461" s="42"/>
      <c r="FT461" s="42"/>
      <c r="FU461" s="42"/>
      <c r="FV461" s="42"/>
      <c r="FW461" s="42"/>
      <c r="FX461" s="42"/>
      <c r="FY461" s="42"/>
      <c r="FZ461" s="42"/>
      <c r="GA461" s="42"/>
      <c r="GB461" s="42"/>
      <c r="GC461" s="42"/>
      <c r="GD461" s="42"/>
      <c r="GE461" s="42"/>
      <c r="GF461" s="42"/>
      <c r="GG461" s="42"/>
      <c r="GH461" s="42"/>
      <c r="GI461" s="42"/>
      <c r="GJ461" s="42"/>
      <c r="GK461" s="42"/>
      <c r="GL461" s="42"/>
      <c r="GM461" s="42"/>
      <c r="GN461" s="42"/>
      <c r="GO461" s="42"/>
      <c r="GP461" s="42"/>
      <c r="GQ461" s="42"/>
      <c r="GR461" s="42"/>
      <c r="GS461" s="42"/>
      <c r="GT461" s="42"/>
      <c r="GU461" s="42"/>
      <c r="GV461" s="42"/>
      <c r="GW461" s="42"/>
      <c r="GX461" s="42"/>
      <c r="GY461" s="42"/>
      <c r="GZ461" s="42"/>
      <c r="HA461" s="42"/>
      <c r="HB461" s="42"/>
      <c r="HC461" s="42"/>
      <c r="HD461" s="42"/>
      <c r="HE461" s="42"/>
      <c r="HF461" s="42"/>
      <c r="HG461" s="42"/>
      <c r="HH461" s="42"/>
      <c r="HI461" s="42"/>
      <c r="HJ461" s="42"/>
      <c r="HK461" s="42"/>
      <c r="HL461" s="42"/>
      <c r="HM461" s="42"/>
      <c r="HN461" s="42"/>
    </row>
    <row r="462" spans="1:222" s="41" customFormat="1">
      <c r="A462" s="42"/>
      <c r="B462" s="42"/>
      <c r="C462" s="42"/>
      <c r="D462" s="42"/>
      <c r="E462" s="42"/>
      <c r="CV462" s="42"/>
      <c r="CW462" s="42"/>
      <c r="CX462" s="42"/>
      <c r="CY462" s="42"/>
      <c r="CZ462" s="42"/>
      <c r="DA462" s="42"/>
      <c r="DB462" s="42"/>
      <c r="DC462" s="42"/>
      <c r="DD462" s="42"/>
      <c r="DE462" s="42"/>
      <c r="DF462" s="42"/>
      <c r="DG462" s="42"/>
      <c r="DH462" s="42"/>
      <c r="DI462" s="42"/>
      <c r="DJ462" s="42"/>
      <c r="DK462" s="42"/>
      <c r="DL462" s="42"/>
      <c r="DM462" s="42"/>
      <c r="DN462" s="42"/>
      <c r="DO462" s="42"/>
      <c r="DP462" s="42"/>
      <c r="DQ462" s="42"/>
      <c r="DR462" s="42"/>
      <c r="DS462" s="42"/>
      <c r="DT462" s="42"/>
      <c r="DU462" s="42"/>
      <c r="DV462" s="42"/>
      <c r="DW462" s="42"/>
      <c r="DX462" s="42"/>
      <c r="DY462" s="42"/>
      <c r="DZ462" s="42"/>
      <c r="EA462" s="42"/>
      <c r="EB462" s="42"/>
      <c r="EC462" s="42"/>
      <c r="ED462" s="42"/>
      <c r="EE462" s="42"/>
      <c r="EF462" s="42"/>
      <c r="EG462" s="42"/>
      <c r="EH462" s="42"/>
      <c r="EI462" s="42"/>
      <c r="EJ462" s="42"/>
      <c r="EK462" s="42"/>
      <c r="EL462" s="42"/>
      <c r="EM462" s="42"/>
      <c r="EN462" s="42"/>
      <c r="EO462" s="42"/>
      <c r="EP462" s="42"/>
      <c r="EQ462" s="42"/>
      <c r="ER462" s="42"/>
      <c r="ES462" s="42"/>
      <c r="ET462" s="42"/>
      <c r="EU462" s="42"/>
      <c r="EV462" s="42"/>
      <c r="EW462" s="42"/>
      <c r="EX462" s="42"/>
      <c r="EY462" s="42"/>
      <c r="EZ462" s="42"/>
      <c r="FA462" s="42"/>
      <c r="FB462" s="42"/>
      <c r="FC462" s="42"/>
      <c r="FD462" s="42"/>
      <c r="FE462" s="42"/>
      <c r="FF462" s="42"/>
      <c r="FG462" s="42"/>
      <c r="FH462" s="42"/>
      <c r="FI462" s="42"/>
      <c r="FJ462" s="42"/>
      <c r="FK462" s="42"/>
      <c r="FL462" s="42"/>
      <c r="FM462" s="42"/>
      <c r="FN462" s="42"/>
      <c r="FO462" s="42"/>
      <c r="FP462" s="42"/>
      <c r="FQ462" s="42"/>
      <c r="FR462" s="42"/>
      <c r="FS462" s="42"/>
      <c r="FT462" s="42"/>
      <c r="FU462" s="42"/>
      <c r="FV462" s="42"/>
      <c r="FW462" s="42"/>
      <c r="FX462" s="42"/>
      <c r="FY462" s="42"/>
      <c r="FZ462" s="42"/>
      <c r="GA462" s="42"/>
      <c r="GB462" s="42"/>
      <c r="GC462" s="42"/>
      <c r="GD462" s="42"/>
      <c r="GE462" s="42"/>
      <c r="GF462" s="42"/>
      <c r="GG462" s="42"/>
      <c r="GH462" s="42"/>
      <c r="GI462" s="42"/>
      <c r="GJ462" s="42"/>
      <c r="GK462" s="42"/>
      <c r="GL462" s="42"/>
      <c r="GM462" s="42"/>
      <c r="GN462" s="42"/>
      <c r="GO462" s="42"/>
      <c r="GP462" s="42"/>
      <c r="GQ462" s="42"/>
      <c r="GR462" s="42"/>
      <c r="GS462" s="42"/>
      <c r="GT462" s="42"/>
      <c r="GU462" s="42"/>
      <c r="GV462" s="42"/>
      <c r="GW462" s="42"/>
      <c r="GX462" s="42"/>
      <c r="GY462" s="42"/>
      <c r="GZ462" s="42"/>
      <c r="HA462" s="42"/>
      <c r="HB462" s="42"/>
      <c r="HC462" s="42"/>
      <c r="HD462" s="42"/>
      <c r="HE462" s="42"/>
      <c r="HF462" s="42"/>
      <c r="HG462" s="42"/>
      <c r="HH462" s="42"/>
      <c r="HI462" s="42"/>
      <c r="HJ462" s="42"/>
      <c r="HK462" s="42"/>
      <c r="HL462" s="42"/>
      <c r="HM462" s="42"/>
      <c r="HN462" s="42"/>
    </row>
    <row r="463" spans="1:222" s="41" customFormat="1">
      <c r="A463" s="42"/>
      <c r="B463" s="42"/>
      <c r="C463" s="42"/>
      <c r="D463" s="42"/>
      <c r="E463" s="42"/>
      <c r="CV463" s="42"/>
      <c r="CW463" s="42"/>
      <c r="CX463" s="42"/>
      <c r="CY463" s="42"/>
      <c r="CZ463" s="42"/>
      <c r="DA463" s="42"/>
      <c r="DB463" s="42"/>
      <c r="DC463" s="42"/>
      <c r="DD463" s="42"/>
      <c r="DE463" s="42"/>
      <c r="DF463" s="42"/>
      <c r="DG463" s="42"/>
      <c r="DH463" s="42"/>
      <c r="DI463" s="42"/>
      <c r="DJ463" s="42"/>
      <c r="DK463" s="42"/>
      <c r="DL463" s="42"/>
      <c r="DM463" s="42"/>
      <c r="DN463" s="42"/>
      <c r="DO463" s="42"/>
      <c r="DP463" s="42"/>
      <c r="DQ463" s="42"/>
      <c r="DR463" s="42"/>
      <c r="DS463" s="42"/>
      <c r="DT463" s="42"/>
      <c r="DU463" s="42"/>
      <c r="DV463" s="42"/>
      <c r="DW463" s="42"/>
      <c r="DX463" s="42"/>
      <c r="DY463" s="42"/>
      <c r="DZ463" s="42"/>
      <c r="EA463" s="42"/>
      <c r="EB463" s="42"/>
      <c r="EC463" s="42"/>
      <c r="ED463" s="42"/>
      <c r="EE463" s="42"/>
      <c r="EF463" s="42"/>
      <c r="EG463" s="42"/>
      <c r="EH463" s="42"/>
      <c r="EI463" s="42"/>
      <c r="EJ463" s="42"/>
      <c r="EK463" s="42"/>
      <c r="EL463" s="42"/>
      <c r="EM463" s="42"/>
      <c r="EN463" s="42"/>
      <c r="EO463" s="42"/>
      <c r="EP463" s="42"/>
      <c r="EQ463" s="42"/>
      <c r="ER463" s="42"/>
      <c r="ES463" s="42"/>
      <c r="ET463" s="42"/>
      <c r="EU463" s="42"/>
      <c r="EV463" s="42"/>
      <c r="EW463" s="42"/>
      <c r="EX463" s="42"/>
      <c r="EY463" s="42"/>
      <c r="EZ463" s="42"/>
      <c r="FA463" s="42"/>
      <c r="FB463" s="42"/>
      <c r="FC463" s="42"/>
      <c r="FD463" s="42"/>
      <c r="FE463" s="42"/>
      <c r="FF463" s="42"/>
      <c r="FG463" s="42"/>
      <c r="FH463" s="42"/>
      <c r="FI463" s="42"/>
      <c r="FJ463" s="42"/>
      <c r="FK463" s="42"/>
      <c r="FL463" s="42"/>
      <c r="FM463" s="42"/>
      <c r="FN463" s="42"/>
      <c r="FO463" s="42"/>
      <c r="FP463" s="42"/>
      <c r="FQ463" s="42"/>
      <c r="FR463" s="42"/>
      <c r="FS463" s="42"/>
      <c r="FT463" s="42"/>
      <c r="FU463" s="42"/>
      <c r="FV463" s="42"/>
      <c r="FW463" s="42"/>
      <c r="FX463" s="42"/>
      <c r="FY463" s="42"/>
      <c r="FZ463" s="42"/>
      <c r="GA463" s="42"/>
      <c r="GB463" s="42"/>
      <c r="GC463" s="42"/>
      <c r="GD463" s="42"/>
      <c r="GE463" s="42"/>
      <c r="GF463" s="42"/>
      <c r="GG463" s="42"/>
      <c r="GH463" s="42"/>
      <c r="GI463" s="42"/>
      <c r="GJ463" s="42"/>
      <c r="GK463" s="42"/>
      <c r="GL463" s="42"/>
      <c r="GM463" s="42"/>
      <c r="GN463" s="42"/>
      <c r="GO463" s="42"/>
      <c r="GP463" s="42"/>
      <c r="GQ463" s="42"/>
      <c r="GR463" s="42"/>
      <c r="GS463" s="42"/>
      <c r="GT463" s="42"/>
      <c r="GU463" s="42"/>
      <c r="GV463" s="42"/>
      <c r="GW463" s="42"/>
      <c r="GX463" s="42"/>
      <c r="GY463" s="42"/>
      <c r="GZ463" s="42"/>
      <c r="HA463" s="42"/>
      <c r="HB463" s="42"/>
      <c r="HC463" s="42"/>
      <c r="HD463" s="42"/>
      <c r="HE463" s="42"/>
      <c r="HF463" s="42"/>
      <c r="HG463" s="42"/>
      <c r="HH463" s="42"/>
      <c r="HI463" s="42"/>
      <c r="HJ463" s="42"/>
      <c r="HK463" s="42"/>
      <c r="HL463" s="42"/>
      <c r="HM463" s="42"/>
      <c r="HN463" s="42"/>
    </row>
    <row r="464" spans="1:222" s="41" customFormat="1">
      <c r="A464" s="42"/>
      <c r="B464" s="42"/>
      <c r="C464" s="42"/>
      <c r="D464" s="42"/>
      <c r="E464" s="42"/>
      <c r="CV464" s="42"/>
      <c r="CW464" s="42"/>
      <c r="CX464" s="42"/>
      <c r="CY464" s="42"/>
      <c r="CZ464" s="42"/>
      <c r="DA464" s="42"/>
      <c r="DB464" s="42"/>
      <c r="DC464" s="42"/>
      <c r="DD464" s="42"/>
      <c r="DE464" s="42"/>
      <c r="DF464" s="42"/>
      <c r="DG464" s="42"/>
      <c r="DH464" s="42"/>
      <c r="DI464" s="42"/>
      <c r="DJ464" s="42"/>
      <c r="DK464" s="42"/>
      <c r="DL464" s="42"/>
      <c r="DM464" s="42"/>
      <c r="DN464" s="42"/>
      <c r="DO464" s="42"/>
      <c r="DP464" s="42"/>
      <c r="DQ464" s="42"/>
      <c r="DR464" s="42"/>
      <c r="DS464" s="42"/>
      <c r="DT464" s="42"/>
      <c r="DU464" s="42"/>
      <c r="DV464" s="42"/>
      <c r="DW464" s="42"/>
      <c r="DX464" s="42"/>
      <c r="DY464" s="42"/>
      <c r="DZ464" s="42"/>
      <c r="EA464" s="42"/>
      <c r="EB464" s="42"/>
      <c r="EC464" s="42"/>
      <c r="ED464" s="42"/>
      <c r="EE464" s="42"/>
      <c r="EF464" s="42"/>
      <c r="EG464" s="42"/>
      <c r="EH464" s="42"/>
      <c r="EI464" s="42"/>
      <c r="EJ464" s="42"/>
      <c r="EK464" s="42"/>
      <c r="EL464" s="42"/>
      <c r="EM464" s="42"/>
      <c r="EN464" s="42"/>
      <c r="EO464" s="42"/>
      <c r="EP464" s="42"/>
      <c r="EQ464" s="42"/>
      <c r="ER464" s="42"/>
      <c r="ES464" s="42"/>
      <c r="ET464" s="42"/>
      <c r="EU464" s="42"/>
      <c r="EV464" s="42"/>
      <c r="EW464" s="42"/>
      <c r="EX464" s="42"/>
      <c r="EY464" s="42"/>
      <c r="EZ464" s="42"/>
      <c r="FA464" s="42"/>
      <c r="FB464" s="42"/>
      <c r="FC464" s="42"/>
      <c r="FD464" s="42"/>
      <c r="FE464" s="42"/>
      <c r="FF464" s="42"/>
      <c r="FG464" s="42"/>
      <c r="FH464" s="42"/>
      <c r="FI464" s="42"/>
      <c r="FJ464" s="42"/>
      <c r="FK464" s="42"/>
      <c r="FL464" s="42"/>
      <c r="FM464" s="42"/>
      <c r="FN464" s="42"/>
      <c r="FO464" s="42"/>
      <c r="FP464" s="42"/>
      <c r="FQ464" s="42"/>
      <c r="FR464" s="42"/>
      <c r="FS464" s="42"/>
      <c r="FT464" s="42"/>
      <c r="FU464" s="42"/>
      <c r="FV464" s="42"/>
      <c r="FW464" s="42"/>
      <c r="FX464" s="42"/>
      <c r="FY464" s="42"/>
      <c r="FZ464" s="42"/>
      <c r="GA464" s="42"/>
      <c r="GB464" s="42"/>
      <c r="GC464" s="42"/>
      <c r="GD464" s="42"/>
      <c r="GE464" s="42"/>
      <c r="GF464" s="42"/>
      <c r="GG464" s="42"/>
      <c r="GH464" s="42"/>
      <c r="GI464" s="42"/>
      <c r="GJ464" s="42"/>
      <c r="GK464" s="42"/>
      <c r="GL464" s="42"/>
      <c r="GM464" s="42"/>
      <c r="GN464" s="42"/>
      <c r="GO464" s="42"/>
      <c r="GP464" s="42"/>
      <c r="GQ464" s="42"/>
      <c r="GR464" s="42"/>
      <c r="GS464" s="42"/>
      <c r="GT464" s="42"/>
      <c r="GU464" s="42"/>
      <c r="GV464" s="42"/>
      <c r="GW464" s="42"/>
      <c r="GX464" s="42"/>
      <c r="GY464" s="42"/>
      <c r="GZ464" s="42"/>
      <c r="HA464" s="42"/>
      <c r="HB464" s="42"/>
      <c r="HC464" s="42"/>
      <c r="HD464" s="42"/>
      <c r="HE464" s="42"/>
      <c r="HF464" s="42"/>
      <c r="HG464" s="42"/>
      <c r="HH464" s="42"/>
      <c r="HI464" s="42"/>
      <c r="HJ464" s="42"/>
      <c r="HK464" s="42"/>
      <c r="HL464" s="42"/>
      <c r="HM464" s="42"/>
      <c r="HN464" s="42"/>
    </row>
    <row r="465" spans="1:222" s="41" customFormat="1">
      <c r="A465" s="42"/>
      <c r="B465" s="42"/>
      <c r="C465" s="42"/>
      <c r="D465" s="42"/>
      <c r="E465" s="42"/>
      <c r="CV465" s="42"/>
      <c r="CW465" s="42"/>
      <c r="CX465" s="42"/>
      <c r="CY465" s="42"/>
      <c r="CZ465" s="42"/>
      <c r="DA465" s="42"/>
      <c r="DB465" s="42"/>
      <c r="DC465" s="42"/>
      <c r="DD465" s="42"/>
      <c r="DE465" s="42"/>
      <c r="DF465" s="42"/>
      <c r="DG465" s="42"/>
      <c r="DH465" s="42"/>
      <c r="DI465" s="42"/>
      <c r="DJ465" s="42"/>
      <c r="DK465" s="42"/>
      <c r="DL465" s="42"/>
      <c r="DM465" s="42"/>
      <c r="DN465" s="42"/>
      <c r="DO465" s="42"/>
      <c r="DP465" s="42"/>
      <c r="DQ465" s="42"/>
      <c r="DR465" s="42"/>
      <c r="DS465" s="42"/>
      <c r="DT465" s="42"/>
      <c r="DU465" s="42"/>
      <c r="DV465" s="42"/>
      <c r="DW465" s="42"/>
      <c r="DX465" s="42"/>
      <c r="DY465" s="42"/>
      <c r="DZ465" s="42"/>
      <c r="EA465" s="42"/>
      <c r="EB465" s="42"/>
      <c r="EC465" s="42"/>
      <c r="ED465" s="42"/>
      <c r="EE465" s="42"/>
      <c r="EF465" s="42"/>
      <c r="EG465" s="42"/>
      <c r="EH465" s="42"/>
      <c r="EI465" s="42"/>
      <c r="EJ465" s="42"/>
      <c r="EK465" s="42"/>
      <c r="EL465" s="42"/>
      <c r="EM465" s="42"/>
      <c r="EN465" s="42"/>
      <c r="EO465" s="42"/>
      <c r="EP465" s="42"/>
      <c r="EQ465" s="42"/>
      <c r="ER465" s="42"/>
      <c r="ES465" s="42"/>
      <c r="ET465" s="42"/>
      <c r="EU465" s="42"/>
      <c r="EV465" s="42"/>
      <c r="EW465" s="42"/>
      <c r="EX465" s="42"/>
      <c r="EY465" s="42"/>
      <c r="EZ465" s="42"/>
      <c r="FA465" s="42"/>
      <c r="FB465" s="42"/>
      <c r="FC465" s="42"/>
      <c r="FD465" s="42"/>
      <c r="FE465" s="42"/>
      <c r="FF465" s="42"/>
      <c r="FG465" s="42"/>
      <c r="FH465" s="42"/>
      <c r="FI465" s="42"/>
      <c r="FJ465" s="42"/>
      <c r="FK465" s="42"/>
      <c r="FL465" s="42"/>
      <c r="FM465" s="42"/>
      <c r="FN465" s="42"/>
      <c r="FO465" s="42"/>
      <c r="FP465" s="42"/>
      <c r="FQ465" s="42"/>
      <c r="FR465" s="42"/>
      <c r="FS465" s="42"/>
      <c r="FT465" s="42"/>
      <c r="FU465" s="42"/>
      <c r="FV465" s="42"/>
      <c r="FW465" s="42"/>
      <c r="FX465" s="42"/>
      <c r="FY465" s="42"/>
      <c r="FZ465" s="42"/>
      <c r="GA465" s="42"/>
      <c r="GB465" s="42"/>
      <c r="GC465" s="42"/>
      <c r="GD465" s="42"/>
      <c r="GE465" s="42"/>
      <c r="GF465" s="42"/>
      <c r="GG465" s="42"/>
      <c r="GH465" s="42"/>
      <c r="GI465" s="42"/>
      <c r="GJ465" s="42"/>
      <c r="GK465" s="42"/>
      <c r="GL465" s="42"/>
      <c r="GM465" s="42"/>
      <c r="GN465" s="42"/>
      <c r="GO465" s="42"/>
      <c r="GP465" s="42"/>
      <c r="GQ465" s="42"/>
      <c r="GR465" s="42"/>
      <c r="GS465" s="42"/>
      <c r="GT465" s="42"/>
      <c r="GU465" s="42"/>
      <c r="GV465" s="42"/>
      <c r="GW465" s="42"/>
      <c r="GX465" s="42"/>
      <c r="GY465" s="42"/>
      <c r="GZ465" s="42"/>
      <c r="HA465" s="42"/>
      <c r="HB465" s="42"/>
      <c r="HC465" s="42"/>
      <c r="HD465" s="42"/>
      <c r="HE465" s="42"/>
      <c r="HF465" s="42"/>
      <c r="HG465" s="42"/>
      <c r="HH465" s="42"/>
      <c r="HI465" s="42"/>
      <c r="HJ465" s="42"/>
      <c r="HK465" s="42"/>
      <c r="HL465" s="42"/>
      <c r="HM465" s="42"/>
      <c r="HN465" s="42"/>
    </row>
    <row r="466" spans="1:222" s="41" customFormat="1">
      <c r="A466" s="42"/>
      <c r="B466" s="42"/>
      <c r="C466" s="42"/>
      <c r="D466" s="42"/>
      <c r="E466" s="42"/>
      <c r="CV466" s="42"/>
      <c r="CW466" s="42"/>
      <c r="CX466" s="42"/>
      <c r="CY466" s="42"/>
      <c r="CZ466" s="42"/>
      <c r="DA466" s="42"/>
      <c r="DB466" s="42"/>
      <c r="DC466" s="42"/>
      <c r="DD466" s="42"/>
      <c r="DE466" s="42"/>
      <c r="DF466" s="42"/>
      <c r="DG466" s="42"/>
      <c r="DH466" s="42"/>
      <c r="DI466" s="42"/>
      <c r="DJ466" s="42"/>
      <c r="DK466" s="42"/>
      <c r="DL466" s="42"/>
      <c r="DM466" s="42"/>
      <c r="DN466" s="42"/>
      <c r="DO466" s="42"/>
      <c r="DP466" s="42"/>
      <c r="DQ466" s="42"/>
      <c r="DR466" s="42"/>
      <c r="DS466" s="42"/>
      <c r="DT466" s="42"/>
      <c r="DU466" s="42"/>
      <c r="DV466" s="42"/>
      <c r="DW466" s="42"/>
      <c r="DX466" s="42"/>
      <c r="DY466" s="42"/>
      <c r="DZ466" s="42"/>
      <c r="EA466" s="42"/>
      <c r="EB466" s="42"/>
      <c r="EC466" s="42"/>
      <c r="ED466" s="42"/>
      <c r="EE466" s="42"/>
      <c r="EF466" s="42"/>
      <c r="EG466" s="42"/>
      <c r="EH466" s="42"/>
      <c r="EI466" s="42"/>
      <c r="EJ466" s="42"/>
      <c r="EK466" s="42"/>
      <c r="EL466" s="42"/>
      <c r="EM466" s="42"/>
      <c r="EN466" s="42"/>
      <c r="EO466" s="42"/>
      <c r="EP466" s="42"/>
      <c r="EQ466" s="42"/>
      <c r="ER466" s="42"/>
      <c r="ES466" s="42"/>
      <c r="ET466" s="42"/>
      <c r="EU466" s="42"/>
      <c r="EV466" s="42"/>
      <c r="EW466" s="42"/>
      <c r="EX466" s="42"/>
      <c r="EY466" s="42"/>
      <c r="EZ466" s="42"/>
      <c r="FA466" s="42"/>
      <c r="FB466" s="42"/>
      <c r="FC466" s="42"/>
      <c r="FD466" s="42"/>
      <c r="FE466" s="42"/>
      <c r="FF466" s="42"/>
      <c r="FG466" s="42"/>
      <c r="FH466" s="42"/>
      <c r="FI466" s="42"/>
      <c r="FJ466" s="42"/>
      <c r="FK466" s="42"/>
      <c r="FL466" s="42"/>
      <c r="FM466" s="42"/>
      <c r="FN466" s="42"/>
      <c r="FO466" s="42"/>
      <c r="FP466" s="42"/>
      <c r="FQ466" s="42"/>
      <c r="FR466" s="42"/>
      <c r="FS466" s="42"/>
      <c r="FT466" s="42"/>
      <c r="FU466" s="42"/>
      <c r="FV466" s="42"/>
      <c r="FW466" s="42"/>
      <c r="FX466" s="42"/>
      <c r="FY466" s="42"/>
      <c r="FZ466" s="42"/>
      <c r="GA466" s="42"/>
      <c r="GB466" s="42"/>
      <c r="GC466" s="42"/>
      <c r="GD466" s="42"/>
      <c r="GE466" s="42"/>
      <c r="GF466" s="42"/>
      <c r="GG466" s="42"/>
      <c r="GH466" s="42"/>
      <c r="GI466" s="42"/>
      <c r="GJ466" s="42"/>
      <c r="GK466" s="42"/>
      <c r="GL466" s="42"/>
      <c r="GM466" s="42"/>
      <c r="GN466" s="42"/>
      <c r="GO466" s="42"/>
      <c r="GP466" s="42"/>
      <c r="GQ466" s="42"/>
      <c r="GR466" s="42"/>
      <c r="GS466" s="42"/>
      <c r="GT466" s="42"/>
      <c r="GU466" s="42"/>
      <c r="GV466" s="42"/>
      <c r="GW466" s="42"/>
      <c r="GX466" s="42"/>
      <c r="GY466" s="42"/>
      <c r="GZ466" s="42"/>
      <c r="HA466" s="42"/>
      <c r="HB466" s="42"/>
      <c r="HC466" s="42"/>
      <c r="HD466" s="42"/>
      <c r="HE466" s="42"/>
      <c r="HF466" s="42"/>
      <c r="HG466" s="42"/>
      <c r="HH466" s="42"/>
      <c r="HI466" s="42"/>
      <c r="HJ466" s="42"/>
      <c r="HK466" s="42"/>
      <c r="HL466" s="42"/>
      <c r="HM466" s="42"/>
      <c r="HN466" s="42"/>
    </row>
    <row r="467" spans="1:222" s="41" customFormat="1">
      <c r="A467" s="42"/>
      <c r="B467" s="42"/>
      <c r="C467" s="42"/>
      <c r="D467" s="42"/>
      <c r="E467" s="42"/>
      <c r="CV467" s="42"/>
      <c r="CW467" s="42"/>
      <c r="CX467" s="42"/>
      <c r="CY467" s="42"/>
      <c r="CZ467" s="42"/>
      <c r="DA467" s="42"/>
      <c r="DB467" s="42"/>
      <c r="DC467" s="42"/>
      <c r="DD467" s="42"/>
      <c r="DE467" s="42"/>
      <c r="DF467" s="42"/>
      <c r="DG467" s="42"/>
      <c r="DH467" s="42"/>
      <c r="DI467" s="42"/>
      <c r="DJ467" s="42"/>
      <c r="DK467" s="42"/>
      <c r="DL467" s="42"/>
      <c r="DM467" s="42"/>
      <c r="DN467" s="42"/>
      <c r="DO467" s="42"/>
      <c r="DP467" s="42"/>
      <c r="DQ467" s="42"/>
      <c r="DR467" s="42"/>
      <c r="DS467" s="42"/>
      <c r="DT467" s="42"/>
      <c r="DU467" s="42"/>
      <c r="DV467" s="42"/>
      <c r="DW467" s="42"/>
      <c r="DX467" s="42"/>
      <c r="DY467" s="42"/>
      <c r="DZ467" s="42"/>
      <c r="EA467" s="42"/>
      <c r="EB467" s="42"/>
      <c r="EC467" s="42"/>
      <c r="ED467" s="42"/>
      <c r="EE467" s="42"/>
      <c r="EF467" s="42"/>
      <c r="EG467" s="42"/>
      <c r="EH467" s="42"/>
      <c r="EI467" s="42"/>
      <c r="EJ467" s="42"/>
      <c r="EK467" s="42"/>
      <c r="EL467" s="42"/>
      <c r="EM467" s="42"/>
      <c r="EN467" s="42"/>
      <c r="EO467" s="42"/>
      <c r="EP467" s="42"/>
      <c r="EQ467" s="42"/>
      <c r="ER467" s="42"/>
      <c r="ES467" s="42"/>
      <c r="ET467" s="42"/>
      <c r="EU467" s="42"/>
      <c r="EV467" s="42"/>
      <c r="EW467" s="42"/>
      <c r="EX467" s="42"/>
      <c r="EY467" s="42"/>
      <c r="EZ467" s="42"/>
      <c r="FA467" s="42"/>
      <c r="FB467" s="42"/>
      <c r="FC467" s="42"/>
      <c r="FD467" s="42"/>
      <c r="FE467" s="42"/>
      <c r="FF467" s="42"/>
      <c r="FG467" s="42"/>
      <c r="FH467" s="42"/>
      <c r="FI467" s="42"/>
      <c r="FJ467" s="42"/>
      <c r="FK467" s="42"/>
      <c r="FL467" s="42"/>
      <c r="FM467" s="42"/>
      <c r="FN467" s="42"/>
      <c r="FO467" s="42"/>
      <c r="FP467" s="42"/>
      <c r="FQ467" s="42"/>
      <c r="FR467" s="42"/>
      <c r="FS467" s="42"/>
      <c r="FT467" s="42"/>
      <c r="FU467" s="42"/>
      <c r="FV467" s="42"/>
      <c r="FW467" s="42"/>
      <c r="FX467" s="42"/>
      <c r="FY467" s="42"/>
      <c r="FZ467" s="42"/>
      <c r="GA467" s="42"/>
      <c r="GB467" s="42"/>
      <c r="GC467" s="42"/>
      <c r="GD467" s="42"/>
      <c r="GE467" s="42"/>
      <c r="GF467" s="42"/>
      <c r="GG467" s="42"/>
      <c r="GH467" s="42"/>
      <c r="GI467" s="42"/>
      <c r="GJ467" s="42"/>
      <c r="GK467" s="42"/>
      <c r="GL467" s="42"/>
      <c r="GM467" s="42"/>
      <c r="GN467" s="42"/>
      <c r="GO467" s="42"/>
      <c r="GP467" s="42"/>
      <c r="GQ467" s="42"/>
      <c r="GR467" s="42"/>
      <c r="GS467" s="42"/>
      <c r="GT467" s="42"/>
      <c r="GU467" s="42"/>
      <c r="GV467" s="42"/>
      <c r="GW467" s="42"/>
      <c r="GX467" s="42"/>
      <c r="GY467" s="42"/>
      <c r="GZ467" s="42"/>
      <c r="HA467" s="42"/>
      <c r="HB467" s="42"/>
      <c r="HC467" s="42"/>
      <c r="HD467" s="42"/>
      <c r="HE467" s="42"/>
      <c r="HF467" s="42"/>
      <c r="HG467" s="42"/>
      <c r="HH467" s="42"/>
      <c r="HI467" s="42"/>
      <c r="HJ467" s="42"/>
      <c r="HK467" s="42"/>
      <c r="HL467" s="42"/>
      <c r="HM467" s="42"/>
      <c r="HN467" s="42"/>
    </row>
    <row r="468" spans="1:222" s="41" customFormat="1">
      <c r="A468" s="42"/>
      <c r="B468" s="42"/>
      <c r="C468" s="42"/>
      <c r="D468" s="42"/>
      <c r="E468" s="42"/>
      <c r="CV468" s="42"/>
      <c r="CW468" s="42"/>
      <c r="CX468" s="42"/>
      <c r="CY468" s="42"/>
      <c r="CZ468" s="42"/>
      <c r="DA468" s="42"/>
      <c r="DB468" s="42"/>
      <c r="DC468" s="42"/>
      <c r="DD468" s="42"/>
      <c r="DE468" s="42"/>
      <c r="DF468" s="42"/>
      <c r="DG468" s="42"/>
      <c r="DH468" s="42"/>
      <c r="DI468" s="42"/>
      <c r="DJ468" s="42"/>
      <c r="DK468" s="42"/>
      <c r="DL468" s="42"/>
      <c r="DM468" s="42"/>
      <c r="DN468" s="42"/>
      <c r="DO468" s="42"/>
      <c r="DP468" s="42"/>
      <c r="DQ468" s="42"/>
      <c r="DR468" s="42"/>
      <c r="DS468" s="42"/>
      <c r="DT468" s="42"/>
      <c r="DU468" s="42"/>
      <c r="DV468" s="42"/>
      <c r="DW468" s="42"/>
      <c r="DX468" s="42"/>
      <c r="DY468" s="42"/>
      <c r="DZ468" s="42"/>
      <c r="EA468" s="42"/>
      <c r="EB468" s="42"/>
      <c r="EC468" s="42"/>
      <c r="ED468" s="42"/>
      <c r="EE468" s="42"/>
      <c r="EF468" s="42"/>
      <c r="EG468" s="42"/>
      <c r="EH468" s="42"/>
      <c r="EI468" s="42"/>
      <c r="EJ468" s="42"/>
      <c r="EK468" s="42"/>
      <c r="EL468" s="42"/>
      <c r="EM468" s="42"/>
      <c r="EN468" s="42"/>
      <c r="EO468" s="42"/>
      <c r="EP468" s="42"/>
      <c r="EQ468" s="42"/>
      <c r="ER468" s="42"/>
      <c r="ES468" s="42"/>
      <c r="ET468" s="42"/>
      <c r="EU468" s="42"/>
      <c r="EV468" s="42"/>
      <c r="EW468" s="42"/>
      <c r="EX468" s="42"/>
      <c r="EY468" s="42"/>
      <c r="EZ468" s="42"/>
      <c r="FA468" s="42"/>
      <c r="FB468" s="42"/>
      <c r="FC468" s="42"/>
      <c r="FD468" s="42"/>
      <c r="FE468" s="42"/>
      <c r="FF468" s="42"/>
      <c r="FG468" s="42"/>
      <c r="FH468" s="42"/>
      <c r="FI468" s="42"/>
      <c r="FJ468" s="42"/>
      <c r="FK468" s="42"/>
      <c r="FL468" s="42"/>
      <c r="FM468" s="42"/>
      <c r="FN468" s="42"/>
      <c r="FO468" s="42"/>
      <c r="FP468" s="42"/>
      <c r="FQ468" s="42"/>
      <c r="FR468" s="42"/>
      <c r="FS468" s="42"/>
      <c r="FT468" s="42"/>
      <c r="FU468" s="42"/>
      <c r="FV468" s="42"/>
      <c r="FW468" s="42"/>
      <c r="FX468" s="42"/>
      <c r="FY468" s="42"/>
      <c r="FZ468" s="42"/>
      <c r="GA468" s="42"/>
      <c r="GB468" s="42"/>
      <c r="GC468" s="42"/>
      <c r="GD468" s="42"/>
      <c r="GE468" s="42"/>
      <c r="GF468" s="42"/>
      <c r="GG468" s="42"/>
      <c r="GH468" s="42"/>
      <c r="GI468" s="42"/>
      <c r="GJ468" s="42"/>
      <c r="GK468" s="42"/>
      <c r="GL468" s="42"/>
      <c r="GM468" s="42"/>
      <c r="GN468" s="42"/>
      <c r="GO468" s="42"/>
      <c r="GP468" s="42"/>
      <c r="GQ468" s="42"/>
      <c r="GR468" s="42"/>
      <c r="GS468" s="42"/>
      <c r="GT468" s="42"/>
      <c r="GU468" s="42"/>
      <c r="GV468" s="42"/>
      <c r="GW468" s="42"/>
      <c r="GX468" s="42"/>
      <c r="GY468" s="42"/>
      <c r="GZ468" s="42"/>
      <c r="HA468" s="42"/>
      <c r="HB468" s="42"/>
      <c r="HC468" s="42"/>
      <c r="HD468" s="42"/>
      <c r="HE468" s="42"/>
      <c r="HF468" s="42"/>
      <c r="HG468" s="42"/>
      <c r="HH468" s="42"/>
      <c r="HI468" s="42"/>
      <c r="HJ468" s="42"/>
      <c r="HK468" s="42"/>
      <c r="HL468" s="42"/>
      <c r="HM468" s="42"/>
      <c r="HN468" s="42"/>
    </row>
    <row r="469" spans="1:222" s="41" customFormat="1">
      <c r="A469" s="42"/>
      <c r="B469" s="42"/>
      <c r="C469" s="42"/>
      <c r="D469" s="42"/>
      <c r="E469" s="42"/>
      <c r="CV469" s="42"/>
      <c r="CW469" s="42"/>
      <c r="CX469" s="42"/>
      <c r="CY469" s="42"/>
      <c r="CZ469" s="42"/>
      <c r="DA469" s="42"/>
      <c r="DB469" s="42"/>
      <c r="DC469" s="42"/>
      <c r="DD469" s="42"/>
      <c r="DE469" s="42"/>
      <c r="DF469" s="42"/>
      <c r="DG469" s="42"/>
      <c r="DH469" s="42"/>
      <c r="DI469" s="42"/>
      <c r="DJ469" s="42"/>
      <c r="DK469" s="42"/>
      <c r="DL469" s="42"/>
      <c r="DM469" s="42"/>
      <c r="DN469" s="42"/>
      <c r="DO469" s="42"/>
      <c r="DP469" s="42"/>
      <c r="DQ469" s="42"/>
      <c r="DR469" s="42"/>
      <c r="DS469" s="42"/>
      <c r="DT469" s="42"/>
      <c r="DU469" s="42"/>
      <c r="DV469" s="42"/>
      <c r="DW469" s="42"/>
      <c r="DX469" s="42"/>
      <c r="DY469" s="42"/>
      <c r="DZ469" s="42"/>
      <c r="EA469" s="42"/>
      <c r="EB469" s="42"/>
      <c r="EC469" s="42"/>
      <c r="ED469" s="42"/>
      <c r="EE469" s="42"/>
      <c r="EF469" s="42"/>
      <c r="EG469" s="42"/>
      <c r="EH469" s="42"/>
      <c r="EI469" s="42"/>
      <c r="EJ469" s="42"/>
      <c r="EK469" s="42"/>
      <c r="EL469" s="42"/>
      <c r="EM469" s="42"/>
      <c r="EN469" s="42"/>
      <c r="EO469" s="42"/>
      <c r="EP469" s="42"/>
      <c r="EQ469" s="42"/>
      <c r="ER469" s="42"/>
      <c r="ES469" s="42"/>
      <c r="ET469" s="42"/>
      <c r="EU469" s="42"/>
      <c r="EV469" s="42"/>
      <c r="EW469" s="42"/>
      <c r="EX469" s="42"/>
      <c r="EY469" s="42"/>
      <c r="EZ469" s="42"/>
      <c r="FA469" s="42"/>
      <c r="FB469" s="42"/>
      <c r="FC469" s="42"/>
      <c r="FD469" s="42"/>
      <c r="FE469" s="42"/>
      <c r="FF469" s="42"/>
      <c r="FG469" s="42"/>
      <c r="FH469" s="42"/>
      <c r="FI469" s="42"/>
      <c r="FJ469" s="42"/>
      <c r="FK469" s="42"/>
      <c r="FL469" s="42"/>
      <c r="FM469" s="42"/>
      <c r="FN469" s="42"/>
      <c r="FO469" s="42"/>
      <c r="FP469" s="42"/>
      <c r="FQ469" s="42"/>
      <c r="FR469" s="42"/>
      <c r="FS469" s="42"/>
      <c r="FT469" s="42"/>
      <c r="FU469" s="42"/>
      <c r="FV469" s="42"/>
      <c r="FW469" s="42"/>
      <c r="FX469" s="42"/>
      <c r="FY469" s="42"/>
      <c r="FZ469" s="42"/>
      <c r="GA469" s="42"/>
      <c r="GB469" s="42"/>
      <c r="GC469" s="42"/>
      <c r="GD469" s="42"/>
      <c r="GE469" s="42"/>
      <c r="GF469" s="42"/>
      <c r="GG469" s="42"/>
      <c r="GH469" s="42"/>
      <c r="GI469" s="42"/>
      <c r="GJ469" s="42"/>
      <c r="GK469" s="42"/>
      <c r="GL469" s="42"/>
      <c r="GM469" s="42"/>
      <c r="GN469" s="42"/>
      <c r="GO469" s="42"/>
      <c r="GP469" s="42"/>
      <c r="GQ469" s="42"/>
      <c r="GR469" s="42"/>
      <c r="GS469" s="42"/>
      <c r="GT469" s="42"/>
      <c r="GU469" s="42"/>
      <c r="GV469" s="42"/>
      <c r="GW469" s="42"/>
      <c r="GX469" s="42"/>
      <c r="GY469" s="42"/>
      <c r="GZ469" s="42"/>
      <c r="HA469" s="42"/>
      <c r="HB469" s="42"/>
      <c r="HC469" s="42"/>
      <c r="HD469" s="42"/>
      <c r="HE469" s="42"/>
      <c r="HF469" s="42"/>
      <c r="HG469" s="42"/>
      <c r="HH469" s="42"/>
      <c r="HI469" s="42"/>
      <c r="HJ469" s="42"/>
      <c r="HK469" s="42"/>
      <c r="HL469" s="42"/>
      <c r="HM469" s="42"/>
      <c r="HN469" s="42"/>
    </row>
    <row r="470" spans="1:222" s="41" customFormat="1">
      <c r="A470" s="42"/>
      <c r="B470" s="42"/>
      <c r="C470" s="42"/>
      <c r="D470" s="42"/>
      <c r="E470" s="42"/>
      <c r="CV470" s="42"/>
      <c r="CW470" s="42"/>
      <c r="CX470" s="42"/>
      <c r="CY470" s="42"/>
      <c r="CZ470" s="42"/>
      <c r="DA470" s="42"/>
      <c r="DB470" s="42"/>
      <c r="DC470" s="42"/>
      <c r="DD470" s="42"/>
      <c r="DE470" s="42"/>
      <c r="DF470" s="42"/>
      <c r="DG470" s="42"/>
      <c r="DH470" s="42"/>
      <c r="DI470" s="42"/>
      <c r="DJ470" s="42"/>
      <c r="DK470" s="42"/>
      <c r="DL470" s="42"/>
      <c r="DM470" s="42"/>
      <c r="DN470" s="42"/>
      <c r="DO470" s="42"/>
      <c r="DP470" s="42"/>
      <c r="DQ470" s="42"/>
      <c r="DR470" s="42"/>
      <c r="DS470" s="42"/>
      <c r="DT470" s="42"/>
      <c r="DU470" s="42"/>
      <c r="DV470" s="42"/>
      <c r="DW470" s="42"/>
      <c r="DX470" s="42"/>
      <c r="DY470" s="42"/>
      <c r="DZ470" s="42"/>
      <c r="EA470" s="42"/>
      <c r="EB470" s="42"/>
      <c r="EC470" s="42"/>
      <c r="ED470" s="42"/>
      <c r="EE470" s="42"/>
      <c r="EF470" s="42"/>
      <c r="EG470" s="42"/>
      <c r="EH470" s="42"/>
      <c r="EI470" s="42"/>
      <c r="EJ470" s="42"/>
      <c r="EK470" s="42"/>
      <c r="EL470" s="42"/>
      <c r="EM470" s="42"/>
      <c r="EN470" s="42"/>
      <c r="EO470" s="42"/>
      <c r="EP470" s="42"/>
      <c r="EQ470" s="42"/>
      <c r="ER470" s="42"/>
      <c r="ES470" s="42"/>
      <c r="ET470" s="42"/>
      <c r="EU470" s="42"/>
      <c r="EV470" s="42"/>
      <c r="EW470" s="42"/>
      <c r="EX470" s="42"/>
      <c r="EY470" s="42"/>
      <c r="EZ470" s="42"/>
      <c r="FA470" s="42"/>
      <c r="FB470" s="42"/>
      <c r="FC470" s="42"/>
      <c r="FD470" s="42"/>
      <c r="FE470" s="42"/>
      <c r="FF470" s="42"/>
      <c r="FG470" s="42"/>
      <c r="FH470" s="42"/>
      <c r="FI470" s="42"/>
      <c r="FJ470" s="42"/>
      <c r="FK470" s="42"/>
      <c r="FL470" s="42"/>
      <c r="FM470" s="42"/>
      <c r="FN470" s="42"/>
      <c r="FO470" s="42"/>
      <c r="FP470" s="42"/>
      <c r="FQ470" s="42"/>
      <c r="FR470" s="42"/>
      <c r="FS470" s="42"/>
      <c r="FT470" s="42"/>
      <c r="FU470" s="42"/>
      <c r="FV470" s="42"/>
      <c r="FW470" s="42"/>
      <c r="FX470" s="42"/>
      <c r="FY470" s="42"/>
      <c r="FZ470" s="42"/>
      <c r="GA470" s="42"/>
      <c r="GB470" s="42"/>
      <c r="GC470" s="42"/>
      <c r="GD470" s="42"/>
      <c r="GE470" s="42"/>
      <c r="GF470" s="42"/>
      <c r="GG470" s="42"/>
      <c r="GH470" s="42"/>
      <c r="GI470" s="42"/>
      <c r="GJ470" s="42"/>
      <c r="GK470" s="42"/>
      <c r="GL470" s="42"/>
      <c r="GM470" s="42"/>
      <c r="GN470" s="42"/>
      <c r="GO470" s="42"/>
      <c r="GP470" s="42"/>
      <c r="GQ470" s="42"/>
      <c r="GR470" s="42"/>
      <c r="GS470" s="42"/>
      <c r="GT470" s="42"/>
      <c r="GU470" s="42"/>
      <c r="GV470" s="42"/>
      <c r="GW470" s="42"/>
      <c r="GX470" s="42"/>
      <c r="GY470" s="42"/>
      <c r="GZ470" s="42"/>
      <c r="HA470" s="42"/>
      <c r="HB470" s="42"/>
      <c r="HC470" s="42"/>
      <c r="HD470" s="42"/>
      <c r="HE470" s="42"/>
      <c r="HF470" s="42"/>
      <c r="HG470" s="42"/>
      <c r="HH470" s="42"/>
      <c r="HI470" s="42"/>
      <c r="HJ470" s="42"/>
      <c r="HK470" s="42"/>
      <c r="HL470" s="42"/>
      <c r="HM470" s="42"/>
      <c r="HN470" s="42"/>
    </row>
    <row r="471" spans="1:222" s="41" customFormat="1">
      <c r="A471" s="42"/>
      <c r="B471" s="42"/>
      <c r="C471" s="42"/>
      <c r="D471" s="42"/>
      <c r="E471" s="42"/>
      <c r="CV471" s="42"/>
      <c r="CW471" s="42"/>
      <c r="CX471" s="42"/>
      <c r="CY471" s="42"/>
      <c r="CZ471" s="42"/>
      <c r="DA471" s="42"/>
      <c r="DB471" s="42"/>
      <c r="DC471" s="42"/>
      <c r="DD471" s="42"/>
      <c r="DE471" s="42"/>
      <c r="DF471" s="42"/>
      <c r="DG471" s="42"/>
      <c r="DH471" s="42"/>
      <c r="DI471" s="42"/>
      <c r="DJ471" s="42"/>
      <c r="DK471" s="42"/>
      <c r="DL471" s="42"/>
      <c r="DM471" s="42"/>
      <c r="DN471" s="42"/>
      <c r="DO471" s="42"/>
      <c r="DP471" s="42"/>
      <c r="DQ471" s="42"/>
      <c r="DR471" s="42"/>
      <c r="DS471" s="42"/>
      <c r="DT471" s="42"/>
      <c r="DU471" s="42"/>
      <c r="DV471" s="42"/>
      <c r="DW471" s="42"/>
      <c r="DX471" s="42"/>
      <c r="DY471" s="42"/>
      <c r="DZ471" s="42"/>
      <c r="EA471" s="42"/>
      <c r="EB471" s="42"/>
      <c r="EC471" s="42"/>
      <c r="ED471" s="42"/>
      <c r="EE471" s="42"/>
      <c r="EF471" s="42"/>
      <c r="EG471" s="42"/>
      <c r="EH471" s="42"/>
      <c r="EI471" s="42"/>
      <c r="EJ471" s="42"/>
      <c r="EK471" s="42"/>
      <c r="EL471" s="42"/>
      <c r="EM471" s="42"/>
      <c r="EN471" s="42"/>
      <c r="EO471" s="42"/>
      <c r="EP471" s="42"/>
      <c r="EQ471" s="42"/>
      <c r="ER471" s="42"/>
      <c r="ES471" s="42"/>
      <c r="ET471" s="42"/>
      <c r="EU471" s="42"/>
      <c r="EV471" s="42"/>
      <c r="EW471" s="42"/>
      <c r="EX471" s="42"/>
      <c r="EY471" s="42"/>
      <c r="EZ471" s="42"/>
      <c r="FA471" s="42"/>
      <c r="FB471" s="42"/>
      <c r="FC471" s="42"/>
      <c r="FD471" s="42"/>
      <c r="FE471" s="42"/>
      <c r="FF471" s="42"/>
      <c r="FG471" s="42"/>
      <c r="FH471" s="42"/>
      <c r="FI471" s="42"/>
      <c r="FJ471" s="42"/>
      <c r="FK471" s="42"/>
      <c r="FL471" s="42"/>
      <c r="FM471" s="42"/>
      <c r="FN471" s="42"/>
      <c r="FO471" s="42"/>
      <c r="FP471" s="42"/>
      <c r="FQ471" s="42"/>
      <c r="FR471" s="42"/>
      <c r="FS471" s="42"/>
      <c r="FT471" s="42"/>
      <c r="FU471" s="42"/>
      <c r="FV471" s="42"/>
      <c r="FW471" s="42"/>
      <c r="FX471" s="42"/>
      <c r="FY471" s="42"/>
      <c r="FZ471" s="42"/>
      <c r="GA471" s="42"/>
      <c r="GB471" s="42"/>
      <c r="GC471" s="42"/>
      <c r="GD471" s="42"/>
      <c r="GE471" s="42"/>
      <c r="GF471" s="42"/>
      <c r="GG471" s="42"/>
      <c r="GH471" s="42"/>
      <c r="GI471" s="42"/>
      <c r="GJ471" s="42"/>
      <c r="GK471" s="42"/>
      <c r="GL471" s="42"/>
      <c r="GM471" s="42"/>
      <c r="GN471" s="42"/>
      <c r="GO471" s="42"/>
      <c r="GP471" s="42"/>
      <c r="GQ471" s="42"/>
      <c r="GR471" s="42"/>
      <c r="GS471" s="42"/>
      <c r="GT471" s="42"/>
      <c r="GU471" s="42"/>
      <c r="GV471" s="42"/>
      <c r="GW471" s="42"/>
      <c r="GX471" s="42"/>
      <c r="GY471" s="42"/>
      <c r="GZ471" s="42"/>
      <c r="HA471" s="42"/>
      <c r="HB471" s="42"/>
      <c r="HC471" s="42"/>
      <c r="HD471" s="42"/>
      <c r="HE471" s="42"/>
      <c r="HF471" s="42"/>
      <c r="HG471" s="42"/>
      <c r="HH471" s="42"/>
      <c r="HI471" s="42"/>
      <c r="HJ471" s="42"/>
      <c r="HK471" s="42"/>
      <c r="HL471" s="42"/>
      <c r="HM471" s="42"/>
      <c r="HN471" s="42"/>
    </row>
    <row r="472" spans="1:222" s="41" customFormat="1">
      <c r="A472" s="42"/>
      <c r="B472" s="42"/>
      <c r="C472" s="42"/>
      <c r="D472" s="42"/>
      <c r="E472" s="42"/>
      <c r="CV472" s="42"/>
      <c r="CW472" s="42"/>
      <c r="CX472" s="42"/>
      <c r="CY472" s="42"/>
      <c r="CZ472" s="42"/>
      <c r="DA472" s="42"/>
      <c r="DB472" s="42"/>
      <c r="DC472" s="42"/>
      <c r="DD472" s="42"/>
      <c r="DE472" s="42"/>
      <c r="DF472" s="42"/>
      <c r="DG472" s="42"/>
      <c r="DH472" s="42"/>
      <c r="DI472" s="42"/>
      <c r="DJ472" s="42"/>
      <c r="DK472" s="42"/>
      <c r="DL472" s="42"/>
      <c r="DM472" s="42"/>
      <c r="DN472" s="42"/>
      <c r="DO472" s="42"/>
      <c r="DP472" s="42"/>
      <c r="DQ472" s="42"/>
      <c r="DR472" s="42"/>
      <c r="DS472" s="42"/>
      <c r="DT472" s="42"/>
      <c r="DU472" s="42"/>
      <c r="DV472" s="42"/>
      <c r="DW472" s="42"/>
      <c r="DX472" s="42"/>
      <c r="DY472" s="42"/>
      <c r="DZ472" s="42"/>
      <c r="EA472" s="42"/>
      <c r="EB472" s="42"/>
      <c r="EC472" s="42"/>
      <c r="ED472" s="42"/>
      <c r="EE472" s="42"/>
      <c r="EF472" s="42"/>
      <c r="EG472" s="42"/>
      <c r="EH472" s="42"/>
      <c r="EI472" s="42"/>
      <c r="EJ472" s="42"/>
      <c r="EK472" s="42"/>
      <c r="EL472" s="42"/>
      <c r="EM472" s="42"/>
      <c r="EN472" s="42"/>
      <c r="EO472" s="42"/>
      <c r="EP472" s="42"/>
      <c r="EQ472" s="42"/>
      <c r="ER472" s="42"/>
      <c r="ES472" s="42"/>
      <c r="ET472" s="42"/>
      <c r="EU472" s="42"/>
      <c r="EV472" s="42"/>
      <c r="EW472" s="42"/>
      <c r="EX472" s="42"/>
      <c r="EY472" s="42"/>
      <c r="EZ472" s="42"/>
      <c r="FA472" s="42"/>
      <c r="FB472" s="42"/>
      <c r="FC472" s="42"/>
      <c r="FD472" s="42"/>
      <c r="FE472" s="42"/>
      <c r="FF472" s="42"/>
      <c r="FG472" s="42"/>
      <c r="FH472" s="42"/>
      <c r="FI472" s="42"/>
      <c r="FJ472" s="42"/>
      <c r="FK472" s="42"/>
      <c r="FL472" s="42"/>
      <c r="FM472" s="42"/>
      <c r="FN472" s="42"/>
      <c r="FO472" s="42"/>
      <c r="FP472" s="42"/>
      <c r="FQ472" s="42"/>
      <c r="FR472" s="42"/>
      <c r="FS472" s="42"/>
      <c r="FT472" s="42"/>
      <c r="FU472" s="42"/>
      <c r="FV472" s="42"/>
      <c r="FW472" s="42"/>
      <c r="FX472" s="42"/>
      <c r="FY472" s="42"/>
      <c r="FZ472" s="42"/>
      <c r="GA472" s="42"/>
      <c r="GB472" s="42"/>
      <c r="GC472" s="42"/>
      <c r="GD472" s="42"/>
      <c r="GE472" s="42"/>
      <c r="GF472" s="42"/>
      <c r="GG472" s="42"/>
      <c r="GH472" s="42"/>
      <c r="GI472" s="42"/>
      <c r="GJ472" s="42"/>
      <c r="GK472" s="42"/>
      <c r="GL472" s="42"/>
      <c r="GM472" s="42"/>
      <c r="GN472" s="42"/>
      <c r="GO472" s="42"/>
      <c r="GP472" s="42"/>
      <c r="GQ472" s="42"/>
      <c r="GR472" s="42"/>
      <c r="GS472" s="42"/>
      <c r="GT472" s="42"/>
      <c r="GU472" s="42"/>
      <c r="GV472" s="42"/>
      <c r="GW472" s="42"/>
      <c r="GX472" s="42"/>
      <c r="GY472" s="42"/>
      <c r="GZ472" s="42"/>
      <c r="HA472" s="42"/>
      <c r="HB472" s="42"/>
      <c r="HC472" s="42"/>
      <c r="HD472" s="42"/>
      <c r="HE472" s="42"/>
      <c r="HF472" s="42"/>
      <c r="HG472" s="42"/>
      <c r="HH472" s="42"/>
      <c r="HI472" s="42"/>
      <c r="HJ472" s="42"/>
      <c r="HK472" s="42"/>
      <c r="HL472" s="42"/>
      <c r="HM472" s="42"/>
      <c r="HN472" s="42"/>
    </row>
    <row r="473" spans="1:222" s="41" customFormat="1">
      <c r="A473" s="42"/>
      <c r="B473" s="42"/>
      <c r="C473" s="42"/>
      <c r="D473" s="42"/>
      <c r="E473" s="42"/>
      <c r="CV473" s="42"/>
      <c r="CW473" s="42"/>
      <c r="CX473" s="42"/>
      <c r="CY473" s="42"/>
      <c r="CZ473" s="42"/>
      <c r="DA473" s="42"/>
      <c r="DB473" s="42"/>
      <c r="DC473" s="42"/>
      <c r="DD473" s="42"/>
      <c r="DE473" s="42"/>
      <c r="DF473" s="42"/>
      <c r="DG473" s="42"/>
      <c r="DH473" s="42"/>
      <c r="DI473" s="42"/>
      <c r="DJ473" s="42"/>
      <c r="DK473" s="42"/>
      <c r="DL473" s="42"/>
      <c r="DM473" s="42"/>
      <c r="DN473" s="42"/>
      <c r="DO473" s="42"/>
      <c r="DP473" s="42"/>
      <c r="DQ473" s="42"/>
      <c r="DR473" s="42"/>
      <c r="DS473" s="42"/>
      <c r="DT473" s="42"/>
      <c r="DU473" s="42"/>
      <c r="DV473" s="42"/>
      <c r="DW473" s="42"/>
      <c r="DX473" s="42"/>
      <c r="DY473" s="42"/>
      <c r="DZ473" s="42"/>
      <c r="EA473" s="42"/>
      <c r="EB473" s="42"/>
      <c r="EC473" s="42"/>
      <c r="ED473" s="42"/>
      <c r="EE473" s="42"/>
      <c r="EF473" s="42"/>
      <c r="EG473" s="42"/>
      <c r="EH473" s="42"/>
      <c r="EI473" s="42"/>
      <c r="EJ473" s="42"/>
      <c r="EK473" s="42"/>
      <c r="EL473" s="42"/>
      <c r="EM473" s="42"/>
      <c r="EN473" s="42"/>
      <c r="EO473" s="42"/>
      <c r="EP473" s="42"/>
      <c r="EQ473" s="42"/>
      <c r="ER473" s="42"/>
      <c r="ES473" s="42"/>
      <c r="ET473" s="42"/>
      <c r="EU473" s="42"/>
      <c r="EV473" s="42"/>
      <c r="EW473" s="42"/>
      <c r="EX473" s="42"/>
      <c r="EY473" s="42"/>
      <c r="EZ473" s="42"/>
      <c r="FA473" s="42"/>
      <c r="FB473" s="42"/>
      <c r="FC473" s="42"/>
      <c r="FD473" s="42"/>
      <c r="FE473" s="42"/>
      <c r="FF473" s="42"/>
      <c r="FG473" s="42"/>
      <c r="FH473" s="42"/>
      <c r="FI473" s="42"/>
      <c r="FJ473" s="42"/>
      <c r="FK473" s="42"/>
      <c r="FL473" s="42"/>
      <c r="FM473" s="42"/>
      <c r="FN473" s="42"/>
      <c r="FO473" s="42"/>
      <c r="FP473" s="42"/>
      <c r="FQ473" s="42"/>
      <c r="FR473" s="42"/>
      <c r="FS473" s="42"/>
      <c r="FT473" s="42"/>
      <c r="FU473" s="42"/>
      <c r="FV473" s="42"/>
      <c r="FW473" s="42"/>
      <c r="FX473" s="42"/>
      <c r="FY473" s="42"/>
      <c r="FZ473" s="42"/>
      <c r="GA473" s="42"/>
      <c r="GB473" s="42"/>
      <c r="GC473" s="42"/>
      <c r="GD473" s="42"/>
      <c r="GE473" s="42"/>
      <c r="GF473" s="42"/>
      <c r="GG473" s="42"/>
      <c r="GH473" s="42"/>
      <c r="GI473" s="42"/>
      <c r="GJ473" s="42"/>
      <c r="GK473" s="42"/>
      <c r="GL473" s="42"/>
      <c r="GM473" s="42"/>
      <c r="GN473" s="42"/>
      <c r="GO473" s="42"/>
      <c r="GP473" s="42"/>
      <c r="GQ473" s="42"/>
      <c r="GR473" s="42"/>
      <c r="GS473" s="42"/>
      <c r="GT473" s="42"/>
      <c r="GU473" s="42"/>
      <c r="GV473" s="42"/>
      <c r="GW473" s="42"/>
      <c r="GX473" s="42"/>
      <c r="GY473" s="42"/>
      <c r="GZ473" s="42"/>
      <c r="HA473" s="42"/>
      <c r="HB473" s="42"/>
      <c r="HC473" s="42"/>
      <c r="HD473" s="42"/>
      <c r="HE473" s="42"/>
      <c r="HF473" s="42"/>
      <c r="HG473" s="42"/>
      <c r="HH473" s="42"/>
      <c r="HI473" s="42"/>
      <c r="HJ473" s="42"/>
      <c r="HK473" s="42"/>
      <c r="HL473" s="42"/>
      <c r="HM473" s="42"/>
      <c r="HN473" s="42"/>
    </row>
    <row r="474" spans="1:222" s="41" customFormat="1">
      <c r="A474" s="42"/>
      <c r="B474" s="42"/>
      <c r="C474" s="42"/>
      <c r="D474" s="42"/>
      <c r="E474" s="42"/>
      <c r="CV474" s="42"/>
      <c r="CW474" s="42"/>
      <c r="CX474" s="42"/>
      <c r="CY474" s="42"/>
      <c r="CZ474" s="42"/>
      <c r="DA474" s="42"/>
      <c r="DB474" s="42"/>
      <c r="DC474" s="42"/>
      <c r="DD474" s="42"/>
      <c r="DE474" s="42"/>
      <c r="DF474" s="42"/>
      <c r="DG474" s="42"/>
      <c r="DH474" s="42"/>
      <c r="DI474" s="42"/>
      <c r="DJ474" s="42"/>
      <c r="DK474" s="42"/>
      <c r="DL474" s="42"/>
      <c r="DM474" s="42"/>
      <c r="DN474" s="42"/>
      <c r="DO474" s="42"/>
      <c r="DP474" s="42"/>
      <c r="DQ474" s="42"/>
      <c r="DR474" s="42"/>
      <c r="DS474" s="42"/>
      <c r="DT474" s="42"/>
      <c r="DU474" s="42"/>
      <c r="DV474" s="42"/>
      <c r="DW474" s="42"/>
      <c r="DX474" s="42"/>
      <c r="DY474" s="42"/>
      <c r="DZ474" s="42"/>
      <c r="EA474" s="42"/>
      <c r="EB474" s="42"/>
      <c r="EC474" s="42"/>
      <c r="ED474" s="42"/>
      <c r="EE474" s="42"/>
      <c r="EF474" s="42"/>
      <c r="EG474" s="42"/>
      <c r="EH474" s="42"/>
      <c r="EI474" s="42"/>
      <c r="EJ474" s="42"/>
      <c r="EK474" s="42"/>
      <c r="EL474" s="42"/>
      <c r="EM474" s="42"/>
      <c r="EN474" s="42"/>
      <c r="EO474" s="42"/>
      <c r="EP474" s="42"/>
      <c r="EQ474" s="42"/>
      <c r="ER474" s="42"/>
      <c r="ES474" s="42"/>
      <c r="ET474" s="42"/>
      <c r="EU474" s="42"/>
      <c r="EV474" s="42"/>
      <c r="EW474" s="42"/>
      <c r="EX474" s="42"/>
      <c r="EY474" s="42"/>
      <c r="EZ474" s="42"/>
      <c r="FA474" s="42"/>
      <c r="FB474" s="42"/>
      <c r="FC474" s="42"/>
      <c r="FD474" s="42"/>
      <c r="FE474" s="42"/>
      <c r="FF474" s="42"/>
      <c r="FG474" s="42"/>
      <c r="FH474" s="42"/>
      <c r="FI474" s="42"/>
      <c r="FJ474" s="42"/>
      <c r="FK474" s="42"/>
      <c r="FL474" s="42"/>
      <c r="FM474" s="42"/>
      <c r="FN474" s="42"/>
      <c r="FO474" s="42"/>
      <c r="FP474" s="42"/>
      <c r="FQ474" s="42"/>
      <c r="FR474" s="42"/>
      <c r="FS474" s="42"/>
      <c r="FT474" s="42"/>
      <c r="FU474" s="42"/>
      <c r="FV474" s="42"/>
      <c r="FW474" s="42"/>
      <c r="FX474" s="42"/>
      <c r="FY474" s="42"/>
      <c r="FZ474" s="42"/>
      <c r="GA474" s="42"/>
      <c r="GB474" s="42"/>
      <c r="GC474" s="42"/>
      <c r="GD474" s="42"/>
      <c r="GE474" s="42"/>
      <c r="GF474" s="42"/>
      <c r="GG474" s="42"/>
      <c r="GH474" s="42"/>
      <c r="GI474" s="42"/>
      <c r="GJ474" s="42"/>
      <c r="GK474" s="42"/>
      <c r="GL474" s="42"/>
      <c r="GM474" s="42"/>
      <c r="GN474" s="42"/>
      <c r="GO474" s="42"/>
      <c r="GP474" s="42"/>
      <c r="GQ474" s="42"/>
      <c r="GR474" s="42"/>
      <c r="GS474" s="42"/>
      <c r="GT474" s="42"/>
      <c r="GU474" s="42"/>
      <c r="GV474" s="42"/>
      <c r="GW474" s="42"/>
      <c r="GX474" s="42"/>
      <c r="GY474" s="42"/>
      <c r="GZ474" s="42"/>
      <c r="HA474" s="42"/>
      <c r="HB474" s="42"/>
      <c r="HC474" s="42"/>
      <c r="HD474" s="42"/>
      <c r="HE474" s="42"/>
      <c r="HF474" s="42"/>
      <c r="HG474" s="42"/>
      <c r="HH474" s="42"/>
      <c r="HI474" s="42"/>
      <c r="HJ474" s="42"/>
      <c r="HK474" s="42"/>
      <c r="HL474" s="42"/>
      <c r="HM474" s="42"/>
      <c r="HN474" s="42"/>
    </row>
    <row r="475" spans="1:222" s="41" customFormat="1">
      <c r="A475" s="42"/>
      <c r="B475" s="42"/>
      <c r="C475" s="42"/>
      <c r="D475" s="42"/>
      <c r="E475" s="42"/>
      <c r="CV475" s="42"/>
      <c r="CW475" s="42"/>
      <c r="CX475" s="42"/>
      <c r="CY475" s="42"/>
      <c r="CZ475" s="42"/>
      <c r="DA475" s="42"/>
      <c r="DB475" s="42"/>
      <c r="DC475" s="42"/>
      <c r="DD475" s="42"/>
      <c r="DE475" s="42"/>
      <c r="DF475" s="42"/>
      <c r="DG475" s="42"/>
      <c r="DH475" s="42"/>
      <c r="DI475" s="42"/>
      <c r="DJ475" s="42"/>
      <c r="DK475" s="42"/>
      <c r="DL475" s="42"/>
      <c r="DM475" s="42"/>
      <c r="DN475" s="42"/>
      <c r="DO475" s="42"/>
      <c r="DP475" s="42"/>
      <c r="DQ475" s="42"/>
      <c r="DR475" s="42"/>
      <c r="DS475" s="42"/>
      <c r="DT475" s="42"/>
      <c r="DU475" s="42"/>
      <c r="DV475" s="42"/>
      <c r="DW475" s="42"/>
      <c r="DX475" s="42"/>
      <c r="DY475" s="42"/>
      <c r="DZ475" s="42"/>
      <c r="EA475" s="42"/>
      <c r="EB475" s="42"/>
      <c r="EC475" s="42"/>
      <c r="ED475" s="42"/>
      <c r="EE475" s="42"/>
      <c r="EF475" s="42"/>
      <c r="EG475" s="42"/>
      <c r="EH475" s="42"/>
      <c r="EI475" s="42"/>
      <c r="EJ475" s="42"/>
      <c r="EK475" s="42"/>
      <c r="EL475" s="42"/>
      <c r="EM475" s="42"/>
      <c r="EN475" s="42"/>
      <c r="EO475" s="42"/>
      <c r="EP475" s="42"/>
      <c r="EQ475" s="42"/>
      <c r="ER475" s="42"/>
      <c r="ES475" s="42"/>
      <c r="ET475" s="42"/>
      <c r="EU475" s="42"/>
      <c r="EV475" s="42"/>
      <c r="EW475" s="42"/>
      <c r="EX475" s="42"/>
      <c r="EY475" s="42"/>
      <c r="EZ475" s="42"/>
      <c r="FA475" s="42"/>
      <c r="FB475" s="42"/>
      <c r="FC475" s="42"/>
      <c r="FD475" s="42"/>
      <c r="FE475" s="42"/>
      <c r="FF475" s="42"/>
      <c r="FG475" s="42"/>
      <c r="FH475" s="42"/>
      <c r="FI475" s="42"/>
      <c r="FJ475" s="42"/>
      <c r="FK475" s="42"/>
      <c r="FL475" s="42"/>
      <c r="FM475" s="42"/>
      <c r="FN475" s="42"/>
      <c r="FO475" s="42"/>
      <c r="FP475" s="42"/>
      <c r="FQ475" s="42"/>
      <c r="FR475" s="42"/>
      <c r="FS475" s="42"/>
      <c r="FT475" s="42"/>
      <c r="FU475" s="42"/>
      <c r="FV475" s="42"/>
      <c r="FW475" s="42"/>
      <c r="FX475" s="42"/>
      <c r="FY475" s="42"/>
      <c r="FZ475" s="42"/>
      <c r="GA475" s="42"/>
      <c r="GB475" s="42"/>
      <c r="GC475" s="42"/>
      <c r="GD475" s="42"/>
      <c r="GE475" s="42"/>
      <c r="GF475" s="42"/>
      <c r="GG475" s="42"/>
      <c r="GH475" s="42"/>
      <c r="GI475" s="42"/>
      <c r="GJ475" s="42"/>
      <c r="GK475" s="42"/>
      <c r="GL475" s="42"/>
      <c r="GM475" s="42"/>
      <c r="GN475" s="42"/>
      <c r="GO475" s="42"/>
      <c r="GP475" s="42"/>
      <c r="GQ475" s="42"/>
      <c r="GR475" s="42"/>
      <c r="GS475" s="42"/>
      <c r="GT475" s="42"/>
      <c r="GU475" s="42"/>
      <c r="GV475" s="42"/>
      <c r="GW475" s="42"/>
      <c r="GX475" s="42"/>
      <c r="GY475" s="42"/>
      <c r="GZ475" s="42"/>
      <c r="HA475" s="42"/>
      <c r="HB475" s="42"/>
      <c r="HC475" s="42"/>
      <c r="HD475" s="42"/>
      <c r="HE475" s="42"/>
      <c r="HF475" s="42"/>
      <c r="HG475" s="42"/>
      <c r="HH475" s="42"/>
      <c r="HI475" s="42"/>
      <c r="HJ475" s="42"/>
      <c r="HK475" s="42"/>
      <c r="HL475" s="42"/>
      <c r="HM475" s="42"/>
      <c r="HN475" s="42"/>
    </row>
    <row r="476" spans="1:222" s="41" customFormat="1">
      <c r="A476" s="42"/>
      <c r="B476" s="42"/>
      <c r="C476" s="42"/>
      <c r="D476" s="42"/>
      <c r="E476" s="42"/>
      <c r="CV476" s="42"/>
      <c r="CW476" s="42"/>
      <c r="CX476" s="42"/>
      <c r="CY476" s="42"/>
      <c r="CZ476" s="42"/>
      <c r="DA476" s="42"/>
      <c r="DB476" s="42"/>
      <c r="DC476" s="42"/>
      <c r="DD476" s="42"/>
      <c r="DE476" s="42"/>
      <c r="DF476" s="42"/>
      <c r="DG476" s="42"/>
      <c r="DH476" s="42"/>
      <c r="DI476" s="42"/>
      <c r="DJ476" s="42"/>
      <c r="DK476" s="42"/>
      <c r="DL476" s="42"/>
      <c r="DM476" s="42"/>
      <c r="DN476" s="42"/>
      <c r="DO476" s="42"/>
      <c r="DP476" s="42"/>
      <c r="DQ476" s="42"/>
      <c r="DR476" s="42"/>
      <c r="DS476" s="42"/>
      <c r="DT476" s="42"/>
      <c r="DU476" s="42"/>
      <c r="DV476" s="42"/>
      <c r="DW476" s="42"/>
      <c r="DX476" s="42"/>
      <c r="DY476" s="42"/>
      <c r="DZ476" s="42"/>
      <c r="EA476" s="42"/>
      <c r="EB476" s="42"/>
      <c r="EC476" s="42"/>
      <c r="ED476" s="42"/>
      <c r="EE476" s="42"/>
      <c r="EF476" s="42"/>
      <c r="EG476" s="42"/>
      <c r="EH476" s="42"/>
      <c r="EI476" s="42"/>
      <c r="EJ476" s="42"/>
      <c r="EK476" s="42"/>
      <c r="EL476" s="42"/>
      <c r="EM476" s="42"/>
      <c r="EN476" s="42"/>
      <c r="EO476" s="42"/>
      <c r="EP476" s="42"/>
      <c r="EQ476" s="42"/>
      <c r="ER476" s="42"/>
      <c r="ES476" s="42"/>
      <c r="ET476" s="42"/>
      <c r="EU476" s="42"/>
      <c r="EV476" s="42"/>
      <c r="EW476" s="42"/>
      <c r="EX476" s="42"/>
      <c r="EY476" s="42"/>
      <c r="EZ476" s="42"/>
      <c r="FA476" s="42"/>
      <c r="FB476" s="42"/>
      <c r="FC476" s="42"/>
      <c r="FD476" s="42"/>
      <c r="FE476" s="42"/>
      <c r="FF476" s="42"/>
      <c r="FG476" s="42"/>
      <c r="FH476" s="42"/>
      <c r="FI476" s="42"/>
      <c r="FJ476" s="42"/>
      <c r="FK476" s="42"/>
      <c r="FL476" s="42"/>
      <c r="FM476" s="42"/>
      <c r="FN476" s="42"/>
      <c r="FO476" s="42"/>
      <c r="FP476" s="42"/>
      <c r="FQ476" s="42"/>
      <c r="FR476" s="42"/>
      <c r="FS476" s="42"/>
      <c r="FT476" s="42"/>
      <c r="FU476" s="42"/>
      <c r="FV476" s="42"/>
      <c r="FW476" s="42"/>
      <c r="FX476" s="42"/>
      <c r="FY476" s="42"/>
      <c r="FZ476" s="42"/>
      <c r="GA476" s="42"/>
      <c r="GB476" s="42"/>
      <c r="GC476" s="42"/>
      <c r="GD476" s="42"/>
      <c r="GE476" s="42"/>
      <c r="GF476" s="42"/>
      <c r="GG476" s="42"/>
      <c r="GH476" s="42"/>
      <c r="GI476" s="42"/>
      <c r="GJ476" s="42"/>
      <c r="GK476" s="42"/>
      <c r="GL476" s="42"/>
      <c r="GM476" s="42"/>
      <c r="GN476" s="42"/>
      <c r="GO476" s="42"/>
      <c r="GP476" s="42"/>
      <c r="GQ476" s="42"/>
      <c r="GR476" s="42"/>
      <c r="GS476" s="42"/>
      <c r="GT476" s="42"/>
      <c r="GU476" s="42"/>
      <c r="GV476" s="42"/>
      <c r="GW476" s="42"/>
      <c r="GX476" s="42"/>
      <c r="GY476" s="42"/>
      <c r="GZ476" s="42"/>
      <c r="HA476" s="42"/>
      <c r="HB476" s="42"/>
      <c r="HC476" s="42"/>
      <c r="HD476" s="42"/>
      <c r="HE476" s="42"/>
      <c r="HF476" s="42"/>
      <c r="HG476" s="42"/>
      <c r="HH476" s="42"/>
      <c r="HI476" s="42"/>
      <c r="HJ476" s="42"/>
      <c r="HK476" s="42"/>
      <c r="HL476" s="42"/>
      <c r="HM476" s="42"/>
      <c r="HN476" s="42"/>
    </row>
    <row r="477" spans="1:222" s="41" customFormat="1">
      <c r="A477" s="42"/>
      <c r="B477" s="42"/>
      <c r="C477" s="42"/>
      <c r="D477" s="42"/>
      <c r="E477" s="42"/>
      <c r="CV477" s="42"/>
      <c r="CW477" s="42"/>
      <c r="CX477" s="42"/>
      <c r="CY477" s="42"/>
      <c r="CZ477" s="42"/>
      <c r="DA477" s="42"/>
      <c r="DB477" s="42"/>
      <c r="DC477" s="42"/>
      <c r="DD477" s="42"/>
      <c r="DE477" s="42"/>
      <c r="DF477" s="42"/>
      <c r="DG477" s="42"/>
      <c r="DH477" s="42"/>
      <c r="DI477" s="42"/>
      <c r="DJ477" s="42"/>
      <c r="DK477" s="42"/>
      <c r="DL477" s="42"/>
      <c r="DM477" s="42"/>
      <c r="DN477" s="42"/>
      <c r="DO477" s="42"/>
      <c r="DP477" s="42"/>
      <c r="DQ477" s="42"/>
      <c r="DR477" s="42"/>
      <c r="DS477" s="42"/>
      <c r="DT477" s="42"/>
      <c r="DU477" s="42"/>
      <c r="DV477" s="42"/>
      <c r="DW477" s="42"/>
      <c r="DX477" s="42"/>
      <c r="DY477" s="42"/>
      <c r="DZ477" s="42"/>
      <c r="EA477" s="42"/>
      <c r="EB477" s="42"/>
      <c r="EC477" s="42"/>
      <c r="ED477" s="42"/>
      <c r="EE477" s="42"/>
      <c r="EF477" s="42"/>
      <c r="EG477" s="42"/>
      <c r="EH477" s="42"/>
      <c r="EI477" s="42"/>
      <c r="EJ477" s="42"/>
      <c r="EK477" s="42"/>
      <c r="EL477" s="42"/>
      <c r="EM477" s="42"/>
      <c r="EN477" s="42"/>
      <c r="EO477" s="42"/>
      <c r="EP477" s="42"/>
      <c r="EQ477" s="42"/>
      <c r="ER477" s="42"/>
      <c r="ES477" s="42"/>
      <c r="ET477" s="42"/>
      <c r="EU477" s="42"/>
      <c r="EV477" s="42"/>
      <c r="EW477" s="42"/>
      <c r="EX477" s="42"/>
      <c r="EY477" s="42"/>
      <c r="EZ477" s="42"/>
      <c r="FA477" s="42"/>
      <c r="FB477" s="42"/>
      <c r="FC477" s="42"/>
      <c r="FD477" s="42"/>
      <c r="FE477" s="42"/>
      <c r="FF477" s="42"/>
      <c r="FG477" s="42"/>
      <c r="FH477" s="42"/>
      <c r="FI477" s="42"/>
      <c r="FJ477" s="42"/>
      <c r="FK477" s="42"/>
      <c r="FL477" s="42"/>
      <c r="FM477" s="42"/>
      <c r="FN477" s="42"/>
      <c r="FO477" s="42"/>
      <c r="FP477" s="42"/>
      <c r="FQ477" s="42"/>
      <c r="FR477" s="42"/>
      <c r="FS477" s="42"/>
      <c r="FT477" s="42"/>
      <c r="FU477" s="42"/>
      <c r="FV477" s="42"/>
      <c r="FW477" s="42"/>
      <c r="FX477" s="42"/>
      <c r="FY477" s="42"/>
      <c r="FZ477" s="42"/>
      <c r="GA477" s="42"/>
      <c r="GB477" s="42"/>
      <c r="GC477" s="42"/>
      <c r="GD477" s="42"/>
      <c r="GE477" s="42"/>
      <c r="GF477" s="42"/>
      <c r="GG477" s="42"/>
      <c r="GH477" s="42"/>
      <c r="GI477" s="42"/>
      <c r="GJ477" s="42"/>
      <c r="GK477" s="42"/>
      <c r="GL477" s="42"/>
      <c r="GM477" s="42"/>
      <c r="GN477" s="42"/>
      <c r="GO477" s="42"/>
      <c r="GP477" s="42"/>
      <c r="GQ477" s="42"/>
      <c r="GR477" s="42"/>
      <c r="GS477" s="42"/>
      <c r="GT477" s="42"/>
      <c r="GU477" s="42"/>
      <c r="GV477" s="42"/>
      <c r="GW477" s="42"/>
      <c r="GX477" s="42"/>
      <c r="GY477" s="42"/>
      <c r="GZ477" s="42"/>
      <c r="HA477" s="42"/>
      <c r="HB477" s="42"/>
      <c r="HC477" s="42"/>
      <c r="HD477" s="42"/>
      <c r="HE477" s="42"/>
      <c r="HF477" s="42"/>
      <c r="HG477" s="42"/>
      <c r="HH477" s="42"/>
      <c r="HI477" s="42"/>
      <c r="HJ477" s="42"/>
      <c r="HK477" s="42"/>
      <c r="HL477" s="42"/>
      <c r="HM477" s="42"/>
      <c r="HN477" s="42"/>
    </row>
    <row r="478" spans="1:222" s="41" customFormat="1">
      <c r="A478" s="42"/>
      <c r="B478" s="42"/>
      <c r="C478" s="42"/>
      <c r="D478" s="42"/>
      <c r="E478" s="42"/>
      <c r="CV478" s="42"/>
      <c r="CW478" s="42"/>
      <c r="CX478" s="42"/>
      <c r="CY478" s="42"/>
      <c r="CZ478" s="42"/>
      <c r="DA478" s="42"/>
      <c r="DB478" s="42"/>
      <c r="DC478" s="42"/>
      <c r="DD478" s="42"/>
      <c r="DE478" s="42"/>
      <c r="DF478" s="42"/>
      <c r="DG478" s="42"/>
      <c r="DH478" s="42"/>
      <c r="DI478" s="42"/>
      <c r="DJ478" s="42"/>
      <c r="DK478" s="42"/>
      <c r="DL478" s="42"/>
      <c r="DM478" s="42"/>
      <c r="DN478" s="42"/>
      <c r="DO478" s="42"/>
      <c r="DP478" s="42"/>
      <c r="DQ478" s="42"/>
      <c r="DR478" s="42"/>
      <c r="DS478" s="42"/>
      <c r="DT478" s="42"/>
      <c r="DU478" s="42"/>
      <c r="DV478" s="42"/>
      <c r="DW478" s="42"/>
      <c r="DX478" s="42"/>
      <c r="DY478" s="42"/>
      <c r="DZ478" s="42"/>
      <c r="EA478" s="42"/>
      <c r="EB478" s="42"/>
      <c r="EC478" s="42"/>
      <c r="ED478" s="42"/>
      <c r="EE478" s="42"/>
      <c r="EF478" s="42"/>
      <c r="EG478" s="42"/>
      <c r="EH478" s="42"/>
      <c r="EI478" s="42"/>
      <c r="EJ478" s="42"/>
      <c r="EK478" s="42"/>
      <c r="EL478" s="42"/>
      <c r="EM478" s="42"/>
      <c r="EN478" s="42"/>
      <c r="EO478" s="42"/>
      <c r="EP478" s="42"/>
      <c r="EQ478" s="42"/>
      <c r="ER478" s="42"/>
      <c r="ES478" s="42"/>
      <c r="ET478" s="42"/>
      <c r="EU478" s="42"/>
      <c r="EV478" s="42"/>
      <c r="EW478" s="42"/>
      <c r="EX478" s="42"/>
      <c r="EY478" s="42"/>
      <c r="EZ478" s="42"/>
      <c r="FA478" s="42"/>
      <c r="FB478" s="42"/>
      <c r="FC478" s="42"/>
      <c r="FD478" s="42"/>
      <c r="FE478" s="42"/>
      <c r="FF478" s="42"/>
      <c r="FG478" s="42"/>
      <c r="FH478" s="42"/>
      <c r="FI478" s="42"/>
      <c r="FJ478" s="42"/>
      <c r="FK478" s="42"/>
      <c r="FL478" s="42"/>
      <c r="FM478" s="42"/>
      <c r="FN478" s="42"/>
      <c r="FO478" s="42"/>
      <c r="FP478" s="42"/>
      <c r="FQ478" s="42"/>
      <c r="FR478" s="42"/>
      <c r="FS478" s="42"/>
      <c r="FT478" s="42"/>
      <c r="FU478" s="42"/>
      <c r="FV478" s="42"/>
      <c r="FW478" s="42"/>
      <c r="FX478" s="42"/>
      <c r="FY478" s="42"/>
      <c r="FZ478" s="42"/>
      <c r="GA478" s="42"/>
      <c r="GB478" s="42"/>
      <c r="GC478" s="42"/>
      <c r="GD478" s="42"/>
      <c r="GE478" s="42"/>
      <c r="GF478" s="42"/>
      <c r="GG478" s="42"/>
      <c r="GH478" s="42"/>
      <c r="GI478" s="42"/>
      <c r="GJ478" s="42"/>
      <c r="GK478" s="42"/>
      <c r="GL478" s="42"/>
      <c r="GM478" s="42"/>
      <c r="GN478" s="42"/>
      <c r="GO478" s="42"/>
      <c r="GP478" s="42"/>
      <c r="GQ478" s="42"/>
      <c r="GR478" s="42"/>
      <c r="GS478" s="42"/>
      <c r="GT478" s="42"/>
      <c r="GU478" s="42"/>
      <c r="GV478" s="42"/>
      <c r="GW478" s="42"/>
      <c r="GX478" s="42"/>
      <c r="GY478" s="42"/>
      <c r="GZ478" s="42"/>
      <c r="HA478" s="42"/>
      <c r="HB478" s="42"/>
      <c r="HC478" s="42"/>
      <c r="HD478" s="42"/>
      <c r="HE478" s="42"/>
      <c r="HF478" s="42"/>
      <c r="HG478" s="42"/>
      <c r="HH478" s="42"/>
      <c r="HI478" s="42"/>
      <c r="HJ478" s="42"/>
      <c r="HK478" s="42"/>
      <c r="HL478" s="42"/>
      <c r="HM478" s="42"/>
      <c r="HN478" s="42"/>
    </row>
    <row r="479" spans="1:222" s="41" customFormat="1">
      <c r="A479" s="42"/>
      <c r="B479" s="42"/>
      <c r="C479" s="42"/>
      <c r="D479" s="42"/>
      <c r="E479" s="42"/>
      <c r="CV479" s="42"/>
      <c r="CW479" s="42"/>
      <c r="CX479" s="42"/>
      <c r="CY479" s="42"/>
      <c r="CZ479" s="42"/>
      <c r="DA479" s="42"/>
      <c r="DB479" s="42"/>
      <c r="DC479" s="42"/>
      <c r="DD479" s="42"/>
      <c r="DE479" s="42"/>
      <c r="DF479" s="42"/>
      <c r="DG479" s="42"/>
      <c r="DH479" s="42"/>
      <c r="DI479" s="42"/>
      <c r="DJ479" s="42"/>
      <c r="DK479" s="42"/>
      <c r="DL479" s="42"/>
      <c r="DM479" s="42"/>
      <c r="DN479" s="42"/>
      <c r="DO479" s="42"/>
      <c r="DP479" s="42"/>
      <c r="DQ479" s="42"/>
      <c r="DR479" s="42"/>
      <c r="DS479" s="42"/>
      <c r="DT479" s="42"/>
      <c r="DU479" s="42"/>
      <c r="DV479" s="42"/>
      <c r="DW479" s="42"/>
      <c r="DX479" s="42"/>
      <c r="DY479" s="42"/>
      <c r="DZ479" s="42"/>
      <c r="EA479" s="42"/>
      <c r="EB479" s="42"/>
      <c r="EC479" s="42"/>
      <c r="ED479" s="42"/>
      <c r="EE479" s="42"/>
      <c r="EF479" s="42"/>
      <c r="EG479" s="42"/>
      <c r="EH479" s="42"/>
      <c r="EI479" s="42"/>
      <c r="EJ479" s="42"/>
      <c r="EK479" s="42"/>
      <c r="EL479" s="42"/>
      <c r="EM479" s="42"/>
      <c r="EN479" s="42"/>
      <c r="EO479" s="42"/>
      <c r="EP479" s="42"/>
      <c r="EQ479" s="42"/>
      <c r="ER479" s="42"/>
      <c r="ES479" s="42"/>
      <c r="ET479" s="42"/>
      <c r="EU479" s="42"/>
      <c r="EV479" s="42"/>
      <c r="EW479" s="42"/>
      <c r="EX479" s="42"/>
      <c r="EY479" s="42"/>
      <c r="EZ479" s="42"/>
      <c r="FA479" s="42"/>
      <c r="FB479" s="42"/>
      <c r="FC479" s="42"/>
      <c r="FD479" s="42"/>
      <c r="FE479" s="42"/>
      <c r="FF479" s="42"/>
      <c r="FG479" s="42"/>
      <c r="FH479" s="42"/>
      <c r="FI479" s="42"/>
      <c r="FJ479" s="42"/>
      <c r="FK479" s="42"/>
      <c r="FL479" s="42"/>
      <c r="FM479" s="42"/>
      <c r="FN479" s="42"/>
      <c r="FO479" s="42"/>
      <c r="FP479" s="42"/>
      <c r="FQ479" s="42"/>
      <c r="FR479" s="42"/>
      <c r="FS479" s="42"/>
      <c r="FT479" s="42"/>
      <c r="FU479" s="42"/>
      <c r="FV479" s="42"/>
      <c r="FW479" s="42"/>
      <c r="FX479" s="42"/>
      <c r="FY479" s="42"/>
      <c r="FZ479" s="42"/>
      <c r="GA479" s="42"/>
      <c r="GB479" s="42"/>
      <c r="GC479" s="42"/>
      <c r="GD479" s="42"/>
      <c r="GE479" s="42"/>
      <c r="GF479" s="42"/>
      <c r="GG479" s="42"/>
      <c r="GH479" s="42"/>
      <c r="GI479" s="42"/>
      <c r="GJ479" s="42"/>
      <c r="GK479" s="42"/>
      <c r="GL479" s="42"/>
      <c r="GM479" s="42"/>
      <c r="GN479" s="42"/>
      <c r="GO479" s="42"/>
      <c r="GP479" s="42"/>
      <c r="GQ479" s="42"/>
      <c r="GR479" s="42"/>
      <c r="GS479" s="42"/>
      <c r="GT479" s="42"/>
      <c r="GU479" s="42"/>
      <c r="GV479" s="42"/>
      <c r="GW479" s="42"/>
      <c r="GX479" s="42"/>
      <c r="GY479" s="42"/>
      <c r="GZ479" s="42"/>
      <c r="HA479" s="42"/>
      <c r="HB479" s="42"/>
      <c r="HC479" s="42"/>
      <c r="HD479" s="42"/>
      <c r="HE479" s="42"/>
      <c r="HF479" s="42"/>
      <c r="HG479" s="42"/>
      <c r="HH479" s="42"/>
      <c r="HI479" s="42"/>
      <c r="HJ479" s="42"/>
      <c r="HK479" s="42"/>
      <c r="HL479" s="42"/>
      <c r="HM479" s="42"/>
      <c r="HN479" s="42"/>
    </row>
    <row r="480" spans="1:222" s="41" customFormat="1">
      <c r="A480" s="42"/>
      <c r="B480" s="42"/>
      <c r="C480" s="42"/>
      <c r="D480" s="42"/>
      <c r="E480" s="42"/>
      <c r="CV480" s="42"/>
      <c r="CW480" s="42"/>
      <c r="CX480" s="42"/>
      <c r="CY480" s="42"/>
      <c r="CZ480" s="42"/>
      <c r="DA480" s="42"/>
      <c r="DB480" s="42"/>
      <c r="DC480" s="42"/>
      <c r="DD480" s="42"/>
      <c r="DE480" s="42"/>
      <c r="DF480" s="42"/>
      <c r="DG480" s="42"/>
      <c r="DH480" s="42"/>
      <c r="DI480" s="42"/>
      <c r="DJ480" s="42"/>
      <c r="DK480" s="42"/>
      <c r="DL480" s="42"/>
      <c r="DM480" s="42"/>
      <c r="DN480" s="42"/>
      <c r="DO480" s="42"/>
      <c r="DP480" s="42"/>
      <c r="DQ480" s="42"/>
      <c r="DR480" s="42"/>
      <c r="DS480" s="42"/>
      <c r="DT480" s="42"/>
      <c r="DU480" s="42"/>
      <c r="DV480" s="42"/>
      <c r="DW480" s="42"/>
      <c r="DX480" s="42"/>
      <c r="DY480" s="42"/>
      <c r="DZ480" s="42"/>
      <c r="EA480" s="42"/>
      <c r="EB480" s="42"/>
      <c r="EC480" s="42"/>
      <c r="ED480" s="42"/>
      <c r="EE480" s="42"/>
      <c r="EF480" s="42"/>
      <c r="EG480" s="42"/>
      <c r="EH480" s="42"/>
      <c r="EI480" s="42"/>
      <c r="EJ480" s="42"/>
      <c r="EK480" s="42"/>
      <c r="EL480" s="42"/>
      <c r="EM480" s="42"/>
      <c r="EN480" s="42"/>
      <c r="EO480" s="42"/>
      <c r="EP480" s="42"/>
      <c r="EQ480" s="42"/>
      <c r="ER480" s="42"/>
      <c r="ES480" s="42"/>
      <c r="ET480" s="42"/>
      <c r="EU480" s="42"/>
      <c r="EV480" s="42"/>
      <c r="EW480" s="42"/>
      <c r="EX480" s="42"/>
      <c r="EY480" s="42"/>
      <c r="EZ480" s="42"/>
      <c r="FA480" s="42"/>
      <c r="FB480" s="42"/>
      <c r="FC480" s="42"/>
      <c r="FD480" s="42"/>
      <c r="FE480" s="42"/>
      <c r="FF480" s="42"/>
      <c r="FG480" s="42"/>
      <c r="FH480" s="42"/>
      <c r="FI480" s="42"/>
      <c r="FJ480" s="42"/>
      <c r="FK480" s="42"/>
      <c r="FL480" s="42"/>
      <c r="FM480" s="42"/>
      <c r="FN480" s="42"/>
      <c r="FO480" s="42"/>
      <c r="FP480" s="42"/>
      <c r="FQ480" s="42"/>
      <c r="FR480" s="42"/>
      <c r="FS480" s="42"/>
      <c r="FT480" s="42"/>
      <c r="FU480" s="42"/>
      <c r="FV480" s="42"/>
      <c r="FW480" s="42"/>
      <c r="FX480" s="42"/>
      <c r="FY480" s="42"/>
      <c r="FZ480" s="42"/>
      <c r="GA480" s="42"/>
      <c r="GB480" s="42"/>
      <c r="GC480" s="42"/>
      <c r="GD480" s="42"/>
      <c r="GE480" s="42"/>
      <c r="GF480" s="42"/>
      <c r="GG480" s="42"/>
      <c r="GH480" s="42"/>
      <c r="GI480" s="42"/>
      <c r="GJ480" s="42"/>
      <c r="GK480" s="42"/>
      <c r="GL480" s="42"/>
      <c r="GM480" s="42"/>
      <c r="GN480" s="42"/>
      <c r="GO480" s="42"/>
      <c r="GP480" s="42"/>
      <c r="GQ480" s="42"/>
      <c r="GR480" s="42"/>
      <c r="GS480" s="42"/>
      <c r="GT480" s="42"/>
      <c r="GU480" s="42"/>
      <c r="GV480" s="42"/>
      <c r="GW480" s="42"/>
      <c r="GX480" s="42"/>
      <c r="GY480" s="42"/>
      <c r="GZ480" s="42"/>
      <c r="HA480" s="42"/>
      <c r="HB480" s="42"/>
      <c r="HC480" s="42"/>
      <c r="HD480" s="42"/>
      <c r="HE480" s="42"/>
      <c r="HF480" s="42"/>
      <c r="HG480" s="42"/>
      <c r="HH480" s="42"/>
      <c r="HI480" s="42"/>
      <c r="HJ480" s="42"/>
      <c r="HK480" s="42"/>
      <c r="HL480" s="42"/>
      <c r="HM480" s="42"/>
      <c r="HN480" s="42"/>
    </row>
    <row r="481" spans="1:222" s="41" customFormat="1">
      <c r="A481" s="42"/>
      <c r="B481" s="42"/>
      <c r="C481" s="42"/>
      <c r="D481" s="42"/>
      <c r="E481" s="42"/>
      <c r="CV481" s="42"/>
      <c r="CW481" s="42"/>
      <c r="CX481" s="42"/>
      <c r="CY481" s="42"/>
      <c r="CZ481" s="42"/>
      <c r="DA481" s="42"/>
      <c r="DB481" s="42"/>
      <c r="DC481" s="42"/>
      <c r="DD481" s="42"/>
      <c r="DE481" s="42"/>
      <c r="DF481" s="42"/>
      <c r="DG481" s="42"/>
      <c r="DH481" s="42"/>
      <c r="DI481" s="42"/>
      <c r="DJ481" s="42"/>
      <c r="DK481" s="42"/>
      <c r="DL481" s="42"/>
      <c r="DM481" s="42"/>
      <c r="DN481" s="42"/>
      <c r="DO481" s="42"/>
      <c r="DP481" s="42"/>
      <c r="DQ481" s="42"/>
      <c r="DR481" s="42"/>
      <c r="DS481" s="42"/>
      <c r="DT481" s="42"/>
      <c r="DU481" s="42"/>
      <c r="DV481" s="42"/>
      <c r="DW481" s="42"/>
      <c r="DX481" s="42"/>
      <c r="DY481" s="42"/>
      <c r="DZ481" s="42"/>
      <c r="EA481" s="42"/>
      <c r="EB481" s="42"/>
      <c r="EC481" s="42"/>
      <c r="ED481" s="42"/>
      <c r="EE481" s="42"/>
      <c r="EF481" s="42"/>
      <c r="EG481" s="42"/>
      <c r="EH481" s="42"/>
      <c r="EI481" s="42"/>
      <c r="EJ481" s="42"/>
      <c r="EK481" s="42"/>
      <c r="EL481" s="42"/>
      <c r="EM481" s="42"/>
      <c r="EN481" s="42"/>
      <c r="EO481" s="42"/>
      <c r="EP481" s="42"/>
      <c r="EQ481" s="42"/>
      <c r="ER481" s="42"/>
      <c r="ES481" s="42"/>
      <c r="ET481" s="42"/>
      <c r="EU481" s="42"/>
      <c r="EV481" s="42"/>
      <c r="EW481" s="42"/>
      <c r="EX481" s="42"/>
      <c r="EY481" s="42"/>
      <c r="EZ481" s="42"/>
      <c r="FA481" s="42"/>
      <c r="FB481" s="42"/>
      <c r="FC481" s="42"/>
      <c r="FD481" s="42"/>
      <c r="FE481" s="42"/>
      <c r="FF481" s="42"/>
      <c r="FG481" s="42"/>
      <c r="FH481" s="42"/>
      <c r="FI481" s="42"/>
      <c r="FJ481" s="42"/>
      <c r="FK481" s="42"/>
      <c r="FL481" s="42"/>
      <c r="FM481" s="42"/>
      <c r="FN481" s="42"/>
      <c r="FO481" s="42"/>
      <c r="FP481" s="42"/>
      <c r="FQ481" s="42"/>
      <c r="FR481" s="42"/>
      <c r="FS481" s="42"/>
      <c r="FT481" s="42"/>
      <c r="FU481" s="42"/>
      <c r="FV481" s="42"/>
      <c r="FW481" s="42"/>
      <c r="FX481" s="42"/>
      <c r="FY481" s="42"/>
      <c r="FZ481" s="42"/>
      <c r="GA481" s="42"/>
      <c r="GB481" s="42"/>
      <c r="GC481" s="42"/>
      <c r="GD481" s="42"/>
      <c r="GE481" s="42"/>
      <c r="GF481" s="42"/>
      <c r="GG481" s="42"/>
      <c r="GH481" s="42"/>
      <c r="GI481" s="42"/>
      <c r="GJ481" s="42"/>
      <c r="GK481" s="42"/>
      <c r="GL481" s="42"/>
      <c r="GM481" s="42"/>
      <c r="GN481" s="42"/>
      <c r="GO481" s="42"/>
      <c r="GP481" s="42"/>
      <c r="GQ481" s="42"/>
      <c r="GR481" s="42"/>
      <c r="GS481" s="42"/>
      <c r="GT481" s="42"/>
      <c r="GU481" s="42"/>
      <c r="GV481" s="42"/>
      <c r="GW481" s="42"/>
      <c r="GX481" s="42"/>
      <c r="GY481" s="42"/>
      <c r="GZ481" s="42"/>
      <c r="HA481" s="42"/>
      <c r="HB481" s="42"/>
      <c r="HC481" s="42"/>
      <c r="HD481" s="42"/>
      <c r="HE481" s="42"/>
      <c r="HF481" s="42"/>
      <c r="HG481" s="42"/>
      <c r="HH481" s="42"/>
      <c r="HI481" s="42"/>
      <c r="HJ481" s="42"/>
      <c r="HK481" s="42"/>
      <c r="HL481" s="42"/>
      <c r="HM481" s="42"/>
      <c r="HN481" s="42"/>
    </row>
    <row r="482" spans="1:222" s="41" customFormat="1">
      <c r="A482" s="42"/>
      <c r="B482" s="42"/>
      <c r="C482" s="42"/>
      <c r="D482" s="42"/>
      <c r="E482" s="42"/>
      <c r="CV482" s="42"/>
      <c r="CW482" s="42"/>
      <c r="CX482" s="42"/>
      <c r="CY482" s="42"/>
      <c r="CZ482" s="42"/>
      <c r="DA482" s="42"/>
      <c r="DB482" s="42"/>
      <c r="DC482" s="42"/>
      <c r="DD482" s="42"/>
      <c r="DE482" s="42"/>
      <c r="DF482" s="42"/>
      <c r="DG482" s="42"/>
      <c r="DH482" s="42"/>
      <c r="DI482" s="42"/>
      <c r="DJ482" s="42"/>
      <c r="DK482" s="42"/>
      <c r="DL482" s="42"/>
      <c r="DM482" s="42"/>
      <c r="DN482" s="42"/>
      <c r="DO482" s="42"/>
      <c r="DP482" s="42"/>
      <c r="DQ482" s="42"/>
      <c r="DR482" s="42"/>
      <c r="DS482" s="42"/>
      <c r="DT482" s="42"/>
      <c r="DU482" s="42"/>
      <c r="DV482" s="42"/>
      <c r="DW482" s="42"/>
      <c r="DX482" s="42"/>
      <c r="DY482" s="42"/>
      <c r="DZ482" s="42"/>
      <c r="EA482" s="42"/>
      <c r="EB482" s="42"/>
      <c r="EC482" s="42"/>
      <c r="ED482" s="42"/>
      <c r="EE482" s="42"/>
      <c r="EF482" s="42"/>
      <c r="EG482" s="42"/>
      <c r="EH482" s="42"/>
      <c r="EI482" s="42"/>
      <c r="EJ482" s="42"/>
      <c r="EK482" s="42"/>
      <c r="EL482" s="42"/>
      <c r="EM482" s="42"/>
      <c r="EN482" s="42"/>
      <c r="EO482" s="42"/>
      <c r="EP482" s="42"/>
      <c r="EQ482" s="42"/>
      <c r="ER482" s="42"/>
      <c r="ES482" s="42"/>
      <c r="ET482" s="42"/>
      <c r="EU482" s="42"/>
      <c r="EV482" s="42"/>
      <c r="EW482" s="42"/>
      <c r="EX482" s="42"/>
      <c r="EY482" s="42"/>
      <c r="EZ482" s="42"/>
      <c r="FA482" s="42"/>
      <c r="FB482" s="42"/>
      <c r="FC482" s="42"/>
      <c r="FD482" s="42"/>
      <c r="FE482" s="42"/>
      <c r="FF482" s="42"/>
      <c r="FG482" s="42"/>
      <c r="FH482" s="42"/>
      <c r="FI482" s="42"/>
      <c r="FJ482" s="42"/>
      <c r="FK482" s="42"/>
      <c r="FL482" s="42"/>
      <c r="FM482" s="42"/>
      <c r="FN482" s="42"/>
      <c r="FO482" s="42"/>
      <c r="FP482" s="42"/>
      <c r="FQ482" s="42"/>
      <c r="FR482" s="42"/>
      <c r="FS482" s="42"/>
      <c r="FT482" s="42"/>
      <c r="FU482" s="42"/>
      <c r="FV482" s="42"/>
      <c r="FW482" s="42"/>
      <c r="FX482" s="42"/>
      <c r="FY482" s="42"/>
      <c r="FZ482" s="42"/>
      <c r="GA482" s="42"/>
      <c r="GB482" s="42"/>
      <c r="GC482" s="42"/>
      <c r="GD482" s="42"/>
      <c r="GE482" s="42"/>
      <c r="GF482" s="42"/>
      <c r="GG482" s="42"/>
      <c r="GH482" s="42"/>
      <c r="GI482" s="42"/>
      <c r="GJ482" s="42"/>
      <c r="GK482" s="42"/>
      <c r="GL482" s="42"/>
      <c r="GM482" s="42"/>
      <c r="GN482" s="42"/>
      <c r="GO482" s="42"/>
      <c r="GP482" s="42"/>
      <c r="GQ482" s="42"/>
      <c r="GR482" s="42"/>
      <c r="GS482" s="42"/>
      <c r="GT482" s="42"/>
      <c r="GU482" s="42"/>
      <c r="GV482" s="42"/>
      <c r="GW482" s="42"/>
      <c r="GX482" s="42"/>
      <c r="GY482" s="42"/>
      <c r="GZ482" s="42"/>
      <c r="HA482" s="42"/>
      <c r="HB482" s="42"/>
      <c r="HC482" s="42"/>
      <c r="HD482" s="42"/>
      <c r="HE482" s="42"/>
      <c r="HF482" s="42"/>
      <c r="HG482" s="42"/>
      <c r="HH482" s="42"/>
      <c r="HI482" s="42"/>
      <c r="HJ482" s="42"/>
      <c r="HK482" s="42"/>
      <c r="HL482" s="42"/>
      <c r="HM482" s="42"/>
      <c r="HN482" s="42"/>
    </row>
    <row r="483" spans="1:222" s="41" customFormat="1">
      <c r="A483" s="42"/>
      <c r="B483" s="42"/>
      <c r="C483" s="42"/>
      <c r="D483" s="42"/>
      <c r="E483" s="42"/>
      <c r="CV483" s="42"/>
      <c r="CW483" s="42"/>
      <c r="CX483" s="42"/>
      <c r="CY483" s="42"/>
      <c r="CZ483" s="42"/>
      <c r="DA483" s="42"/>
      <c r="DB483" s="42"/>
      <c r="DC483" s="42"/>
      <c r="DD483" s="42"/>
      <c r="DE483" s="42"/>
      <c r="DF483" s="42"/>
      <c r="DG483" s="42"/>
      <c r="DH483" s="42"/>
      <c r="DI483" s="42"/>
      <c r="DJ483" s="42"/>
      <c r="DK483" s="42"/>
      <c r="DL483" s="42"/>
      <c r="DM483" s="42"/>
      <c r="DN483" s="42"/>
      <c r="DO483" s="42"/>
      <c r="DP483" s="42"/>
      <c r="DQ483" s="42"/>
      <c r="DR483" s="42"/>
      <c r="DS483" s="42"/>
      <c r="DT483" s="42"/>
      <c r="DU483" s="42"/>
      <c r="DV483" s="42"/>
      <c r="DW483" s="42"/>
      <c r="DX483" s="42"/>
      <c r="DY483" s="42"/>
      <c r="DZ483" s="42"/>
      <c r="EA483" s="42"/>
      <c r="EB483" s="42"/>
      <c r="EC483" s="42"/>
      <c r="ED483" s="42"/>
      <c r="EE483" s="42"/>
      <c r="EF483" s="42"/>
      <c r="EG483" s="42"/>
      <c r="EH483" s="42"/>
      <c r="EI483" s="42"/>
      <c r="EJ483" s="42"/>
      <c r="EK483" s="42"/>
      <c r="EL483" s="42"/>
      <c r="EM483" s="42"/>
      <c r="EN483" s="42"/>
      <c r="EO483" s="42"/>
      <c r="EP483" s="42"/>
      <c r="EQ483" s="42"/>
      <c r="ER483" s="42"/>
      <c r="ES483" s="42"/>
      <c r="ET483" s="42"/>
      <c r="EU483" s="42"/>
      <c r="EV483" s="42"/>
      <c r="EW483" s="42"/>
      <c r="EX483" s="42"/>
      <c r="EY483" s="42"/>
      <c r="EZ483" s="42"/>
      <c r="FA483" s="42"/>
      <c r="FB483" s="42"/>
      <c r="FC483" s="42"/>
      <c r="FD483" s="42"/>
      <c r="FE483" s="42"/>
      <c r="FF483" s="42"/>
      <c r="FG483" s="42"/>
      <c r="FH483" s="42"/>
      <c r="FI483" s="42"/>
      <c r="FJ483" s="42"/>
      <c r="FK483" s="42"/>
      <c r="FL483" s="42"/>
      <c r="FM483" s="42"/>
      <c r="FN483" s="42"/>
      <c r="FO483" s="42"/>
      <c r="FP483" s="42"/>
      <c r="FQ483" s="42"/>
      <c r="FR483" s="42"/>
      <c r="FS483" s="42"/>
      <c r="FT483" s="42"/>
      <c r="FU483" s="42"/>
      <c r="FV483" s="42"/>
      <c r="FW483" s="42"/>
      <c r="FX483" s="42"/>
      <c r="FY483" s="42"/>
      <c r="FZ483" s="42"/>
      <c r="GA483" s="42"/>
      <c r="GB483" s="42"/>
      <c r="GC483" s="42"/>
      <c r="GD483" s="42"/>
      <c r="GE483" s="42"/>
      <c r="GF483" s="42"/>
      <c r="GG483" s="42"/>
      <c r="GH483" s="42"/>
      <c r="GI483" s="42"/>
      <c r="GJ483" s="42"/>
      <c r="GK483" s="42"/>
      <c r="GL483" s="42"/>
      <c r="GM483" s="42"/>
      <c r="GN483" s="42"/>
      <c r="GO483" s="42"/>
      <c r="GP483" s="42"/>
      <c r="GQ483" s="42"/>
      <c r="GR483" s="42"/>
      <c r="GS483" s="42"/>
      <c r="GT483" s="42"/>
      <c r="GU483" s="42"/>
      <c r="GV483" s="42"/>
      <c r="GW483" s="42"/>
      <c r="GX483" s="42"/>
      <c r="GY483" s="42"/>
      <c r="GZ483" s="42"/>
      <c r="HA483" s="42"/>
      <c r="HB483" s="42"/>
      <c r="HC483" s="42"/>
      <c r="HD483" s="42"/>
      <c r="HE483" s="42"/>
      <c r="HF483" s="42"/>
      <c r="HG483" s="42"/>
      <c r="HH483" s="42"/>
      <c r="HI483" s="42"/>
      <c r="HJ483" s="42"/>
      <c r="HK483" s="42"/>
      <c r="HL483" s="42"/>
      <c r="HM483" s="42"/>
      <c r="HN483" s="42"/>
    </row>
    <row r="484" spans="1:222" s="41" customFormat="1">
      <c r="A484" s="42"/>
      <c r="B484" s="42"/>
      <c r="C484" s="42"/>
      <c r="D484" s="42"/>
      <c r="E484" s="42"/>
      <c r="CV484" s="42"/>
      <c r="CW484" s="42"/>
      <c r="CX484" s="42"/>
      <c r="CY484" s="42"/>
      <c r="CZ484" s="42"/>
      <c r="DA484" s="42"/>
      <c r="DB484" s="42"/>
      <c r="DC484" s="42"/>
      <c r="DD484" s="42"/>
      <c r="DE484" s="42"/>
      <c r="DF484" s="42"/>
      <c r="DG484" s="42"/>
      <c r="DH484" s="42"/>
      <c r="DI484" s="42"/>
      <c r="DJ484" s="42"/>
      <c r="DK484" s="42"/>
      <c r="DL484" s="42"/>
      <c r="DM484" s="42"/>
      <c r="DN484" s="42"/>
      <c r="DO484" s="42"/>
      <c r="DP484" s="42"/>
      <c r="DQ484" s="42"/>
      <c r="DR484" s="42"/>
      <c r="DS484" s="42"/>
      <c r="DT484" s="42"/>
      <c r="DU484" s="42"/>
      <c r="DV484" s="42"/>
      <c r="DW484" s="42"/>
      <c r="DX484" s="42"/>
      <c r="DY484" s="42"/>
      <c r="DZ484" s="42"/>
      <c r="EA484" s="42"/>
      <c r="EB484" s="42"/>
      <c r="EC484" s="42"/>
      <c r="ED484" s="42"/>
      <c r="EE484" s="42"/>
      <c r="EF484" s="42"/>
      <c r="EG484" s="42"/>
      <c r="EH484" s="42"/>
      <c r="EI484" s="42"/>
      <c r="EJ484" s="42"/>
      <c r="EK484" s="42"/>
      <c r="EL484" s="42"/>
      <c r="EM484" s="42"/>
      <c r="EN484" s="42"/>
      <c r="EO484" s="42"/>
      <c r="EP484" s="42"/>
      <c r="EQ484" s="42"/>
      <c r="ER484" s="42"/>
      <c r="ES484" s="42"/>
      <c r="ET484" s="42"/>
      <c r="EU484" s="42"/>
      <c r="EV484" s="42"/>
      <c r="EW484" s="42"/>
      <c r="EX484" s="42"/>
      <c r="EY484" s="42"/>
      <c r="EZ484" s="42"/>
      <c r="FA484" s="42"/>
      <c r="FB484" s="42"/>
      <c r="FC484" s="42"/>
      <c r="FD484" s="42"/>
      <c r="FE484" s="42"/>
      <c r="FF484" s="42"/>
      <c r="FG484" s="42"/>
      <c r="FH484" s="42"/>
      <c r="FI484" s="42"/>
      <c r="FJ484" s="42"/>
      <c r="FK484" s="42"/>
      <c r="FL484" s="42"/>
      <c r="FM484" s="42"/>
      <c r="FN484" s="42"/>
      <c r="FO484" s="42"/>
      <c r="FP484" s="42"/>
      <c r="FQ484" s="42"/>
      <c r="FR484" s="42"/>
      <c r="FS484" s="42"/>
      <c r="FT484" s="42"/>
      <c r="FU484" s="42"/>
      <c r="FV484" s="42"/>
      <c r="FW484" s="42"/>
      <c r="FX484" s="42"/>
      <c r="FY484" s="42"/>
      <c r="FZ484" s="42"/>
      <c r="GA484" s="42"/>
      <c r="GB484" s="42"/>
      <c r="GC484" s="42"/>
      <c r="GD484" s="42"/>
      <c r="GE484" s="42"/>
      <c r="GF484" s="42"/>
      <c r="GG484" s="42"/>
      <c r="GH484" s="42"/>
      <c r="GI484" s="42"/>
      <c r="GJ484" s="42"/>
      <c r="GK484" s="42"/>
      <c r="GL484" s="42"/>
      <c r="GM484" s="42"/>
      <c r="GN484" s="42"/>
      <c r="GO484" s="42"/>
      <c r="GP484" s="42"/>
      <c r="GQ484" s="42"/>
      <c r="GR484" s="42"/>
      <c r="GS484" s="42"/>
      <c r="GT484" s="42"/>
      <c r="GU484" s="42"/>
      <c r="GV484" s="42"/>
      <c r="GW484" s="42"/>
      <c r="GX484" s="42"/>
      <c r="GY484" s="42"/>
      <c r="GZ484" s="42"/>
      <c r="HA484" s="42"/>
      <c r="HB484" s="42"/>
      <c r="HC484" s="42"/>
      <c r="HD484" s="42"/>
      <c r="HE484" s="42"/>
      <c r="HF484" s="42"/>
      <c r="HG484" s="42"/>
      <c r="HH484" s="42"/>
      <c r="HI484" s="42"/>
      <c r="HJ484" s="42"/>
      <c r="HK484" s="42"/>
      <c r="HL484" s="42"/>
      <c r="HM484" s="42"/>
      <c r="HN484" s="42"/>
    </row>
    <row r="485" spans="1:222" s="41" customFormat="1">
      <c r="A485" s="42"/>
      <c r="B485" s="42"/>
      <c r="C485" s="42"/>
      <c r="D485" s="42"/>
      <c r="E485" s="42"/>
      <c r="CV485" s="42"/>
      <c r="CW485" s="42"/>
      <c r="CX485" s="42"/>
      <c r="CY485" s="42"/>
      <c r="CZ485" s="42"/>
      <c r="DA485" s="42"/>
      <c r="DB485" s="42"/>
      <c r="DC485" s="42"/>
      <c r="DD485" s="42"/>
      <c r="DE485" s="42"/>
      <c r="DF485" s="42"/>
      <c r="DG485" s="42"/>
      <c r="DH485" s="42"/>
      <c r="DI485" s="42"/>
      <c r="DJ485" s="42"/>
      <c r="DK485" s="42"/>
      <c r="DL485" s="42"/>
      <c r="DM485" s="42"/>
      <c r="DN485" s="42"/>
      <c r="DO485" s="42"/>
      <c r="DP485" s="42"/>
      <c r="DQ485" s="42"/>
      <c r="DR485" s="42"/>
      <c r="DS485" s="42"/>
      <c r="DT485" s="42"/>
      <c r="DU485" s="42"/>
      <c r="DV485" s="42"/>
      <c r="DW485" s="42"/>
      <c r="DX485" s="42"/>
      <c r="DY485" s="42"/>
      <c r="DZ485" s="42"/>
      <c r="EA485" s="42"/>
      <c r="EB485" s="42"/>
      <c r="EC485" s="42"/>
      <c r="ED485" s="42"/>
      <c r="EE485" s="42"/>
      <c r="EF485" s="42"/>
      <c r="EG485" s="42"/>
      <c r="EH485" s="42"/>
      <c r="EI485" s="42"/>
      <c r="EJ485" s="42"/>
      <c r="EK485" s="42"/>
      <c r="EL485" s="42"/>
      <c r="EM485" s="42"/>
      <c r="EN485" s="42"/>
      <c r="EO485" s="42"/>
      <c r="EP485" s="42"/>
      <c r="EQ485" s="42"/>
      <c r="ER485" s="42"/>
      <c r="ES485" s="42"/>
      <c r="ET485" s="42"/>
      <c r="EU485" s="42"/>
      <c r="EV485" s="42"/>
      <c r="EW485" s="42"/>
      <c r="EX485" s="42"/>
      <c r="EY485" s="42"/>
      <c r="EZ485" s="42"/>
      <c r="FA485" s="42"/>
      <c r="FB485" s="42"/>
      <c r="FC485" s="42"/>
      <c r="FD485" s="42"/>
      <c r="FE485" s="42"/>
      <c r="FF485" s="42"/>
      <c r="FG485" s="42"/>
      <c r="FH485" s="42"/>
      <c r="FI485" s="42"/>
      <c r="FJ485" s="42"/>
      <c r="FK485" s="42"/>
      <c r="FL485" s="42"/>
      <c r="FM485" s="42"/>
      <c r="FN485" s="42"/>
      <c r="FO485" s="42"/>
      <c r="FP485" s="42"/>
      <c r="FQ485" s="42"/>
      <c r="FR485" s="42"/>
      <c r="FS485" s="42"/>
      <c r="FT485" s="42"/>
      <c r="FU485" s="42"/>
      <c r="FV485" s="42"/>
      <c r="FW485" s="42"/>
      <c r="FX485" s="42"/>
      <c r="FY485" s="42"/>
      <c r="FZ485" s="42"/>
      <c r="GA485" s="42"/>
      <c r="GB485" s="42"/>
      <c r="GC485" s="42"/>
      <c r="GD485" s="42"/>
      <c r="GE485" s="42"/>
      <c r="GF485" s="42"/>
      <c r="GG485" s="42"/>
      <c r="GH485" s="42"/>
      <c r="GI485" s="42"/>
      <c r="GJ485" s="42"/>
      <c r="GK485" s="42"/>
      <c r="GL485" s="42"/>
      <c r="GM485" s="42"/>
      <c r="GN485" s="42"/>
      <c r="GO485" s="42"/>
      <c r="GP485" s="42"/>
      <c r="GQ485" s="42"/>
      <c r="GR485" s="42"/>
      <c r="GS485" s="42"/>
      <c r="GT485" s="42"/>
      <c r="GU485" s="42"/>
      <c r="GV485" s="42"/>
      <c r="GW485" s="42"/>
      <c r="GX485" s="42"/>
      <c r="GY485" s="42"/>
      <c r="GZ485" s="42"/>
      <c r="HA485" s="42"/>
      <c r="HB485" s="42"/>
      <c r="HC485" s="42"/>
      <c r="HD485" s="42"/>
      <c r="HE485" s="42"/>
      <c r="HF485" s="42"/>
      <c r="HG485" s="42"/>
      <c r="HH485" s="42"/>
      <c r="HI485" s="42"/>
      <c r="HJ485" s="42"/>
      <c r="HK485" s="42"/>
      <c r="HL485" s="42"/>
      <c r="HM485" s="42"/>
      <c r="HN485" s="42"/>
    </row>
  </sheetData>
  <mergeCells count="82">
    <mergeCell ref="B131:E131"/>
    <mergeCell ref="B132:E132"/>
    <mergeCell ref="B133:E133"/>
    <mergeCell ref="G201:H201"/>
    <mergeCell ref="B125:E125"/>
    <mergeCell ref="B126:E126"/>
    <mergeCell ref="B127:E127"/>
    <mergeCell ref="B128:E128"/>
    <mergeCell ref="B129:E129"/>
    <mergeCell ref="B130:E130"/>
    <mergeCell ref="B124:E124"/>
    <mergeCell ref="A110:H110"/>
    <mergeCell ref="A111:H111"/>
    <mergeCell ref="A112:H112"/>
    <mergeCell ref="A114:E114"/>
    <mergeCell ref="A116:H116"/>
    <mergeCell ref="A118:E118"/>
    <mergeCell ref="B119:E119"/>
    <mergeCell ref="B120:E120"/>
    <mergeCell ref="B121:E121"/>
    <mergeCell ref="B122:E122"/>
    <mergeCell ref="B123:E123"/>
    <mergeCell ref="A108:H108"/>
    <mergeCell ref="A88:E88"/>
    <mergeCell ref="A90:H90"/>
    <mergeCell ref="A92:E92"/>
    <mergeCell ref="A94:H94"/>
    <mergeCell ref="A96:H96"/>
    <mergeCell ref="A98:E98"/>
    <mergeCell ref="A100:H100"/>
    <mergeCell ref="A102:H102"/>
    <mergeCell ref="A103:H103"/>
    <mergeCell ref="A105:H105"/>
    <mergeCell ref="A107:H107"/>
    <mergeCell ref="A86:H86"/>
    <mergeCell ref="A64:H64"/>
    <mergeCell ref="A66:H66"/>
    <mergeCell ref="A68:E68"/>
    <mergeCell ref="A70:H70"/>
    <mergeCell ref="A72:H72"/>
    <mergeCell ref="A74:E74"/>
    <mergeCell ref="A76:E76"/>
    <mergeCell ref="A78:H78"/>
    <mergeCell ref="A80:H80"/>
    <mergeCell ref="A82:E82"/>
    <mergeCell ref="A84:H84"/>
    <mergeCell ref="A62:H62"/>
    <mergeCell ref="A44:E44"/>
    <mergeCell ref="B45:E45"/>
    <mergeCell ref="B46:E46"/>
    <mergeCell ref="B47:E47"/>
    <mergeCell ref="A48:E48"/>
    <mergeCell ref="A50:E50"/>
    <mergeCell ref="A52:H52"/>
    <mergeCell ref="A54:E54"/>
    <mergeCell ref="A56:H56"/>
    <mergeCell ref="A58:H58"/>
    <mergeCell ref="A60:H60"/>
    <mergeCell ref="A42:H42"/>
    <mergeCell ref="A21:H21"/>
    <mergeCell ref="A23:H23"/>
    <mergeCell ref="A25:E25"/>
    <mergeCell ref="A27:H27"/>
    <mergeCell ref="A29:H29"/>
    <mergeCell ref="A31:H31"/>
    <mergeCell ref="A32:H32"/>
    <mergeCell ref="A34:H34"/>
    <mergeCell ref="A36:H36"/>
    <mergeCell ref="A38:H38"/>
    <mergeCell ref="A40:H40"/>
    <mergeCell ref="A19:H19"/>
    <mergeCell ref="A1:H2"/>
    <mergeCell ref="A4:H4"/>
    <mergeCell ref="A6:H6"/>
    <mergeCell ref="M6:Q6"/>
    <mergeCell ref="A8:H8"/>
    <mergeCell ref="A10:H10"/>
    <mergeCell ref="A12:H12"/>
    <mergeCell ref="B13:E13"/>
    <mergeCell ref="B14:E14"/>
    <mergeCell ref="B15:E15"/>
    <mergeCell ref="A17:H17"/>
  </mergeCells>
  <printOptions horizontalCentered="1"/>
  <pageMargins left="0.98425196850393704" right="0.39370078740157483" top="0.59055118110236227" bottom="0.59055118110236227" header="0.31496062992125984" footer="0.31496062992125984"/>
  <pageSetup paperSize="9" scale="70" orientation="portrait" horizontalDpi="300" verticalDpi="300" r:id="rId1"/>
  <headerFooter alignWithMargins="0">
    <oddHeader>&amp;C&amp;"Arial,Regular"&amp;9Izvan okvira d.o.o., Podolje 20, 10 000 Zagreb</oddHeader>
    <oddFooter>&amp;C&amp;"Arial,Regular"&amp;9Kogeneracijsko postrojenje na bio masu ARBOR TRANSFERO 500 kW el – TD 02/17 – travanj 2017.&amp;R&amp;"Arial,Regular"&amp;9&amp;P</oddFooter>
  </headerFooter>
  <rowBreaks count="1" manualBreakCount="1">
    <brk id="145"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HN265"/>
  <sheetViews>
    <sheetView view="pageBreakPreview" topLeftCell="A54" zoomScaleNormal="100" zoomScaleSheetLayoutView="100" workbookViewId="0">
      <selection sqref="A1:H2"/>
    </sheetView>
  </sheetViews>
  <sheetFormatPr defaultColWidth="12.42578125" defaultRowHeight="15"/>
  <cols>
    <col min="1" max="3" width="4.28515625" style="131" customWidth="1"/>
    <col min="4" max="4" width="48.85546875" style="131" customWidth="1"/>
    <col min="5" max="5" width="11.28515625" style="131" customWidth="1"/>
    <col min="6" max="6" width="11.28515625" style="30" customWidth="1"/>
    <col min="7" max="7" width="14.28515625" style="30" customWidth="1"/>
    <col min="8" max="8" width="13.85546875" style="30" customWidth="1"/>
    <col min="9" max="9" width="12.42578125" style="30" customWidth="1"/>
    <col min="10" max="10" width="3.42578125" style="30" customWidth="1"/>
    <col min="11" max="11" width="11.28515625" style="30" customWidth="1"/>
    <col min="12" max="12" width="3.42578125" style="30" customWidth="1"/>
    <col min="13" max="13" width="11.28515625" style="30" customWidth="1"/>
    <col min="14" max="14" width="3.42578125" style="30" customWidth="1"/>
    <col min="15" max="15" width="11.28515625" style="30" customWidth="1"/>
    <col min="16" max="16" width="3.42578125" style="30" customWidth="1"/>
    <col min="17" max="17" width="11.28515625" style="30" customWidth="1"/>
    <col min="18" max="18" width="3.42578125" style="30" customWidth="1"/>
    <col min="19" max="19" width="11.28515625" style="30" customWidth="1"/>
    <col min="20" max="20" width="3.42578125" style="30" customWidth="1"/>
    <col min="21" max="21" width="11.28515625" style="30" customWidth="1"/>
    <col min="22" max="22" width="3.42578125" style="30" customWidth="1"/>
    <col min="23" max="23" width="11.28515625" style="30" customWidth="1"/>
    <col min="24" max="24" width="3.42578125" style="30" customWidth="1"/>
    <col min="25" max="25" width="11.28515625" style="30" customWidth="1"/>
    <col min="26" max="26" width="3.42578125" style="30" customWidth="1"/>
    <col min="27" max="27" width="11.28515625" style="30" customWidth="1"/>
    <col min="28" max="28" width="3.42578125" style="30" customWidth="1"/>
    <col min="29" max="29" width="11.28515625" style="30" customWidth="1"/>
    <col min="30" max="30" width="3.42578125" style="30" customWidth="1"/>
    <col min="31" max="31" width="11.28515625" style="30" customWidth="1"/>
    <col min="32" max="32" width="3.42578125" style="30" customWidth="1"/>
    <col min="33" max="33" width="11.28515625" style="30" customWidth="1"/>
    <col min="34" max="34" width="3.42578125" style="30" customWidth="1"/>
    <col min="35" max="35" width="11.28515625" style="30" customWidth="1"/>
    <col min="36" max="36" width="3.42578125" style="30" customWidth="1"/>
    <col min="37" max="37" width="11.28515625" style="30" customWidth="1"/>
    <col min="38" max="38" width="3.42578125" style="30" customWidth="1"/>
    <col min="39" max="39" width="11.28515625" style="30" customWidth="1"/>
    <col min="40" max="40" width="3.42578125" style="30" customWidth="1"/>
    <col min="41" max="41" width="11.28515625" style="30" customWidth="1"/>
    <col min="42" max="42" width="3.42578125" style="30" customWidth="1"/>
    <col min="43" max="43" width="11.28515625" style="30" customWidth="1"/>
    <col min="44" max="44" width="3.42578125" style="30" customWidth="1"/>
    <col min="45" max="45" width="11.28515625" style="30" customWidth="1"/>
    <col min="46" max="46" width="3.42578125" style="30" customWidth="1"/>
    <col min="47" max="47" width="11.28515625" style="30" customWidth="1"/>
    <col min="48" max="48" width="3.42578125" style="31" customWidth="1"/>
    <col min="49" max="49" width="11.28515625" style="31" customWidth="1"/>
    <col min="50" max="50" width="3.42578125" style="31" customWidth="1"/>
    <col min="51" max="51" width="11.28515625" style="31" customWidth="1"/>
    <col min="52" max="52" width="3.42578125" style="31" customWidth="1"/>
    <col min="53" max="53" width="11.28515625" style="31" customWidth="1"/>
    <col min="54" max="54" width="3.42578125" style="31" customWidth="1"/>
    <col min="55" max="55" width="11.28515625" style="31" customWidth="1"/>
    <col min="56" max="56" width="3.42578125" style="31" customWidth="1"/>
    <col min="57" max="57" width="11.28515625" style="31" customWidth="1"/>
    <col min="58" max="58" width="3.42578125" style="31" customWidth="1"/>
    <col min="59" max="59" width="11.28515625" style="31" customWidth="1"/>
    <col min="60" max="60" width="3.42578125" style="31" customWidth="1"/>
    <col min="61" max="61" width="11.28515625" style="31" customWidth="1"/>
    <col min="62" max="62" width="3.42578125" style="31" customWidth="1"/>
    <col min="63" max="63" width="11.28515625" style="31" customWidth="1"/>
    <col min="64" max="64" width="3.42578125" style="31" customWidth="1"/>
    <col min="65" max="65" width="11.28515625" style="31" customWidth="1"/>
    <col min="66" max="66" width="3.42578125" style="31" customWidth="1"/>
    <col min="67" max="67" width="11.28515625" style="31" customWidth="1"/>
    <col min="68" max="68" width="3.42578125" style="31" customWidth="1"/>
    <col min="69" max="69" width="11.28515625" style="31" customWidth="1"/>
    <col min="70" max="70" width="3.42578125" style="31" customWidth="1"/>
    <col min="71" max="71" width="11.28515625" style="31" customWidth="1"/>
    <col min="72" max="72" width="3.42578125" style="31" customWidth="1"/>
    <col min="73" max="73" width="11.28515625" style="31" customWidth="1"/>
    <col min="74" max="74" width="3.42578125" style="31" customWidth="1"/>
    <col min="75" max="75" width="11.28515625" style="31" customWidth="1"/>
    <col min="76" max="76" width="3.42578125" style="31" customWidth="1"/>
    <col min="77" max="77" width="11.28515625" style="31" customWidth="1"/>
    <col min="78" max="78" width="3.42578125" style="31" customWidth="1"/>
    <col min="79" max="79" width="11.28515625" style="31" customWidth="1"/>
    <col min="80" max="80" width="3.42578125" style="31" customWidth="1"/>
    <col min="81" max="81" width="11.28515625" style="31" customWidth="1"/>
    <col min="82" max="82" width="3.42578125" style="31" customWidth="1"/>
    <col min="83" max="83" width="11.28515625" style="31" customWidth="1"/>
    <col min="84" max="84" width="3.42578125" style="31" customWidth="1"/>
    <col min="85" max="85" width="11.28515625" style="31" customWidth="1"/>
    <col min="86" max="86" width="3.42578125" style="31" customWidth="1"/>
    <col min="87" max="87" width="11.28515625" style="31" customWidth="1"/>
    <col min="88" max="88" width="3.42578125" style="31" customWidth="1"/>
    <col min="89" max="89" width="11.28515625" style="31" customWidth="1"/>
    <col min="90" max="90" width="3.42578125" style="31" customWidth="1"/>
    <col min="91" max="91" width="11.28515625" style="31" customWidth="1"/>
    <col min="92" max="92" width="3.42578125" style="31" customWidth="1"/>
    <col min="93" max="93" width="11.28515625" style="31" customWidth="1"/>
    <col min="94" max="94" width="3.42578125" style="31" customWidth="1"/>
    <col min="95" max="95" width="11.28515625" style="31" customWidth="1"/>
    <col min="96" max="96" width="3.42578125" style="31" customWidth="1"/>
    <col min="97" max="97" width="11.28515625" style="31" customWidth="1"/>
    <col min="98" max="98" width="3.42578125" style="31" customWidth="1"/>
    <col min="99" max="99" width="11.28515625" style="31" customWidth="1"/>
    <col min="100" max="100" width="3.42578125" style="31" customWidth="1"/>
    <col min="101" max="101" width="11.28515625" style="31" customWidth="1"/>
    <col min="102" max="102" width="3.42578125" style="31" customWidth="1"/>
    <col min="103" max="103" width="11.28515625" style="31" customWidth="1"/>
    <col min="104" max="104" width="3.42578125" style="31" customWidth="1"/>
    <col min="105" max="105" width="11.28515625" style="31" customWidth="1"/>
    <col min="106" max="106" width="3.42578125" style="31" customWidth="1"/>
    <col min="107" max="107" width="11.28515625" style="31" customWidth="1"/>
    <col min="108" max="108" width="3.42578125" style="31" customWidth="1"/>
    <col min="109" max="109" width="11.28515625" style="31" customWidth="1"/>
    <col min="110" max="110" width="3.42578125" style="31" customWidth="1"/>
    <col min="111" max="111" width="11.28515625" style="31" customWidth="1"/>
    <col min="112" max="112" width="3.42578125" style="31" customWidth="1"/>
    <col min="113" max="113" width="11.28515625" style="31" customWidth="1"/>
    <col min="114" max="114" width="3.42578125" style="31" customWidth="1"/>
    <col min="115" max="115" width="11.28515625" style="31" customWidth="1"/>
    <col min="116" max="16384" width="12.42578125" style="32"/>
  </cols>
  <sheetData>
    <row r="1" spans="1:115" s="28" customFormat="1" ht="15.75" customHeight="1">
      <c r="A1" s="752" t="s">
        <v>361</v>
      </c>
      <c r="B1" s="752"/>
      <c r="C1" s="752"/>
      <c r="D1" s="752"/>
      <c r="E1" s="752"/>
      <c r="F1" s="752"/>
      <c r="G1" s="752"/>
      <c r="H1" s="752"/>
    </row>
    <row r="2" spans="1:115" s="28" customFormat="1" ht="15.75" customHeight="1" thickBot="1">
      <c r="A2" s="753"/>
      <c r="B2" s="753"/>
      <c r="C2" s="753"/>
      <c r="D2" s="753"/>
      <c r="E2" s="753"/>
      <c r="F2" s="753"/>
      <c r="G2" s="753"/>
      <c r="H2" s="753"/>
    </row>
    <row r="3" spans="1:115">
      <c r="A3" s="34"/>
      <c r="B3" s="150"/>
      <c r="C3" s="34"/>
      <c r="D3" s="34"/>
      <c r="E3" s="34"/>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row>
    <row r="4" spans="1:115" ht="15.75" customHeight="1">
      <c r="A4" s="770" t="s">
        <v>362</v>
      </c>
      <c r="B4" s="770"/>
      <c r="C4" s="770"/>
      <c r="D4" s="770"/>
      <c r="E4" s="770"/>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row>
    <row r="5" spans="1:115" ht="114.75" customHeight="1">
      <c r="A5" s="764" t="s">
        <v>229</v>
      </c>
      <c r="B5" s="758"/>
      <c r="C5" s="758"/>
      <c r="D5" s="758"/>
      <c r="E5" s="758"/>
      <c r="F5" s="758"/>
      <c r="G5" s="758"/>
      <c r="H5" s="758"/>
      <c r="I5" s="32"/>
      <c r="J5" s="32"/>
      <c r="K5" s="32"/>
      <c r="L5" s="32"/>
      <c r="M5" s="771"/>
      <c r="N5" s="771"/>
      <c r="O5" s="771"/>
      <c r="P5" s="771"/>
      <c r="Q5" s="771"/>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row>
    <row r="6" spans="1:115" ht="15" customHeight="1">
      <c r="A6" s="769" t="s">
        <v>856</v>
      </c>
      <c r="B6" s="769"/>
      <c r="C6" s="769"/>
      <c r="D6" s="769"/>
      <c r="E6" s="769"/>
      <c r="F6" s="769"/>
      <c r="G6" s="769"/>
      <c r="H6" s="769"/>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row>
    <row r="7" spans="1:115">
      <c r="A7" s="151"/>
      <c r="B7" s="152"/>
      <c r="C7" s="151"/>
      <c r="D7" s="151"/>
      <c r="E7" s="151"/>
      <c r="F7" s="101"/>
      <c r="G7" s="101"/>
      <c r="H7" s="101"/>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row>
    <row r="8" spans="1:115" ht="38.25" customHeight="1">
      <c r="A8" s="772" t="s">
        <v>363</v>
      </c>
      <c r="B8" s="772"/>
      <c r="C8" s="772"/>
      <c r="D8" s="772"/>
      <c r="E8" s="772"/>
      <c r="F8" s="772"/>
      <c r="G8" s="772"/>
      <c r="H8" s="77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row>
    <row r="9" spans="1:115">
      <c r="A9" s="151"/>
      <c r="B9" s="152"/>
      <c r="C9" s="151"/>
      <c r="D9" s="151"/>
      <c r="E9" s="151"/>
      <c r="F9" s="101"/>
      <c r="G9" s="101"/>
      <c r="H9" s="101"/>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row>
    <row r="10" spans="1:115" ht="38.25" customHeight="1">
      <c r="A10" s="772" t="s">
        <v>364</v>
      </c>
      <c r="B10" s="772"/>
      <c r="C10" s="772"/>
      <c r="D10" s="772"/>
      <c r="E10" s="772"/>
      <c r="F10" s="772"/>
      <c r="G10" s="772"/>
      <c r="H10" s="77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row>
    <row r="11" spans="1:115">
      <c r="A11" s="151"/>
      <c r="B11" s="152"/>
      <c r="C11" s="151"/>
      <c r="D11" s="151"/>
      <c r="E11" s="151"/>
      <c r="F11" s="101"/>
      <c r="G11" s="101"/>
      <c r="H11" s="101"/>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row>
    <row r="12" spans="1:115" ht="25.5" customHeight="1">
      <c r="A12" s="772" t="s">
        <v>365</v>
      </c>
      <c r="B12" s="772"/>
      <c r="C12" s="772"/>
      <c r="D12" s="772"/>
      <c r="E12" s="772"/>
      <c r="F12" s="772"/>
      <c r="G12" s="772"/>
      <c r="H12" s="77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row>
    <row r="13" spans="1:115">
      <c r="A13" s="151"/>
      <c r="B13" s="152"/>
      <c r="C13" s="151"/>
      <c r="D13" s="151"/>
      <c r="E13" s="151"/>
      <c r="F13" s="101"/>
      <c r="G13" s="101"/>
      <c r="H13" s="101"/>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row>
    <row r="14" spans="1:115" ht="25.5" customHeight="1">
      <c r="A14" s="769" t="s">
        <v>366</v>
      </c>
      <c r="B14" s="769"/>
      <c r="C14" s="769"/>
      <c r="D14" s="769"/>
      <c r="E14" s="769"/>
      <c r="F14" s="769"/>
      <c r="G14" s="769"/>
      <c r="H14" s="769"/>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row>
    <row r="15" spans="1:115">
      <c r="A15" s="151"/>
      <c r="B15" s="152"/>
      <c r="C15" s="151"/>
      <c r="D15" s="151"/>
      <c r="E15" s="151"/>
      <c r="F15" s="101"/>
      <c r="G15" s="101"/>
      <c r="H15" s="101"/>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row>
    <row r="16" spans="1:115" ht="15" customHeight="1">
      <c r="A16" s="769" t="s">
        <v>367</v>
      </c>
      <c r="B16" s="769"/>
      <c r="C16" s="769"/>
      <c r="D16" s="769"/>
      <c r="E16" s="769"/>
      <c r="F16" s="101"/>
      <c r="G16" s="101"/>
      <c r="H16" s="101"/>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row>
    <row r="17" spans="1:115" ht="25.5" customHeight="1">
      <c r="A17" s="769" t="s">
        <v>368</v>
      </c>
      <c r="B17" s="769"/>
      <c r="C17" s="769"/>
      <c r="D17" s="769"/>
      <c r="E17" s="769"/>
      <c r="F17" s="769"/>
      <c r="G17" s="769"/>
      <c r="H17" s="769"/>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row>
    <row r="18" spans="1:115">
      <c r="A18" s="151"/>
      <c r="B18" s="152"/>
      <c r="C18" s="151"/>
      <c r="D18" s="151"/>
      <c r="E18" s="151"/>
      <c r="F18" s="101"/>
      <c r="G18" s="101"/>
      <c r="H18" s="101"/>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row>
    <row r="19" spans="1:115" ht="25.5" customHeight="1">
      <c r="A19" s="769" t="s">
        <v>369</v>
      </c>
      <c r="B19" s="769"/>
      <c r="C19" s="769"/>
      <c r="D19" s="769"/>
      <c r="E19" s="769"/>
      <c r="F19" s="769"/>
      <c r="G19" s="769"/>
      <c r="H19" s="769"/>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row>
    <row r="20" spans="1:115" ht="15" customHeight="1">
      <c r="A20" s="769" t="s">
        <v>370</v>
      </c>
      <c r="B20" s="769"/>
      <c r="C20" s="769"/>
      <c r="D20" s="769"/>
      <c r="E20" s="769"/>
      <c r="F20" s="769"/>
      <c r="G20" s="769"/>
      <c r="H20" s="769"/>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row>
    <row r="21" spans="1:115" ht="15" customHeight="1">
      <c r="A21" s="769" t="s">
        <v>371</v>
      </c>
      <c r="B21" s="769"/>
      <c r="C21" s="769"/>
      <c r="D21" s="769"/>
      <c r="E21" s="769"/>
      <c r="F21" s="769"/>
      <c r="G21" s="769"/>
      <c r="H21" s="769"/>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row>
    <row r="22" spans="1:115">
      <c r="A22" s="151"/>
      <c r="B22" s="152"/>
      <c r="C22" s="151"/>
      <c r="D22" s="151"/>
      <c r="E22" s="151"/>
      <c r="F22" s="101"/>
      <c r="G22" s="101"/>
      <c r="H22" s="101"/>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row>
    <row r="23" spans="1:115" ht="15" customHeight="1">
      <c r="A23" s="769" t="s">
        <v>372</v>
      </c>
      <c r="B23" s="769"/>
      <c r="C23" s="769"/>
      <c r="D23" s="769"/>
      <c r="E23" s="769"/>
      <c r="F23" s="101"/>
      <c r="G23" s="101"/>
      <c r="H23" s="101"/>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row>
    <row r="24" spans="1:115" ht="38.25" customHeight="1">
      <c r="A24" s="772" t="s">
        <v>373</v>
      </c>
      <c r="B24" s="772"/>
      <c r="C24" s="772"/>
      <c r="D24" s="772"/>
      <c r="E24" s="772"/>
      <c r="F24" s="772"/>
      <c r="G24" s="772"/>
      <c r="H24" s="77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row>
    <row r="25" spans="1:115" ht="15" customHeight="1">
      <c r="A25" s="769" t="s">
        <v>374</v>
      </c>
      <c r="B25" s="769"/>
      <c r="C25" s="769"/>
      <c r="D25" s="769"/>
      <c r="E25" s="769"/>
      <c r="F25" s="769"/>
      <c r="G25" s="769"/>
      <c r="H25" s="769"/>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row>
    <row r="26" spans="1:115">
      <c r="A26" s="151"/>
      <c r="B26" s="152"/>
      <c r="C26" s="151"/>
      <c r="D26" s="151"/>
      <c r="E26" s="151"/>
      <c r="F26" s="101"/>
      <c r="G26" s="101"/>
      <c r="H26" s="101"/>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row>
    <row r="27" spans="1:115" ht="25.5" customHeight="1">
      <c r="A27" s="769" t="s">
        <v>375</v>
      </c>
      <c r="B27" s="769"/>
      <c r="C27" s="769"/>
      <c r="D27" s="769"/>
      <c r="E27" s="769"/>
      <c r="F27" s="769"/>
      <c r="G27" s="769"/>
      <c r="H27" s="769"/>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row>
    <row r="28" spans="1:115">
      <c r="A28" s="34"/>
      <c r="B28" s="150"/>
      <c r="C28" s="34"/>
      <c r="D28" s="34"/>
      <c r="E28" s="34"/>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row>
    <row r="29" spans="1:115">
      <c r="A29" s="34"/>
      <c r="B29" s="150"/>
      <c r="C29" s="34"/>
      <c r="D29" s="34"/>
      <c r="E29" s="34"/>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row>
    <row r="30" spans="1:115">
      <c r="A30" s="34"/>
      <c r="B30" s="150"/>
      <c r="C30" s="34"/>
      <c r="D30" s="34"/>
      <c r="E30" s="34"/>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row>
    <row r="31" spans="1:115" ht="33" customHeight="1" thickBot="1">
      <c r="A31" s="153" t="s">
        <v>63</v>
      </c>
      <c r="B31" s="154" t="s">
        <v>71</v>
      </c>
      <c r="C31" s="155"/>
      <c r="D31" s="156" t="s">
        <v>72</v>
      </c>
      <c r="E31" s="157" t="s">
        <v>230</v>
      </c>
      <c r="F31" s="39" t="s">
        <v>231</v>
      </c>
      <c r="G31" s="104" t="s">
        <v>861</v>
      </c>
      <c r="H31" s="105" t="s">
        <v>862</v>
      </c>
    </row>
    <row r="32" spans="1:115" s="161" customFormat="1" ht="12.75">
      <c r="A32" s="158"/>
      <c r="B32" s="159"/>
      <c r="C32" s="160"/>
      <c r="E32" s="162"/>
      <c r="F32" s="163"/>
      <c r="G32" s="162"/>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row>
    <row r="33" spans="1:222" s="161" customFormat="1" ht="25.5">
      <c r="A33" s="165" t="s">
        <v>63</v>
      </c>
      <c r="B33" s="166" t="s">
        <v>13</v>
      </c>
      <c r="C33" s="167">
        <v>1</v>
      </c>
      <c r="D33" s="168" t="s">
        <v>376</v>
      </c>
      <c r="E33" s="169"/>
      <c r="F33" s="169"/>
      <c r="G33" s="169"/>
      <c r="H33" s="170"/>
    </row>
    <row r="34" spans="1:222" s="161" customFormat="1" ht="12.75" customHeight="1">
      <c r="A34" s="171"/>
      <c r="B34" s="172"/>
      <c r="C34" s="172"/>
      <c r="D34" s="173" t="s">
        <v>377</v>
      </c>
      <c r="E34" s="169"/>
      <c r="F34" s="169"/>
      <c r="G34" s="169"/>
      <c r="H34" s="170"/>
    </row>
    <row r="35" spans="1:222" s="181" customFormat="1" ht="12.75">
      <c r="A35" s="174"/>
      <c r="B35" s="175"/>
      <c r="C35" s="176"/>
      <c r="D35" s="177" t="s">
        <v>378</v>
      </c>
      <c r="E35" s="178" t="s">
        <v>30</v>
      </c>
      <c r="F35" s="179">
        <v>616</v>
      </c>
      <c r="G35" s="180"/>
      <c r="H35" s="63">
        <f>F35*G35</f>
        <v>0</v>
      </c>
      <c r="GE35" s="161"/>
      <c r="GF35" s="161"/>
      <c r="GG35" s="161"/>
      <c r="GH35" s="161"/>
      <c r="GI35" s="161"/>
      <c r="GJ35" s="161"/>
      <c r="GK35" s="161"/>
      <c r="GL35" s="161"/>
      <c r="GM35" s="161"/>
      <c r="GN35" s="161"/>
      <c r="GO35" s="161"/>
      <c r="GP35" s="161"/>
      <c r="GQ35" s="161"/>
      <c r="GR35" s="161"/>
      <c r="GS35" s="161"/>
      <c r="GT35" s="161"/>
      <c r="GU35" s="161"/>
      <c r="GV35" s="161"/>
      <c r="GW35" s="161"/>
      <c r="GX35" s="161"/>
      <c r="GY35" s="161"/>
      <c r="GZ35" s="161"/>
      <c r="HA35" s="161"/>
      <c r="HB35" s="161"/>
      <c r="HC35" s="161"/>
      <c r="HD35" s="161"/>
      <c r="HE35" s="161"/>
      <c r="HF35" s="161"/>
      <c r="HG35" s="161"/>
      <c r="HH35" s="161"/>
      <c r="HI35" s="161"/>
      <c r="HJ35" s="161"/>
      <c r="HK35" s="161"/>
      <c r="HL35" s="161"/>
      <c r="HM35" s="161"/>
      <c r="HN35" s="161"/>
    </row>
    <row r="36" spans="1:222">
      <c r="A36" s="67"/>
      <c r="B36" s="49"/>
      <c r="C36" s="116"/>
      <c r="D36" s="118"/>
      <c r="E36" s="52"/>
      <c r="F36" s="80"/>
      <c r="G36" s="54"/>
      <c r="H36" s="170"/>
    </row>
    <row r="37" spans="1:222">
      <c r="A37" s="165" t="s">
        <v>63</v>
      </c>
      <c r="B37" s="49" t="s">
        <v>13</v>
      </c>
      <c r="C37" s="167">
        <v>2</v>
      </c>
      <c r="D37" s="182" t="s">
        <v>379</v>
      </c>
      <c r="E37" s="183"/>
      <c r="F37" s="163"/>
      <c r="G37" s="184"/>
      <c r="H37" s="170"/>
    </row>
    <row r="38" spans="1:222" ht="38.25">
      <c r="A38" s="165"/>
      <c r="B38" s="166"/>
      <c r="C38" s="167"/>
      <c r="D38" s="185" t="s">
        <v>380</v>
      </c>
      <c r="E38" s="183"/>
      <c r="F38" s="163"/>
      <c r="G38" s="184"/>
      <c r="H38" s="170"/>
    </row>
    <row r="39" spans="1:222">
      <c r="A39" s="165"/>
      <c r="B39" s="166"/>
      <c r="C39" s="167"/>
      <c r="D39" s="185" t="s">
        <v>228</v>
      </c>
      <c r="E39" s="183"/>
      <c r="F39" s="163"/>
      <c r="G39" s="184"/>
      <c r="H39" s="170"/>
    </row>
    <row r="40" spans="1:222" ht="38.25">
      <c r="A40" s="165"/>
      <c r="B40" s="166"/>
      <c r="C40" s="167"/>
      <c r="D40" s="185" t="s">
        <v>381</v>
      </c>
      <c r="E40" s="183"/>
      <c r="F40" s="163"/>
      <c r="G40" s="184"/>
      <c r="H40" s="170"/>
    </row>
    <row r="41" spans="1:222">
      <c r="A41" s="174"/>
      <c r="B41" s="175"/>
      <c r="C41" s="186"/>
      <c r="D41" s="177" t="s">
        <v>382</v>
      </c>
      <c r="E41" s="187" t="s">
        <v>30</v>
      </c>
      <c r="F41" s="179">
        <v>616</v>
      </c>
      <c r="G41" s="188"/>
      <c r="H41" s="63">
        <f>F41*G41</f>
        <v>0</v>
      </c>
      <c r="I41" s="181"/>
    </row>
    <row r="42" spans="1:222" ht="15.75" customHeight="1">
      <c r="A42" s="190"/>
      <c r="B42" s="166"/>
      <c r="C42" s="167"/>
      <c r="D42" s="185"/>
      <c r="E42" s="183"/>
      <c r="F42" s="163"/>
      <c r="G42" s="184"/>
      <c r="H42" s="170"/>
    </row>
    <row r="43" spans="1:222">
      <c r="A43" s="165" t="s">
        <v>63</v>
      </c>
      <c r="B43" s="49" t="s">
        <v>13</v>
      </c>
      <c r="C43" s="167">
        <v>3</v>
      </c>
      <c r="D43" s="182" t="s">
        <v>383</v>
      </c>
      <c r="E43" s="183"/>
      <c r="F43" s="163"/>
      <c r="G43" s="184"/>
      <c r="H43" s="170"/>
    </row>
    <row r="44" spans="1:222" ht="38.25">
      <c r="A44" s="165"/>
      <c r="B44" s="166"/>
      <c r="C44" s="167"/>
      <c r="D44" s="185" t="s">
        <v>384</v>
      </c>
      <c r="E44" s="183"/>
      <c r="F44" s="163"/>
      <c r="G44" s="184"/>
      <c r="H44" s="170"/>
    </row>
    <row r="45" spans="1:222" ht="25.5">
      <c r="A45" s="165"/>
      <c r="B45" s="166"/>
      <c r="C45" s="167"/>
      <c r="D45" s="185" t="s">
        <v>385</v>
      </c>
      <c r="E45" s="183"/>
      <c r="F45" s="163"/>
      <c r="G45" s="184"/>
      <c r="H45" s="170"/>
    </row>
    <row r="46" spans="1:222">
      <c r="A46" s="165"/>
      <c r="B46" s="166"/>
      <c r="C46" s="167"/>
      <c r="D46" s="185" t="s">
        <v>228</v>
      </c>
      <c r="E46" s="183"/>
      <c r="F46" s="163"/>
      <c r="G46" s="184"/>
      <c r="H46" s="170"/>
    </row>
    <row r="47" spans="1:222" ht="38.25">
      <c r="A47" s="165"/>
      <c r="B47" s="166"/>
      <c r="C47" s="167"/>
      <c r="D47" s="185" t="s">
        <v>381</v>
      </c>
      <c r="E47" s="183"/>
      <c r="F47" s="163"/>
      <c r="G47" s="184"/>
      <c r="H47" s="170"/>
    </row>
    <row r="48" spans="1:222">
      <c r="A48" s="174"/>
      <c r="B48" s="175"/>
      <c r="C48" s="186"/>
      <c r="D48" s="177" t="s">
        <v>386</v>
      </c>
      <c r="E48" s="187" t="s">
        <v>30</v>
      </c>
      <c r="F48" s="179">
        <v>616</v>
      </c>
      <c r="G48" s="188"/>
      <c r="H48" s="63">
        <f>F48*G48</f>
        <v>0</v>
      </c>
      <c r="I48" s="181"/>
    </row>
    <row r="49" spans="1:9">
      <c r="A49" s="190"/>
      <c r="B49" s="166"/>
      <c r="C49" s="167"/>
      <c r="D49" s="185"/>
      <c r="E49" s="183"/>
      <c r="F49" s="163"/>
      <c r="G49" s="184"/>
      <c r="H49" s="170"/>
    </row>
    <row r="50" spans="1:9">
      <c r="A50" s="165" t="s">
        <v>63</v>
      </c>
      <c r="B50" s="49" t="s">
        <v>13</v>
      </c>
      <c r="C50" s="167">
        <f>MAX(C33:C48)+1</f>
        <v>4</v>
      </c>
      <c r="D50" s="182" t="s">
        <v>387</v>
      </c>
      <c r="E50" s="183"/>
      <c r="F50" s="163"/>
      <c r="G50" s="191"/>
      <c r="H50" s="170"/>
    </row>
    <row r="51" spans="1:9" ht="38.25">
      <c r="A51" s="165"/>
      <c r="B51" s="166"/>
      <c r="C51" s="167"/>
      <c r="D51" s="192" t="s">
        <v>388</v>
      </c>
      <c r="E51" s="183"/>
      <c r="F51" s="163"/>
      <c r="G51" s="191"/>
      <c r="H51" s="170"/>
    </row>
    <row r="52" spans="1:9">
      <c r="A52" s="165"/>
      <c r="B52" s="166"/>
      <c r="C52" s="167"/>
      <c r="D52" s="185" t="s">
        <v>389</v>
      </c>
      <c r="E52" s="183"/>
      <c r="F52" s="163"/>
      <c r="G52" s="191"/>
      <c r="H52" s="170"/>
    </row>
    <row r="53" spans="1:9">
      <c r="A53" s="174"/>
      <c r="B53" s="175"/>
      <c r="C53" s="186" t="s">
        <v>355</v>
      </c>
      <c r="D53" s="193" t="s">
        <v>390</v>
      </c>
      <c r="E53" s="187" t="s">
        <v>391</v>
      </c>
      <c r="F53" s="179">
        <v>66</v>
      </c>
      <c r="G53" s="194"/>
      <c r="H53" s="63">
        <f>F53*G53</f>
        <v>0</v>
      </c>
      <c r="I53" s="181"/>
    </row>
    <row r="54" spans="1:9">
      <c r="A54" s="174"/>
      <c r="B54" s="175"/>
      <c r="C54" s="195" t="s">
        <v>357</v>
      </c>
      <c r="D54" s="193" t="s">
        <v>392</v>
      </c>
      <c r="E54" s="187" t="s">
        <v>391</v>
      </c>
      <c r="F54" s="179">
        <v>66</v>
      </c>
      <c r="G54" s="194"/>
      <c r="H54" s="63">
        <f>F54*G54</f>
        <v>0</v>
      </c>
      <c r="I54" s="181"/>
    </row>
    <row r="55" spans="1:9">
      <c r="A55" s="190"/>
      <c r="B55" s="166"/>
      <c r="C55" s="167"/>
      <c r="D55" s="185"/>
      <c r="E55" s="183"/>
      <c r="F55" s="163"/>
      <c r="G55" s="191"/>
      <c r="H55" s="196"/>
    </row>
    <row r="56" spans="1:9" ht="16.5" thickBot="1">
      <c r="A56" s="153" t="s">
        <v>63</v>
      </c>
      <c r="B56" s="154" t="s">
        <v>71</v>
      </c>
      <c r="C56" s="155"/>
      <c r="D56" s="197" t="s">
        <v>393</v>
      </c>
      <c r="E56" s="198"/>
      <c r="F56" s="199"/>
      <c r="G56" s="773">
        <f>SUM(H35:H54)</f>
        <v>0</v>
      </c>
      <c r="H56" s="773"/>
    </row>
    <row r="57" spans="1:9">
      <c r="A57" s="32"/>
      <c r="B57" s="32"/>
      <c r="C57" s="32"/>
      <c r="D57" s="32"/>
      <c r="E57" s="32"/>
    </row>
    <row r="58" spans="1:9">
      <c r="A58" s="129"/>
      <c r="B58" s="129"/>
      <c r="C58" s="129"/>
      <c r="D58" s="129"/>
      <c r="E58" s="129"/>
    </row>
    <row r="59" spans="1:9">
      <c r="A59" s="129"/>
      <c r="B59" s="129"/>
      <c r="C59" s="129"/>
      <c r="D59" s="129"/>
      <c r="E59" s="129"/>
    </row>
    <row r="60" spans="1:9">
      <c r="A60" s="129"/>
      <c r="B60" s="129"/>
      <c r="C60" s="129"/>
      <c r="D60" s="129"/>
      <c r="E60" s="129"/>
    </row>
    <row r="61" spans="1:9">
      <c r="A61" s="129"/>
      <c r="B61" s="129"/>
      <c r="C61" s="129"/>
      <c r="D61" s="129"/>
      <c r="E61" s="129"/>
    </row>
    <row r="62" spans="1:9">
      <c r="A62" s="129"/>
      <c r="B62" s="129"/>
      <c r="C62" s="129"/>
      <c r="D62" s="129"/>
      <c r="E62" s="129"/>
    </row>
    <row r="63" spans="1:9">
      <c r="A63" s="129"/>
      <c r="B63" s="129"/>
      <c r="C63" s="129"/>
      <c r="D63" s="129"/>
      <c r="E63" s="129"/>
    </row>
    <row r="64" spans="1:9">
      <c r="A64" s="129"/>
      <c r="B64" s="129"/>
      <c r="C64" s="129"/>
      <c r="D64" s="129"/>
      <c r="E64" s="129"/>
    </row>
    <row r="65" spans="1:5">
      <c r="A65" s="129"/>
      <c r="B65" s="129"/>
      <c r="C65" s="129"/>
      <c r="D65" s="129"/>
      <c r="E65" s="129"/>
    </row>
    <row r="66" spans="1:5">
      <c r="A66" s="129"/>
      <c r="B66" s="129"/>
      <c r="C66" s="129"/>
      <c r="D66" s="129"/>
      <c r="E66" s="129"/>
    </row>
    <row r="67" spans="1:5">
      <c r="A67" s="129"/>
      <c r="B67" s="129"/>
      <c r="C67" s="129"/>
      <c r="D67" s="129"/>
      <c r="E67" s="129"/>
    </row>
    <row r="68" spans="1:5">
      <c r="A68" s="129"/>
      <c r="B68" s="129"/>
      <c r="C68" s="129"/>
      <c r="D68" s="129"/>
      <c r="E68" s="129"/>
    </row>
    <row r="69" spans="1:5">
      <c r="A69" s="129"/>
      <c r="B69" s="129"/>
      <c r="C69" s="129"/>
      <c r="D69" s="129"/>
      <c r="E69" s="129"/>
    </row>
    <row r="70" spans="1:5">
      <c r="A70" s="129"/>
      <c r="B70" s="129"/>
      <c r="C70" s="129"/>
      <c r="D70" s="129"/>
      <c r="E70" s="129"/>
    </row>
    <row r="71" spans="1:5">
      <c r="A71" s="129"/>
      <c r="B71" s="129"/>
      <c r="C71" s="129"/>
      <c r="D71" s="129"/>
      <c r="E71" s="129"/>
    </row>
    <row r="72" spans="1:5">
      <c r="A72" s="129"/>
      <c r="B72" s="129"/>
      <c r="C72" s="129"/>
      <c r="D72" s="129"/>
      <c r="E72" s="129"/>
    </row>
    <row r="73" spans="1:5">
      <c r="A73" s="129"/>
      <c r="B73" s="129"/>
      <c r="C73" s="129"/>
      <c r="D73" s="129"/>
      <c r="E73" s="129"/>
    </row>
    <row r="74" spans="1:5">
      <c r="A74" s="129"/>
      <c r="B74" s="129"/>
      <c r="C74" s="129"/>
      <c r="D74" s="129"/>
      <c r="E74" s="129"/>
    </row>
    <row r="75" spans="1:5">
      <c r="A75" s="129"/>
      <c r="B75" s="129"/>
      <c r="C75" s="129"/>
      <c r="D75" s="129"/>
      <c r="E75" s="129"/>
    </row>
    <row r="76" spans="1:5">
      <c r="A76" s="129"/>
      <c r="B76" s="129"/>
      <c r="C76" s="129"/>
      <c r="D76" s="129"/>
      <c r="E76" s="129"/>
    </row>
    <row r="77" spans="1:5">
      <c r="A77" s="129"/>
      <c r="B77" s="129"/>
      <c r="C77" s="129"/>
      <c r="D77" s="129"/>
      <c r="E77" s="129"/>
    </row>
    <row r="78" spans="1:5">
      <c r="A78" s="129"/>
      <c r="B78" s="129"/>
      <c r="C78" s="129"/>
      <c r="D78" s="129"/>
      <c r="E78" s="129"/>
    </row>
    <row r="79" spans="1:5">
      <c r="A79" s="129"/>
      <c r="B79" s="129"/>
      <c r="C79" s="129"/>
      <c r="D79" s="129"/>
      <c r="E79" s="129"/>
    </row>
    <row r="80" spans="1:5">
      <c r="A80" s="129"/>
      <c r="B80" s="129"/>
      <c r="C80" s="129"/>
      <c r="D80" s="129"/>
      <c r="E80" s="129"/>
    </row>
    <row r="81" spans="1:5">
      <c r="A81" s="129"/>
      <c r="B81" s="129"/>
      <c r="C81" s="129"/>
      <c r="D81" s="129"/>
      <c r="E81" s="129"/>
    </row>
    <row r="82" spans="1:5">
      <c r="A82" s="129"/>
      <c r="B82" s="129"/>
      <c r="C82" s="129"/>
      <c r="D82" s="129"/>
      <c r="E82" s="129"/>
    </row>
    <row r="83" spans="1:5">
      <c r="A83" s="129"/>
      <c r="B83" s="129"/>
      <c r="C83" s="129"/>
      <c r="D83" s="129"/>
      <c r="E83" s="129"/>
    </row>
    <row r="84" spans="1:5">
      <c r="A84" s="129"/>
      <c r="B84" s="129"/>
      <c r="C84" s="129"/>
      <c r="D84" s="129"/>
      <c r="E84" s="129"/>
    </row>
    <row r="85" spans="1:5">
      <c r="A85" s="129"/>
      <c r="B85" s="129"/>
      <c r="C85" s="129"/>
      <c r="D85" s="129"/>
      <c r="E85" s="129"/>
    </row>
    <row r="86" spans="1:5">
      <c r="A86" s="129"/>
      <c r="B86" s="129"/>
      <c r="C86" s="129"/>
      <c r="D86" s="129"/>
      <c r="E86" s="129"/>
    </row>
    <row r="87" spans="1:5">
      <c r="A87" s="129"/>
      <c r="B87" s="129"/>
      <c r="C87" s="129"/>
      <c r="D87" s="129"/>
      <c r="E87" s="129"/>
    </row>
    <row r="88" spans="1:5">
      <c r="A88" s="129"/>
      <c r="B88" s="129"/>
      <c r="C88" s="129"/>
      <c r="D88" s="129"/>
      <c r="E88" s="129"/>
    </row>
    <row r="89" spans="1:5">
      <c r="A89" s="129"/>
      <c r="B89" s="129"/>
      <c r="C89" s="129"/>
      <c r="D89" s="129"/>
      <c r="E89" s="129"/>
    </row>
    <row r="90" spans="1:5">
      <c r="A90" s="129"/>
      <c r="B90" s="129"/>
      <c r="C90" s="129"/>
      <c r="D90" s="129"/>
      <c r="E90" s="129"/>
    </row>
    <row r="91" spans="1:5">
      <c r="A91" s="129"/>
      <c r="B91" s="129"/>
      <c r="C91" s="129"/>
      <c r="D91" s="129"/>
      <c r="E91" s="129"/>
    </row>
    <row r="92" spans="1:5">
      <c r="A92" s="129"/>
      <c r="B92" s="129"/>
      <c r="C92" s="129"/>
      <c r="D92" s="129"/>
      <c r="E92" s="129"/>
    </row>
    <row r="93" spans="1:5">
      <c r="A93" s="129"/>
      <c r="B93" s="129"/>
      <c r="C93" s="129"/>
      <c r="D93" s="129"/>
      <c r="E93" s="129"/>
    </row>
    <row r="94" spans="1:5">
      <c r="A94" s="129"/>
      <c r="B94" s="129"/>
      <c r="C94" s="129"/>
      <c r="D94" s="129"/>
      <c r="E94" s="129"/>
    </row>
    <row r="95" spans="1:5">
      <c r="A95" s="129"/>
      <c r="B95" s="129"/>
      <c r="C95" s="129"/>
      <c r="D95" s="129"/>
      <c r="E95" s="129"/>
    </row>
    <row r="96" spans="1:5">
      <c r="A96" s="129"/>
      <c r="B96" s="129"/>
      <c r="C96" s="129"/>
      <c r="D96" s="129"/>
      <c r="E96" s="129"/>
    </row>
    <row r="97" spans="1:5">
      <c r="A97" s="129"/>
      <c r="B97" s="129"/>
      <c r="C97" s="129"/>
      <c r="D97" s="129"/>
      <c r="E97" s="129"/>
    </row>
    <row r="98" spans="1:5">
      <c r="A98" s="129"/>
      <c r="B98" s="129"/>
      <c r="C98" s="129"/>
      <c r="D98" s="129"/>
      <c r="E98" s="129"/>
    </row>
    <row r="99" spans="1:5">
      <c r="A99" s="129"/>
      <c r="B99" s="129"/>
      <c r="C99" s="129"/>
      <c r="D99" s="129"/>
      <c r="E99" s="129"/>
    </row>
    <row r="100" spans="1:5">
      <c r="A100" s="129"/>
      <c r="B100" s="129"/>
      <c r="C100" s="129"/>
      <c r="D100" s="129"/>
      <c r="E100" s="129"/>
    </row>
    <row r="101" spans="1:5">
      <c r="A101" s="129"/>
      <c r="B101" s="129"/>
      <c r="C101" s="129"/>
      <c r="D101" s="129"/>
      <c r="E101" s="129"/>
    </row>
    <row r="102" spans="1:5">
      <c r="A102" s="129"/>
      <c r="B102" s="129"/>
      <c r="C102" s="129"/>
      <c r="D102" s="129"/>
      <c r="E102" s="129"/>
    </row>
    <row r="103" spans="1:5">
      <c r="A103" s="129"/>
      <c r="B103" s="129"/>
      <c r="C103" s="129"/>
      <c r="D103" s="129"/>
      <c r="E103" s="129"/>
    </row>
    <row r="104" spans="1:5">
      <c r="A104" s="129"/>
      <c r="B104" s="129"/>
      <c r="C104" s="129"/>
      <c r="D104" s="129"/>
      <c r="E104" s="129"/>
    </row>
    <row r="105" spans="1:5">
      <c r="A105" s="129"/>
      <c r="B105" s="129"/>
      <c r="C105" s="129"/>
      <c r="D105" s="129"/>
      <c r="E105" s="129"/>
    </row>
    <row r="106" spans="1:5">
      <c r="A106" s="129"/>
      <c r="B106" s="129"/>
      <c r="C106" s="129"/>
      <c r="D106" s="129"/>
      <c r="E106" s="129"/>
    </row>
    <row r="107" spans="1:5">
      <c r="A107" s="129"/>
      <c r="B107" s="129"/>
      <c r="C107" s="129"/>
      <c r="D107" s="129"/>
      <c r="E107" s="129"/>
    </row>
    <row r="108" spans="1:5">
      <c r="A108" s="129"/>
      <c r="B108" s="129"/>
      <c r="C108" s="129"/>
      <c r="D108" s="129"/>
      <c r="E108" s="129"/>
    </row>
    <row r="109" spans="1:5">
      <c r="A109" s="129"/>
      <c r="B109" s="129"/>
      <c r="C109" s="129"/>
      <c r="D109" s="129"/>
      <c r="E109" s="129"/>
    </row>
    <row r="110" spans="1:5">
      <c r="A110" s="129"/>
      <c r="B110" s="129"/>
      <c r="C110" s="129"/>
      <c r="D110" s="129"/>
      <c r="E110" s="129"/>
    </row>
    <row r="111" spans="1:5">
      <c r="A111" s="129"/>
      <c r="B111" s="129"/>
      <c r="C111" s="129"/>
      <c r="D111" s="129"/>
      <c r="E111" s="129"/>
    </row>
    <row r="112" spans="1:5">
      <c r="A112" s="129"/>
      <c r="B112" s="129"/>
      <c r="C112" s="129"/>
      <c r="D112" s="129"/>
      <c r="E112" s="129"/>
    </row>
    <row r="113" spans="1:5">
      <c r="A113" s="129"/>
      <c r="B113" s="129"/>
      <c r="C113" s="129"/>
      <c r="D113" s="129"/>
      <c r="E113" s="129"/>
    </row>
    <row r="114" spans="1:5">
      <c r="A114" s="129"/>
      <c r="B114" s="129"/>
      <c r="C114" s="129"/>
      <c r="D114" s="129"/>
      <c r="E114" s="129"/>
    </row>
    <row r="115" spans="1:5">
      <c r="A115" s="129"/>
      <c r="B115" s="129"/>
      <c r="C115" s="129"/>
      <c r="D115" s="129"/>
      <c r="E115" s="129"/>
    </row>
    <row r="116" spans="1:5">
      <c r="A116" s="129"/>
      <c r="B116" s="129"/>
      <c r="C116" s="129"/>
      <c r="D116" s="129"/>
      <c r="E116" s="129"/>
    </row>
    <row r="117" spans="1:5">
      <c r="A117" s="129"/>
      <c r="B117" s="129"/>
      <c r="C117" s="129"/>
      <c r="D117" s="129"/>
      <c r="E117" s="129"/>
    </row>
    <row r="118" spans="1:5">
      <c r="A118" s="129"/>
      <c r="B118" s="129"/>
      <c r="C118" s="129"/>
      <c r="D118" s="129"/>
      <c r="E118" s="129"/>
    </row>
    <row r="119" spans="1:5">
      <c r="A119" s="129"/>
      <c r="B119" s="129"/>
      <c r="C119" s="129"/>
      <c r="D119" s="129"/>
      <c r="E119" s="129"/>
    </row>
    <row r="120" spans="1:5">
      <c r="A120" s="129"/>
      <c r="B120" s="129"/>
      <c r="C120" s="129"/>
      <c r="D120" s="129"/>
      <c r="E120" s="129"/>
    </row>
    <row r="121" spans="1:5">
      <c r="A121" s="129"/>
      <c r="B121" s="129"/>
      <c r="C121" s="129"/>
      <c r="D121" s="129"/>
      <c r="E121" s="129"/>
    </row>
    <row r="122" spans="1:5">
      <c r="A122" s="129"/>
      <c r="B122" s="129"/>
      <c r="C122" s="129"/>
      <c r="D122" s="129"/>
      <c r="E122" s="129"/>
    </row>
    <row r="123" spans="1:5">
      <c r="A123" s="129"/>
      <c r="B123" s="129"/>
      <c r="C123" s="129"/>
      <c r="D123" s="129"/>
      <c r="E123" s="129"/>
    </row>
    <row r="124" spans="1:5">
      <c r="A124" s="129"/>
      <c r="B124" s="129"/>
      <c r="C124" s="129"/>
      <c r="D124" s="129"/>
      <c r="E124" s="129"/>
    </row>
    <row r="125" spans="1:5">
      <c r="A125" s="129"/>
      <c r="B125" s="129"/>
      <c r="C125" s="129"/>
      <c r="D125" s="129"/>
      <c r="E125" s="129"/>
    </row>
    <row r="126" spans="1:5">
      <c r="A126" s="129"/>
      <c r="B126" s="129"/>
      <c r="C126" s="129"/>
      <c r="D126" s="129"/>
      <c r="E126" s="129"/>
    </row>
    <row r="127" spans="1:5">
      <c r="A127" s="129"/>
      <c r="B127" s="129"/>
      <c r="C127" s="129"/>
      <c r="D127" s="129"/>
      <c r="E127" s="129"/>
    </row>
    <row r="128" spans="1:5">
      <c r="A128" s="129"/>
      <c r="B128" s="129"/>
      <c r="C128" s="129"/>
      <c r="D128" s="129"/>
      <c r="E128" s="129"/>
    </row>
    <row r="129" spans="1:5">
      <c r="A129" s="129"/>
      <c r="B129" s="129"/>
      <c r="C129" s="129"/>
      <c r="D129" s="129"/>
      <c r="E129" s="129"/>
    </row>
    <row r="130" spans="1:5">
      <c r="A130" s="129"/>
      <c r="B130" s="129"/>
      <c r="C130" s="129"/>
      <c r="D130" s="129"/>
      <c r="E130" s="129"/>
    </row>
    <row r="131" spans="1:5">
      <c r="A131" s="129"/>
      <c r="B131" s="129"/>
      <c r="C131" s="129"/>
      <c r="D131" s="129"/>
      <c r="E131" s="129"/>
    </row>
    <row r="132" spans="1:5">
      <c r="A132" s="129"/>
      <c r="B132" s="129"/>
      <c r="C132" s="129"/>
      <c r="D132" s="129"/>
      <c r="E132" s="129"/>
    </row>
    <row r="133" spans="1:5">
      <c r="A133" s="129"/>
      <c r="B133" s="129"/>
      <c r="C133" s="129"/>
      <c r="D133" s="129"/>
      <c r="E133" s="129"/>
    </row>
    <row r="134" spans="1:5">
      <c r="A134" s="129"/>
      <c r="B134" s="129"/>
      <c r="C134" s="129"/>
      <c r="D134" s="129"/>
      <c r="E134" s="129"/>
    </row>
    <row r="135" spans="1:5">
      <c r="A135" s="129"/>
      <c r="B135" s="129"/>
      <c r="C135" s="129"/>
      <c r="D135" s="129"/>
      <c r="E135" s="129"/>
    </row>
    <row r="136" spans="1:5">
      <c r="A136" s="129"/>
      <c r="B136" s="129"/>
      <c r="C136" s="129"/>
      <c r="D136" s="129"/>
      <c r="E136" s="129"/>
    </row>
    <row r="137" spans="1:5">
      <c r="A137" s="129"/>
      <c r="B137" s="129"/>
      <c r="C137" s="129"/>
      <c r="D137" s="129"/>
      <c r="E137" s="129"/>
    </row>
    <row r="138" spans="1:5">
      <c r="A138" s="129"/>
      <c r="B138" s="129"/>
      <c r="C138" s="129"/>
      <c r="D138" s="129"/>
      <c r="E138" s="129"/>
    </row>
    <row r="139" spans="1:5">
      <c r="A139" s="129"/>
      <c r="B139" s="129"/>
      <c r="C139" s="129"/>
      <c r="D139" s="129"/>
      <c r="E139" s="129"/>
    </row>
    <row r="140" spans="1:5">
      <c r="A140" s="129"/>
      <c r="B140" s="129"/>
      <c r="C140" s="129"/>
      <c r="D140" s="129"/>
      <c r="E140" s="129"/>
    </row>
    <row r="141" spans="1:5">
      <c r="A141" s="129"/>
      <c r="B141" s="129"/>
      <c r="C141" s="129"/>
      <c r="D141" s="129"/>
      <c r="E141" s="129"/>
    </row>
    <row r="142" spans="1:5">
      <c r="A142" s="129"/>
      <c r="B142" s="129"/>
      <c r="C142" s="129"/>
      <c r="D142" s="129"/>
      <c r="E142" s="129"/>
    </row>
    <row r="143" spans="1:5">
      <c r="A143" s="129"/>
      <c r="B143" s="129"/>
      <c r="C143" s="129"/>
      <c r="D143" s="129"/>
      <c r="E143" s="129"/>
    </row>
    <row r="144" spans="1:5">
      <c r="A144" s="129"/>
      <c r="B144" s="129"/>
      <c r="C144" s="129"/>
      <c r="D144" s="129"/>
      <c r="E144" s="129"/>
    </row>
    <row r="145" spans="1:5">
      <c r="A145" s="129"/>
      <c r="B145" s="129"/>
      <c r="C145" s="129"/>
      <c r="D145" s="129"/>
      <c r="E145" s="129"/>
    </row>
    <row r="146" spans="1:5">
      <c r="A146" s="129"/>
      <c r="B146" s="129"/>
      <c r="C146" s="129"/>
      <c r="D146" s="129"/>
      <c r="E146" s="129"/>
    </row>
    <row r="147" spans="1:5">
      <c r="A147" s="129"/>
      <c r="B147" s="129"/>
      <c r="C147" s="129"/>
      <c r="D147" s="129"/>
      <c r="E147" s="129"/>
    </row>
    <row r="148" spans="1:5">
      <c r="A148" s="129"/>
      <c r="B148" s="129"/>
      <c r="C148" s="129"/>
      <c r="D148" s="129"/>
      <c r="E148" s="129"/>
    </row>
    <row r="149" spans="1:5">
      <c r="A149" s="129"/>
      <c r="B149" s="129"/>
      <c r="C149" s="129"/>
      <c r="D149" s="129"/>
      <c r="E149" s="129"/>
    </row>
    <row r="150" spans="1:5">
      <c r="A150" s="129"/>
      <c r="B150" s="129"/>
      <c r="C150" s="129"/>
      <c r="D150" s="129"/>
      <c r="E150" s="129"/>
    </row>
    <row r="151" spans="1:5">
      <c r="A151" s="129"/>
      <c r="B151" s="129"/>
      <c r="C151" s="129"/>
      <c r="D151" s="129"/>
      <c r="E151" s="129"/>
    </row>
    <row r="152" spans="1:5">
      <c r="A152" s="129"/>
      <c r="B152" s="129"/>
      <c r="C152" s="129"/>
      <c r="D152" s="129"/>
      <c r="E152" s="129"/>
    </row>
    <row r="153" spans="1:5">
      <c r="A153" s="129"/>
      <c r="B153" s="129"/>
      <c r="C153" s="129"/>
      <c r="D153" s="129"/>
      <c r="E153" s="129"/>
    </row>
    <row r="154" spans="1:5">
      <c r="A154" s="129"/>
      <c r="B154" s="129"/>
      <c r="C154" s="129"/>
      <c r="D154" s="129"/>
      <c r="E154" s="129"/>
    </row>
    <row r="155" spans="1:5">
      <c r="A155" s="129"/>
      <c r="B155" s="129"/>
      <c r="C155" s="129"/>
      <c r="D155" s="129"/>
      <c r="E155" s="129"/>
    </row>
    <row r="156" spans="1:5">
      <c r="A156" s="129"/>
      <c r="B156" s="129"/>
      <c r="C156" s="129"/>
      <c r="D156" s="129"/>
      <c r="E156" s="129"/>
    </row>
    <row r="157" spans="1:5">
      <c r="A157" s="129"/>
      <c r="B157" s="129"/>
      <c r="C157" s="129"/>
      <c r="D157" s="129"/>
      <c r="E157" s="129"/>
    </row>
    <row r="158" spans="1:5">
      <c r="A158" s="129"/>
      <c r="B158" s="129"/>
      <c r="C158" s="129"/>
      <c r="D158" s="129"/>
      <c r="E158" s="129"/>
    </row>
    <row r="159" spans="1:5">
      <c r="A159" s="129"/>
      <c r="B159" s="129"/>
      <c r="C159" s="129"/>
      <c r="D159" s="129"/>
      <c r="E159" s="129"/>
    </row>
    <row r="160" spans="1:5">
      <c r="A160" s="129"/>
      <c r="B160" s="129"/>
      <c r="C160" s="129"/>
      <c r="D160" s="129"/>
      <c r="E160" s="129"/>
    </row>
    <row r="161" spans="1:5">
      <c r="A161" s="129"/>
      <c r="B161" s="129"/>
      <c r="C161" s="129"/>
      <c r="D161" s="129"/>
      <c r="E161" s="129"/>
    </row>
    <row r="162" spans="1:5">
      <c r="A162" s="129"/>
      <c r="B162" s="129"/>
      <c r="C162" s="129"/>
      <c r="D162" s="129"/>
      <c r="E162" s="129"/>
    </row>
    <row r="163" spans="1:5">
      <c r="A163" s="129"/>
      <c r="B163" s="129"/>
      <c r="C163" s="129"/>
      <c r="D163" s="129"/>
      <c r="E163" s="129"/>
    </row>
    <row r="164" spans="1:5">
      <c r="A164" s="129"/>
      <c r="B164" s="129"/>
      <c r="C164" s="129"/>
      <c r="D164" s="129"/>
      <c r="E164" s="129"/>
    </row>
    <row r="165" spans="1:5">
      <c r="A165" s="129"/>
      <c r="B165" s="129"/>
      <c r="C165" s="129"/>
      <c r="D165" s="129"/>
      <c r="E165" s="129"/>
    </row>
    <row r="166" spans="1:5">
      <c r="A166" s="129"/>
      <c r="B166" s="129"/>
      <c r="C166" s="129"/>
      <c r="D166" s="129"/>
      <c r="E166" s="129"/>
    </row>
    <row r="167" spans="1:5">
      <c r="A167" s="129"/>
      <c r="B167" s="129"/>
      <c r="C167" s="129"/>
      <c r="D167" s="129"/>
      <c r="E167" s="129"/>
    </row>
    <row r="168" spans="1:5">
      <c r="A168" s="129"/>
      <c r="B168" s="129"/>
      <c r="C168" s="129"/>
      <c r="D168" s="129"/>
      <c r="E168" s="129"/>
    </row>
    <row r="169" spans="1:5">
      <c r="A169" s="129"/>
      <c r="B169" s="129"/>
      <c r="C169" s="129"/>
      <c r="D169" s="129"/>
      <c r="E169" s="129"/>
    </row>
    <row r="170" spans="1:5">
      <c r="A170" s="129"/>
      <c r="B170" s="129"/>
      <c r="C170" s="129"/>
      <c r="D170" s="129"/>
      <c r="E170" s="129"/>
    </row>
    <row r="171" spans="1:5">
      <c r="A171" s="129"/>
      <c r="B171" s="129"/>
      <c r="C171" s="129"/>
      <c r="D171" s="129"/>
      <c r="E171" s="129"/>
    </row>
    <row r="172" spans="1:5">
      <c r="A172" s="129"/>
      <c r="B172" s="129"/>
      <c r="C172" s="129"/>
      <c r="D172" s="129"/>
      <c r="E172" s="129"/>
    </row>
    <row r="173" spans="1:5">
      <c r="A173" s="129"/>
      <c r="B173" s="129"/>
      <c r="C173" s="129"/>
      <c r="D173" s="129"/>
      <c r="E173" s="129"/>
    </row>
    <row r="174" spans="1:5">
      <c r="A174" s="129"/>
      <c r="B174" s="129"/>
      <c r="C174" s="129"/>
      <c r="D174" s="129"/>
      <c r="E174" s="129"/>
    </row>
    <row r="175" spans="1:5">
      <c r="A175" s="129"/>
      <c r="B175" s="129"/>
      <c r="C175" s="129"/>
      <c r="D175" s="129"/>
      <c r="E175" s="129"/>
    </row>
    <row r="176" spans="1:5">
      <c r="A176" s="129"/>
      <c r="B176" s="129"/>
      <c r="C176" s="129"/>
      <c r="D176" s="129"/>
      <c r="E176" s="129"/>
    </row>
    <row r="177" spans="1:5">
      <c r="A177" s="129"/>
      <c r="B177" s="129"/>
      <c r="C177" s="129"/>
      <c r="D177" s="129"/>
      <c r="E177" s="129"/>
    </row>
    <row r="178" spans="1:5">
      <c r="A178" s="129"/>
      <c r="B178" s="129"/>
      <c r="C178" s="129"/>
      <c r="D178" s="129"/>
      <c r="E178" s="129"/>
    </row>
    <row r="179" spans="1:5">
      <c r="A179" s="129"/>
      <c r="B179" s="129"/>
      <c r="C179" s="129"/>
      <c r="D179" s="129"/>
      <c r="E179" s="129"/>
    </row>
    <row r="180" spans="1:5">
      <c r="A180" s="129"/>
      <c r="B180" s="129"/>
      <c r="C180" s="129"/>
      <c r="D180" s="129"/>
      <c r="E180" s="129"/>
    </row>
    <row r="181" spans="1:5">
      <c r="A181" s="129"/>
      <c r="B181" s="129"/>
      <c r="C181" s="129"/>
      <c r="D181" s="129"/>
      <c r="E181" s="129"/>
    </row>
    <row r="182" spans="1:5">
      <c r="A182" s="129"/>
      <c r="B182" s="129"/>
      <c r="C182" s="129"/>
      <c r="D182" s="129"/>
      <c r="E182" s="129"/>
    </row>
    <row r="183" spans="1:5">
      <c r="A183" s="129"/>
      <c r="B183" s="129"/>
      <c r="C183" s="129"/>
      <c r="D183" s="129"/>
      <c r="E183" s="129"/>
    </row>
    <row r="184" spans="1:5">
      <c r="A184" s="129"/>
      <c r="B184" s="129"/>
      <c r="C184" s="129"/>
      <c r="D184" s="129"/>
      <c r="E184" s="129"/>
    </row>
    <row r="185" spans="1:5">
      <c r="A185" s="129"/>
      <c r="B185" s="129"/>
      <c r="C185" s="129"/>
      <c r="D185" s="129"/>
      <c r="E185" s="129"/>
    </row>
    <row r="186" spans="1:5">
      <c r="A186" s="129"/>
      <c r="B186" s="129"/>
      <c r="C186" s="129"/>
      <c r="D186" s="129"/>
      <c r="E186" s="129"/>
    </row>
    <row r="187" spans="1:5">
      <c r="A187" s="129"/>
      <c r="B187" s="129"/>
      <c r="C187" s="129"/>
      <c r="D187" s="129"/>
      <c r="E187" s="129"/>
    </row>
    <row r="188" spans="1:5">
      <c r="A188" s="129"/>
      <c r="B188" s="129"/>
      <c r="C188" s="129"/>
      <c r="D188" s="129"/>
      <c r="E188" s="129"/>
    </row>
    <row r="189" spans="1:5">
      <c r="A189" s="129"/>
      <c r="B189" s="129"/>
      <c r="C189" s="129"/>
      <c r="D189" s="129"/>
      <c r="E189" s="129"/>
    </row>
    <row r="190" spans="1:5">
      <c r="A190" s="129"/>
      <c r="B190" s="129"/>
      <c r="C190" s="129"/>
      <c r="D190" s="129"/>
      <c r="E190" s="129"/>
    </row>
    <row r="191" spans="1:5">
      <c r="A191" s="129"/>
      <c r="B191" s="129"/>
      <c r="C191" s="129"/>
      <c r="D191" s="129"/>
      <c r="E191" s="129"/>
    </row>
    <row r="192" spans="1:5">
      <c r="A192" s="129"/>
      <c r="B192" s="129"/>
      <c r="C192" s="129"/>
      <c r="D192" s="129"/>
      <c r="E192" s="129"/>
    </row>
    <row r="193" spans="1:5">
      <c r="A193" s="129"/>
      <c r="B193" s="129"/>
      <c r="C193" s="129"/>
      <c r="D193" s="129"/>
      <c r="E193" s="129"/>
    </row>
    <row r="194" spans="1:5">
      <c r="A194" s="129"/>
      <c r="B194" s="129"/>
      <c r="C194" s="129"/>
      <c r="D194" s="129"/>
      <c r="E194" s="129"/>
    </row>
    <row r="195" spans="1:5">
      <c r="A195" s="129"/>
      <c r="B195" s="129"/>
      <c r="C195" s="129"/>
      <c r="D195" s="129"/>
      <c r="E195" s="129"/>
    </row>
    <row r="196" spans="1:5">
      <c r="A196" s="129"/>
      <c r="B196" s="129"/>
      <c r="C196" s="129"/>
      <c r="D196" s="129"/>
      <c r="E196" s="129"/>
    </row>
    <row r="197" spans="1:5">
      <c r="A197" s="129"/>
      <c r="B197" s="129"/>
      <c r="C197" s="129"/>
      <c r="D197" s="129"/>
      <c r="E197" s="129"/>
    </row>
    <row r="198" spans="1:5">
      <c r="A198" s="129"/>
      <c r="B198" s="129"/>
      <c r="C198" s="129"/>
      <c r="D198" s="129"/>
      <c r="E198" s="129"/>
    </row>
    <row r="199" spans="1:5">
      <c r="A199" s="129"/>
      <c r="B199" s="129"/>
      <c r="C199" s="129"/>
      <c r="D199" s="129"/>
      <c r="E199" s="129"/>
    </row>
    <row r="200" spans="1:5">
      <c r="A200" s="129"/>
      <c r="B200" s="129"/>
      <c r="C200" s="129"/>
      <c r="D200" s="129"/>
      <c r="E200" s="129"/>
    </row>
    <row r="201" spans="1:5">
      <c r="A201" s="129"/>
      <c r="B201" s="129"/>
      <c r="C201" s="129"/>
      <c r="D201" s="129"/>
      <c r="E201" s="129"/>
    </row>
    <row r="202" spans="1:5">
      <c r="A202" s="129"/>
      <c r="B202" s="129"/>
      <c r="C202" s="129"/>
      <c r="D202" s="129"/>
      <c r="E202" s="129"/>
    </row>
    <row r="203" spans="1:5">
      <c r="A203" s="129"/>
      <c r="B203" s="129"/>
      <c r="C203" s="129"/>
      <c r="D203" s="129"/>
      <c r="E203" s="129"/>
    </row>
    <row r="204" spans="1:5">
      <c r="A204" s="129"/>
      <c r="B204" s="129"/>
      <c r="C204" s="129"/>
      <c r="D204" s="129"/>
      <c r="E204" s="129"/>
    </row>
    <row r="205" spans="1:5">
      <c r="A205" s="129"/>
      <c r="B205" s="129"/>
      <c r="C205" s="129"/>
      <c r="D205" s="129"/>
      <c r="E205" s="129"/>
    </row>
    <row r="206" spans="1:5">
      <c r="A206" s="129"/>
      <c r="B206" s="129"/>
      <c r="C206" s="129"/>
      <c r="D206" s="129"/>
      <c r="E206" s="129"/>
    </row>
    <row r="207" spans="1:5">
      <c r="A207" s="129"/>
      <c r="B207" s="129"/>
      <c r="C207" s="129"/>
      <c r="D207" s="129"/>
      <c r="E207" s="129"/>
    </row>
    <row r="208" spans="1:5">
      <c r="A208" s="129"/>
      <c r="B208" s="129"/>
      <c r="C208" s="129"/>
      <c r="D208" s="129"/>
      <c r="E208" s="129"/>
    </row>
    <row r="209" spans="1:5">
      <c r="A209" s="129"/>
      <c r="B209" s="129"/>
      <c r="C209" s="129"/>
      <c r="D209" s="129"/>
      <c r="E209" s="129"/>
    </row>
    <row r="210" spans="1:5">
      <c r="A210" s="129"/>
      <c r="B210" s="129"/>
      <c r="C210" s="129"/>
      <c r="D210" s="129"/>
      <c r="E210" s="129"/>
    </row>
    <row r="211" spans="1:5">
      <c r="A211" s="129"/>
      <c r="B211" s="129"/>
      <c r="C211" s="129"/>
      <c r="D211" s="129"/>
      <c r="E211" s="129"/>
    </row>
    <row r="212" spans="1:5">
      <c r="A212" s="129"/>
      <c r="B212" s="129"/>
      <c r="C212" s="129"/>
      <c r="D212" s="129"/>
      <c r="E212" s="129"/>
    </row>
    <row r="213" spans="1:5">
      <c r="A213" s="129"/>
      <c r="B213" s="129"/>
      <c r="C213" s="129"/>
      <c r="D213" s="129"/>
      <c r="E213" s="129"/>
    </row>
    <row r="214" spans="1:5">
      <c r="A214" s="129"/>
      <c r="B214" s="129"/>
      <c r="C214" s="129"/>
      <c r="D214" s="129"/>
      <c r="E214" s="129"/>
    </row>
    <row r="215" spans="1:5">
      <c r="A215" s="129"/>
      <c r="B215" s="129"/>
      <c r="C215" s="129"/>
      <c r="D215" s="129"/>
      <c r="E215" s="129"/>
    </row>
    <row r="216" spans="1:5">
      <c r="A216" s="129"/>
      <c r="B216" s="129"/>
      <c r="C216" s="129"/>
      <c r="D216" s="129"/>
      <c r="E216" s="129"/>
    </row>
    <row r="217" spans="1:5">
      <c r="A217" s="129"/>
      <c r="B217" s="129"/>
      <c r="C217" s="129"/>
      <c r="D217" s="129"/>
      <c r="E217" s="129"/>
    </row>
    <row r="218" spans="1:5">
      <c r="A218" s="129"/>
      <c r="B218" s="129"/>
      <c r="C218" s="129"/>
      <c r="D218" s="129"/>
      <c r="E218" s="129"/>
    </row>
    <row r="219" spans="1:5">
      <c r="A219" s="129"/>
      <c r="B219" s="129"/>
      <c r="C219" s="129"/>
      <c r="D219" s="129"/>
      <c r="E219" s="129"/>
    </row>
    <row r="220" spans="1:5">
      <c r="A220" s="129"/>
      <c r="B220" s="129"/>
      <c r="C220" s="129"/>
      <c r="D220" s="129"/>
      <c r="E220" s="129"/>
    </row>
    <row r="221" spans="1:5">
      <c r="A221" s="129"/>
      <c r="B221" s="129"/>
      <c r="C221" s="129"/>
      <c r="D221" s="129"/>
      <c r="E221" s="129"/>
    </row>
    <row r="222" spans="1:5">
      <c r="A222" s="129"/>
      <c r="B222" s="129"/>
      <c r="C222" s="129"/>
      <c r="D222" s="129"/>
      <c r="E222" s="129"/>
    </row>
    <row r="223" spans="1:5">
      <c r="A223" s="129"/>
      <c r="B223" s="129"/>
      <c r="C223" s="129"/>
      <c r="D223" s="129"/>
      <c r="E223" s="129"/>
    </row>
    <row r="224" spans="1:5">
      <c r="A224" s="129"/>
      <c r="B224" s="129"/>
      <c r="C224" s="129"/>
      <c r="D224" s="129"/>
      <c r="E224" s="129"/>
    </row>
    <row r="225" spans="1:5">
      <c r="A225" s="129"/>
      <c r="B225" s="129"/>
      <c r="C225" s="129"/>
      <c r="D225" s="129"/>
      <c r="E225" s="129"/>
    </row>
    <row r="226" spans="1:5">
      <c r="A226" s="129"/>
      <c r="B226" s="129"/>
      <c r="C226" s="129"/>
      <c r="D226" s="129"/>
      <c r="E226" s="129"/>
    </row>
    <row r="227" spans="1:5">
      <c r="A227" s="129"/>
      <c r="B227" s="129"/>
      <c r="C227" s="129"/>
      <c r="D227" s="129"/>
      <c r="E227" s="129"/>
    </row>
    <row r="228" spans="1:5">
      <c r="A228" s="129"/>
      <c r="B228" s="129"/>
      <c r="C228" s="129"/>
      <c r="D228" s="129"/>
      <c r="E228" s="129"/>
    </row>
    <row r="229" spans="1:5">
      <c r="A229" s="129"/>
      <c r="B229" s="129"/>
      <c r="C229" s="129"/>
      <c r="D229" s="129"/>
      <c r="E229" s="129"/>
    </row>
    <row r="230" spans="1:5">
      <c r="A230" s="129"/>
      <c r="B230" s="129"/>
      <c r="C230" s="129"/>
      <c r="D230" s="129"/>
      <c r="E230" s="129"/>
    </row>
    <row r="231" spans="1:5">
      <c r="A231" s="129"/>
      <c r="B231" s="129"/>
      <c r="C231" s="129"/>
      <c r="D231" s="129"/>
      <c r="E231" s="129"/>
    </row>
    <row r="232" spans="1:5">
      <c r="A232" s="129"/>
      <c r="B232" s="129"/>
      <c r="C232" s="129"/>
      <c r="D232" s="129"/>
      <c r="E232" s="129"/>
    </row>
    <row r="233" spans="1:5">
      <c r="A233" s="129"/>
      <c r="B233" s="129"/>
      <c r="C233" s="129"/>
      <c r="D233" s="129"/>
      <c r="E233" s="129"/>
    </row>
    <row r="234" spans="1:5">
      <c r="A234" s="129"/>
      <c r="B234" s="129"/>
      <c r="C234" s="129"/>
      <c r="D234" s="129"/>
      <c r="E234" s="129"/>
    </row>
    <row r="235" spans="1:5">
      <c r="A235" s="129"/>
      <c r="B235" s="129"/>
      <c r="C235" s="129"/>
      <c r="D235" s="129"/>
      <c r="E235" s="129"/>
    </row>
    <row r="236" spans="1:5">
      <c r="A236" s="129"/>
      <c r="B236" s="129"/>
      <c r="C236" s="129"/>
      <c r="D236" s="129"/>
      <c r="E236" s="129"/>
    </row>
    <row r="237" spans="1:5">
      <c r="A237" s="129"/>
      <c r="B237" s="129"/>
      <c r="C237" s="129"/>
      <c r="D237" s="129"/>
      <c r="E237" s="129"/>
    </row>
    <row r="238" spans="1:5">
      <c r="A238" s="129"/>
      <c r="B238" s="129"/>
      <c r="C238" s="129"/>
      <c r="D238" s="129"/>
      <c r="E238" s="129"/>
    </row>
    <row r="239" spans="1:5">
      <c r="A239" s="129"/>
      <c r="B239" s="129"/>
      <c r="C239" s="129"/>
      <c r="D239" s="129"/>
      <c r="E239" s="129"/>
    </row>
    <row r="240" spans="1:5">
      <c r="A240" s="129"/>
      <c r="B240" s="129"/>
      <c r="C240" s="129"/>
      <c r="D240" s="129"/>
      <c r="E240" s="129"/>
    </row>
    <row r="241" spans="1:5">
      <c r="A241" s="129"/>
      <c r="B241" s="129"/>
      <c r="C241" s="129"/>
      <c r="D241" s="129"/>
      <c r="E241" s="129"/>
    </row>
    <row r="242" spans="1:5">
      <c r="A242" s="129"/>
      <c r="B242" s="129"/>
      <c r="C242" s="129"/>
      <c r="D242" s="129"/>
      <c r="E242" s="129"/>
    </row>
    <row r="243" spans="1:5">
      <c r="A243" s="129"/>
      <c r="B243" s="129"/>
      <c r="C243" s="129"/>
      <c r="D243" s="129"/>
      <c r="E243" s="129"/>
    </row>
    <row r="244" spans="1:5">
      <c r="A244" s="129"/>
      <c r="B244" s="129"/>
      <c r="C244" s="129"/>
      <c r="D244" s="129"/>
      <c r="E244" s="129"/>
    </row>
    <row r="245" spans="1:5">
      <c r="A245" s="129"/>
      <c r="B245" s="129"/>
      <c r="C245" s="129"/>
      <c r="D245" s="129"/>
      <c r="E245" s="129"/>
    </row>
    <row r="246" spans="1:5">
      <c r="A246" s="129"/>
      <c r="B246" s="129"/>
      <c r="C246" s="129"/>
      <c r="D246" s="129"/>
      <c r="E246" s="129"/>
    </row>
    <row r="247" spans="1:5">
      <c r="A247" s="129"/>
      <c r="B247" s="129"/>
      <c r="C247" s="129"/>
      <c r="D247" s="129"/>
      <c r="E247" s="129"/>
    </row>
    <row r="248" spans="1:5">
      <c r="A248" s="129"/>
      <c r="B248" s="129"/>
      <c r="C248" s="129"/>
      <c r="D248" s="129"/>
      <c r="E248" s="129"/>
    </row>
    <row r="249" spans="1:5">
      <c r="A249" s="129"/>
      <c r="B249" s="129"/>
      <c r="C249" s="129"/>
      <c r="D249" s="129"/>
      <c r="E249" s="129"/>
    </row>
    <row r="250" spans="1:5">
      <c r="A250" s="129"/>
      <c r="B250" s="129"/>
      <c r="C250" s="129"/>
      <c r="D250" s="129"/>
      <c r="E250" s="129"/>
    </row>
    <row r="251" spans="1:5">
      <c r="A251" s="129"/>
      <c r="B251" s="129"/>
      <c r="C251" s="129"/>
      <c r="D251" s="129"/>
      <c r="E251" s="129"/>
    </row>
    <row r="252" spans="1:5">
      <c r="A252" s="129"/>
      <c r="B252" s="129"/>
      <c r="C252" s="129"/>
      <c r="D252" s="129"/>
      <c r="E252" s="129"/>
    </row>
    <row r="253" spans="1:5">
      <c r="A253" s="129"/>
      <c r="B253" s="129"/>
      <c r="C253" s="129"/>
      <c r="D253" s="129"/>
      <c r="E253" s="129"/>
    </row>
    <row r="254" spans="1:5">
      <c r="A254" s="129"/>
      <c r="B254" s="129"/>
      <c r="C254" s="129"/>
      <c r="D254" s="129"/>
      <c r="E254" s="129"/>
    </row>
    <row r="255" spans="1:5">
      <c r="A255" s="129"/>
      <c r="B255" s="129"/>
      <c r="C255" s="129"/>
      <c r="D255" s="129"/>
      <c r="E255" s="129"/>
    </row>
    <row r="256" spans="1:5">
      <c r="A256" s="129"/>
      <c r="B256" s="129"/>
      <c r="C256" s="129"/>
      <c r="D256" s="129"/>
      <c r="E256" s="129"/>
    </row>
    <row r="257" spans="1:5">
      <c r="A257" s="129"/>
      <c r="B257" s="129"/>
      <c r="C257" s="129"/>
      <c r="D257" s="129"/>
      <c r="E257" s="129"/>
    </row>
    <row r="258" spans="1:5">
      <c r="A258" s="129"/>
      <c r="B258" s="129"/>
      <c r="C258" s="129"/>
      <c r="D258" s="129"/>
      <c r="E258" s="129"/>
    </row>
    <row r="259" spans="1:5">
      <c r="A259" s="129"/>
      <c r="B259" s="129"/>
      <c r="C259" s="129"/>
      <c r="D259" s="129"/>
      <c r="E259" s="129"/>
    </row>
    <row r="260" spans="1:5">
      <c r="A260" s="129"/>
      <c r="B260" s="129"/>
      <c r="C260" s="129"/>
      <c r="D260" s="129"/>
      <c r="E260" s="129"/>
    </row>
    <row r="261" spans="1:5">
      <c r="A261" s="129"/>
      <c r="B261" s="129"/>
      <c r="C261" s="129"/>
      <c r="D261" s="129"/>
      <c r="E261" s="129"/>
    </row>
    <row r="262" spans="1:5">
      <c r="A262" s="129"/>
      <c r="B262" s="129"/>
      <c r="C262" s="129"/>
      <c r="D262" s="129"/>
      <c r="E262" s="129"/>
    </row>
    <row r="263" spans="1:5">
      <c r="A263" s="129"/>
      <c r="B263" s="129"/>
      <c r="C263" s="129"/>
      <c r="D263" s="129"/>
      <c r="E263" s="129"/>
    </row>
    <row r="264" spans="1:5">
      <c r="A264" s="129"/>
      <c r="B264" s="129"/>
      <c r="C264" s="129"/>
      <c r="D264" s="129"/>
      <c r="E264" s="129"/>
    </row>
    <row r="265" spans="1:5">
      <c r="A265" s="129"/>
      <c r="B265" s="129"/>
      <c r="C265" s="129"/>
      <c r="D265" s="129"/>
      <c r="E265" s="129"/>
    </row>
  </sheetData>
  <protectedRanges>
    <protectedRange password="CA51" sqref="G33" name="gradevinsko obrtnicki_1_12_3"/>
  </protectedRanges>
  <mergeCells count="19">
    <mergeCell ref="G56:H56"/>
    <mergeCell ref="A20:H20"/>
    <mergeCell ref="A21:H21"/>
    <mergeCell ref="A23:E23"/>
    <mergeCell ref="A24:H24"/>
    <mergeCell ref="A25:H25"/>
    <mergeCell ref="A27:H27"/>
    <mergeCell ref="A19:H19"/>
    <mergeCell ref="A1:H2"/>
    <mergeCell ref="A4:E4"/>
    <mergeCell ref="A5:H5"/>
    <mergeCell ref="M5:Q5"/>
    <mergeCell ref="A6:H6"/>
    <mergeCell ref="A8:H8"/>
    <mergeCell ref="A10:H10"/>
    <mergeCell ref="A12:H12"/>
    <mergeCell ref="A14:H14"/>
    <mergeCell ref="A16:E16"/>
    <mergeCell ref="A17:H17"/>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1" manualBreakCount="1">
    <brk id="30"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HN296"/>
  <sheetViews>
    <sheetView view="pageBreakPreview" topLeftCell="A143" zoomScale="150" zoomScaleNormal="90" zoomScaleSheetLayoutView="150" workbookViewId="0">
      <selection sqref="A1:H2"/>
    </sheetView>
  </sheetViews>
  <sheetFormatPr defaultColWidth="12.42578125" defaultRowHeight="15"/>
  <cols>
    <col min="1" max="3" width="4.28515625" style="131" customWidth="1"/>
    <col min="4" max="4" width="48.42578125" style="131" customWidth="1"/>
    <col min="5" max="5" width="11.28515625" style="131" customWidth="1"/>
    <col min="6" max="6" width="11.28515625" style="255" customWidth="1"/>
    <col min="7" max="7" width="13.7109375" style="30" customWidth="1"/>
    <col min="8" max="8" width="15.140625" style="30" customWidth="1"/>
    <col min="9" max="9" width="10.28515625" style="30" customWidth="1"/>
    <col min="10" max="10" width="3.42578125" style="30" customWidth="1"/>
    <col min="11" max="11" width="11.28515625" style="30" customWidth="1"/>
    <col min="12" max="12" width="3.42578125" style="30" customWidth="1"/>
    <col min="13" max="13" width="11.28515625" style="30" customWidth="1"/>
    <col min="14" max="14" width="3.42578125" style="30" customWidth="1"/>
    <col min="15" max="15" width="11.28515625" style="30" customWidth="1"/>
    <col min="16" max="16" width="3.42578125" style="30" customWidth="1"/>
    <col min="17" max="17" width="11.28515625" style="30" customWidth="1"/>
    <col min="18" max="18" width="3.42578125" style="30" customWidth="1"/>
    <col min="19" max="19" width="11.28515625" style="30" customWidth="1"/>
    <col min="20" max="20" width="3.42578125" style="30" customWidth="1"/>
    <col min="21" max="21" width="11.28515625" style="30" customWidth="1"/>
    <col min="22" max="22" width="3.42578125" style="30" customWidth="1"/>
    <col min="23" max="23" width="11.28515625" style="30" customWidth="1"/>
    <col min="24" max="24" width="3.42578125" style="30" customWidth="1"/>
    <col min="25" max="25" width="11.28515625" style="30" customWidth="1"/>
    <col min="26" max="26" width="3.42578125" style="30" customWidth="1"/>
    <col min="27" max="27" width="11.28515625" style="30" customWidth="1"/>
    <col min="28" max="28" width="3.42578125" style="30" customWidth="1"/>
    <col min="29" max="29" width="11.28515625" style="30" customWidth="1"/>
    <col min="30" max="30" width="3.42578125" style="30" customWidth="1"/>
    <col min="31" max="31" width="11.28515625" style="30" customWidth="1"/>
    <col min="32" max="32" width="3.42578125" style="30" customWidth="1"/>
    <col min="33" max="33" width="11.28515625" style="30" customWidth="1"/>
    <col min="34" max="34" width="3.42578125" style="30" customWidth="1"/>
    <col min="35" max="35" width="11.28515625" style="30" customWidth="1"/>
    <col min="36" max="36" width="3.42578125" style="30" customWidth="1"/>
    <col min="37" max="37" width="11.28515625" style="30" customWidth="1"/>
    <col min="38" max="38" width="3.42578125" style="30" customWidth="1"/>
    <col min="39" max="39" width="11.28515625" style="30" customWidth="1"/>
    <col min="40" max="40" width="3.42578125" style="30" customWidth="1"/>
    <col min="41" max="41" width="11.28515625" style="30" customWidth="1"/>
    <col min="42" max="42" width="3.42578125" style="30" customWidth="1"/>
    <col min="43" max="43" width="11.28515625" style="30" customWidth="1"/>
    <col min="44" max="44" width="3.42578125" style="30" customWidth="1"/>
    <col min="45" max="45" width="11.28515625" style="30" customWidth="1"/>
    <col min="46" max="46" width="3.42578125" style="30" customWidth="1"/>
    <col min="47" max="47" width="11.28515625" style="30" customWidth="1"/>
    <col min="48" max="48" width="3.42578125" style="30" customWidth="1"/>
    <col min="49" max="49" width="11.28515625" style="30" customWidth="1"/>
    <col min="50" max="50" width="3.42578125" style="30" customWidth="1"/>
    <col min="51" max="51" width="11.28515625" style="30" customWidth="1"/>
    <col min="52" max="52" width="3.42578125" style="30" customWidth="1"/>
    <col min="53" max="53" width="11.28515625" style="30" customWidth="1"/>
    <col min="54" max="54" width="3.42578125" style="30" customWidth="1"/>
    <col min="55" max="55" width="11.28515625" style="30" customWidth="1"/>
    <col min="56" max="56" width="3.42578125" style="31" customWidth="1"/>
    <col min="57" max="57" width="11.28515625" style="31" customWidth="1"/>
    <col min="58" max="58" width="3.42578125" style="31" customWidth="1"/>
    <col min="59" max="59" width="11.28515625" style="31" customWidth="1"/>
    <col min="60" max="60" width="3.42578125" style="31" customWidth="1"/>
    <col min="61" max="61" width="11.28515625" style="31" customWidth="1"/>
    <col min="62" max="62" width="3.42578125" style="31" customWidth="1"/>
    <col min="63" max="63" width="11.28515625" style="31" customWidth="1"/>
    <col min="64" max="64" width="3.42578125" style="31" customWidth="1"/>
    <col min="65" max="65" width="11.28515625" style="31" customWidth="1"/>
    <col min="66" max="66" width="3.42578125" style="31" customWidth="1"/>
    <col min="67" max="67" width="11.28515625" style="31" customWidth="1"/>
    <col min="68" max="68" width="3.42578125" style="31" customWidth="1"/>
    <col min="69" max="69" width="11.28515625" style="31" customWidth="1"/>
    <col min="70" max="70" width="3.42578125" style="31" customWidth="1"/>
    <col min="71" max="71" width="11.28515625" style="31" customWidth="1"/>
    <col min="72" max="72" width="3.42578125" style="31" customWidth="1"/>
    <col min="73" max="73" width="11.28515625" style="31" customWidth="1"/>
    <col min="74" max="74" width="3.42578125" style="31" customWidth="1"/>
    <col min="75" max="75" width="11.28515625" style="31" customWidth="1"/>
    <col min="76" max="76" width="3.42578125" style="31" customWidth="1"/>
    <col min="77" max="77" width="11.28515625" style="31" customWidth="1"/>
    <col min="78" max="78" width="3.42578125" style="31" customWidth="1"/>
    <col min="79" max="79" width="11.28515625" style="31" customWidth="1"/>
    <col min="80" max="80" width="3.42578125" style="31" customWidth="1"/>
    <col min="81" max="81" width="11.28515625" style="31" customWidth="1"/>
    <col min="82" max="82" width="3.42578125" style="31" customWidth="1"/>
    <col min="83" max="83" width="11.28515625" style="31" customWidth="1"/>
    <col min="84" max="84" width="3.42578125" style="31" customWidth="1"/>
    <col min="85" max="85" width="11.28515625" style="31" customWidth="1"/>
    <col min="86" max="86" width="3.42578125" style="31" customWidth="1"/>
    <col min="87" max="87" width="11.28515625" style="31" customWidth="1"/>
    <col min="88" max="88" width="3.42578125" style="31" customWidth="1"/>
    <col min="89" max="89" width="11.28515625" style="31" customWidth="1"/>
    <col min="90" max="90" width="3.42578125" style="31" customWidth="1"/>
    <col min="91" max="91" width="11.28515625" style="31" customWidth="1"/>
    <col min="92" max="92" width="3.42578125" style="31" customWidth="1"/>
    <col min="93" max="93" width="11.28515625" style="31" customWidth="1"/>
    <col min="94" max="94" width="3.42578125" style="31" customWidth="1"/>
    <col min="95" max="95" width="11.28515625" style="31" customWidth="1"/>
    <col min="96" max="96" width="3.42578125" style="31" customWidth="1"/>
    <col min="97" max="97" width="11.28515625" style="31" customWidth="1"/>
    <col min="98" max="98" width="3.42578125" style="31" customWidth="1"/>
    <col min="99" max="99" width="11.28515625" style="31" customWidth="1"/>
    <col min="100" max="100" width="3.42578125" style="31" customWidth="1"/>
    <col min="101" max="101" width="11.28515625" style="31" customWidth="1"/>
    <col min="102" max="102" width="3.42578125" style="31" customWidth="1"/>
    <col min="103" max="103" width="11.28515625" style="31" customWidth="1"/>
    <col min="104" max="104" width="3.42578125" style="31" customWidth="1"/>
    <col min="105" max="105" width="11.28515625" style="31" customWidth="1"/>
    <col min="106" max="106" width="3.42578125" style="31" customWidth="1"/>
    <col min="107" max="107" width="11.28515625" style="31" customWidth="1"/>
    <col min="108" max="108" width="3.42578125" style="31" customWidth="1"/>
    <col min="109" max="109" width="11.28515625" style="31" customWidth="1"/>
    <col min="110" max="110" width="3.42578125" style="31" customWidth="1"/>
    <col min="111" max="111" width="11.28515625" style="31" customWidth="1"/>
    <col min="112" max="112" width="3.42578125" style="31" customWidth="1"/>
    <col min="113" max="113" width="11.28515625" style="31" customWidth="1"/>
    <col min="114" max="114" width="3.42578125" style="31" customWidth="1"/>
    <col min="115" max="115" width="11.28515625" style="31" customWidth="1"/>
    <col min="116" max="116" width="3.42578125" style="31" customWidth="1"/>
    <col min="117" max="117" width="11.28515625" style="31" customWidth="1"/>
    <col min="118" max="118" width="3.42578125" style="31" customWidth="1"/>
    <col min="119" max="119" width="11.28515625" style="31" customWidth="1"/>
    <col min="120" max="120" width="3.42578125" style="31" customWidth="1"/>
    <col min="121" max="121" width="11.28515625" style="31" customWidth="1"/>
    <col min="122" max="122" width="3.42578125" style="31" customWidth="1"/>
    <col min="123" max="123" width="11.28515625" style="31" customWidth="1"/>
    <col min="124" max="16384" width="12.42578125" style="32"/>
  </cols>
  <sheetData>
    <row r="1" spans="1:123" s="28" customFormat="1" ht="15.75" customHeight="1">
      <c r="A1" s="752" t="s">
        <v>394</v>
      </c>
      <c r="B1" s="752"/>
      <c r="C1" s="752"/>
      <c r="D1" s="752"/>
      <c r="E1" s="752"/>
      <c r="F1" s="752"/>
      <c r="G1" s="752"/>
      <c r="H1" s="752"/>
    </row>
    <row r="2" spans="1:123" s="28" customFormat="1" ht="15.75" customHeight="1" thickBot="1">
      <c r="A2" s="753"/>
      <c r="B2" s="753"/>
      <c r="C2" s="753"/>
      <c r="D2" s="753"/>
      <c r="E2" s="753"/>
      <c r="F2" s="753"/>
      <c r="G2" s="753"/>
      <c r="H2" s="753"/>
    </row>
    <row r="3" spans="1:123" s="28" customFormat="1" ht="12.75">
      <c r="A3" s="200"/>
      <c r="B3" s="200"/>
      <c r="C3" s="200"/>
      <c r="D3" s="200"/>
      <c r="E3" s="200"/>
      <c r="F3" s="201"/>
    </row>
    <row r="4" spans="1:123" s="28" customFormat="1" ht="25.5" customHeight="1">
      <c r="A4" s="772" t="s">
        <v>395</v>
      </c>
      <c r="B4" s="772"/>
      <c r="C4" s="772"/>
      <c r="D4" s="772"/>
      <c r="E4" s="772"/>
      <c r="F4" s="772"/>
      <c r="G4" s="772"/>
      <c r="H4" s="772"/>
    </row>
    <row r="5" spans="1:123" s="28" customFormat="1" ht="12.75">
      <c r="A5" s="202"/>
      <c r="B5" s="202"/>
      <c r="C5" s="202"/>
      <c r="D5" s="202"/>
      <c r="E5" s="202"/>
      <c r="F5" s="203"/>
      <c r="G5" s="204"/>
      <c r="H5" s="204"/>
    </row>
    <row r="6" spans="1:123" s="28" customFormat="1" ht="38.25" customHeight="1">
      <c r="A6" s="772" t="s">
        <v>849</v>
      </c>
      <c r="B6" s="772"/>
      <c r="C6" s="772"/>
      <c r="D6" s="772"/>
      <c r="E6" s="772"/>
      <c r="F6" s="772"/>
      <c r="G6" s="772"/>
      <c r="H6" s="772"/>
    </row>
    <row r="7" spans="1:123" s="28" customFormat="1" ht="134.25" customHeight="1">
      <c r="A7" s="755" t="s">
        <v>229</v>
      </c>
      <c r="B7" s="755"/>
      <c r="C7" s="755"/>
      <c r="D7" s="755"/>
      <c r="E7" s="755"/>
      <c r="F7" s="755"/>
      <c r="G7" s="755"/>
      <c r="H7" s="755"/>
      <c r="M7" s="774"/>
      <c r="N7" s="774"/>
      <c r="O7" s="774"/>
      <c r="P7" s="774"/>
      <c r="Q7" s="774"/>
    </row>
    <row r="8" spans="1:123" s="28" customFormat="1" ht="21.75" customHeight="1">
      <c r="A8" s="772" t="s">
        <v>396</v>
      </c>
      <c r="B8" s="772"/>
      <c r="C8" s="772"/>
      <c r="D8" s="772"/>
      <c r="E8" s="772"/>
      <c r="F8" s="772"/>
      <c r="G8" s="772"/>
      <c r="H8" s="772"/>
    </row>
    <row r="9" spans="1:123" s="28" customFormat="1" ht="12.75">
      <c r="A9" s="202"/>
      <c r="B9" s="202"/>
      <c r="C9" s="202"/>
      <c r="D9" s="202"/>
      <c r="E9" s="202"/>
      <c r="F9" s="203"/>
      <c r="G9" s="204"/>
      <c r="H9" s="204"/>
    </row>
    <row r="10" spans="1:123" ht="15" customHeight="1">
      <c r="A10" s="772" t="s">
        <v>281</v>
      </c>
      <c r="B10" s="772"/>
      <c r="C10" s="772"/>
      <c r="D10" s="772"/>
      <c r="E10" s="772"/>
      <c r="F10" s="772"/>
      <c r="G10" s="772"/>
      <c r="H10" s="77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row>
    <row r="11" spans="1:123" ht="25.5" customHeight="1">
      <c r="A11" s="205" t="s">
        <v>267</v>
      </c>
      <c r="B11" s="772" t="s">
        <v>282</v>
      </c>
      <c r="C11" s="772"/>
      <c r="D11" s="772"/>
      <c r="E11" s="772"/>
      <c r="F11" s="206"/>
      <c r="G11" s="101"/>
      <c r="H11" s="101"/>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row>
    <row r="12" spans="1:123" ht="15" customHeight="1">
      <c r="A12" s="205" t="s">
        <v>267</v>
      </c>
      <c r="B12" s="772" t="s">
        <v>283</v>
      </c>
      <c r="C12" s="772"/>
      <c r="D12" s="772"/>
      <c r="E12" s="772"/>
      <c r="F12" s="206"/>
      <c r="G12" s="101"/>
      <c r="H12" s="101"/>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row>
    <row r="13" spans="1:123" ht="38.25" customHeight="1">
      <c r="A13" s="205" t="s">
        <v>267</v>
      </c>
      <c r="B13" s="772" t="s">
        <v>397</v>
      </c>
      <c r="C13" s="772"/>
      <c r="D13" s="772"/>
      <c r="E13" s="772"/>
      <c r="F13" s="206"/>
      <c r="G13" s="101"/>
      <c r="H13" s="101"/>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row>
    <row r="14" spans="1:123">
      <c r="A14" s="202"/>
      <c r="B14" s="207"/>
      <c r="C14" s="202"/>
      <c r="D14" s="202"/>
      <c r="E14" s="202"/>
      <c r="F14" s="206"/>
      <c r="G14" s="101"/>
      <c r="H14" s="101"/>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row>
    <row r="15" spans="1:123" ht="25.5" customHeight="1">
      <c r="A15" s="772" t="s">
        <v>285</v>
      </c>
      <c r="B15" s="772"/>
      <c r="C15" s="772"/>
      <c r="D15" s="772"/>
      <c r="E15" s="772"/>
      <c r="F15" s="772"/>
      <c r="G15" s="772"/>
      <c r="H15" s="77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row>
    <row r="16" spans="1:123">
      <c r="A16" s="202"/>
      <c r="B16" s="207"/>
      <c r="C16" s="202"/>
      <c r="D16" s="202"/>
      <c r="E16" s="202"/>
      <c r="F16" s="206"/>
      <c r="G16" s="101"/>
      <c r="H16" s="101"/>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row>
    <row r="17" spans="1:123" ht="25.5" customHeight="1">
      <c r="A17" s="772" t="s">
        <v>398</v>
      </c>
      <c r="B17" s="772"/>
      <c r="C17" s="772"/>
      <c r="D17" s="772"/>
      <c r="E17" s="772"/>
      <c r="F17" s="772"/>
      <c r="G17" s="772"/>
      <c r="H17" s="77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row>
    <row r="18" spans="1:123">
      <c r="A18" s="202"/>
      <c r="B18" s="207"/>
      <c r="C18" s="202"/>
      <c r="D18" s="202"/>
      <c r="E18" s="202"/>
      <c r="F18" s="206"/>
      <c r="G18" s="101"/>
      <c r="H18" s="101"/>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row>
    <row r="19" spans="1:123" ht="38.25" customHeight="1">
      <c r="A19" s="772" t="s">
        <v>399</v>
      </c>
      <c r="B19" s="772"/>
      <c r="C19" s="772"/>
      <c r="D19" s="772"/>
      <c r="E19" s="772"/>
      <c r="F19" s="772"/>
      <c r="G19" s="772"/>
      <c r="H19" s="77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row>
    <row r="20" spans="1:123">
      <c r="A20" s="202"/>
      <c r="B20" s="207"/>
      <c r="C20" s="202"/>
      <c r="D20" s="202"/>
      <c r="E20" s="202"/>
      <c r="F20" s="206"/>
      <c r="G20" s="101"/>
      <c r="H20" s="101"/>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row>
    <row r="21" spans="1:123" ht="15" customHeight="1">
      <c r="A21" s="772" t="s">
        <v>400</v>
      </c>
      <c r="B21" s="772"/>
      <c r="C21" s="772"/>
      <c r="D21" s="772"/>
      <c r="E21" s="772"/>
      <c r="F21" s="772"/>
      <c r="G21" s="772"/>
      <c r="H21" s="77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row>
    <row r="22" spans="1:123">
      <c r="A22" s="202"/>
      <c r="B22" s="207"/>
      <c r="C22" s="202"/>
      <c r="D22" s="202"/>
      <c r="E22" s="202"/>
      <c r="F22" s="206"/>
      <c r="G22" s="101"/>
      <c r="H22" s="101"/>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row>
    <row r="23" spans="1:123" ht="25.5" customHeight="1">
      <c r="A23" s="772" t="s">
        <v>401</v>
      </c>
      <c r="B23" s="772"/>
      <c r="C23" s="772"/>
      <c r="D23" s="772"/>
      <c r="E23" s="772"/>
      <c r="F23" s="772"/>
      <c r="G23" s="772"/>
      <c r="H23" s="77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row>
    <row r="24" spans="1:123" ht="15" customHeight="1">
      <c r="A24" s="772" t="s">
        <v>402</v>
      </c>
      <c r="B24" s="772"/>
      <c r="C24" s="772"/>
      <c r="D24" s="772"/>
      <c r="E24" s="772"/>
      <c r="F24" s="772"/>
      <c r="G24" s="772"/>
      <c r="H24" s="77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row>
    <row r="25" spans="1:123">
      <c r="A25" s="772"/>
      <c r="B25" s="772"/>
      <c r="C25" s="772"/>
      <c r="D25" s="772"/>
      <c r="E25" s="772"/>
      <c r="F25" s="772"/>
      <c r="G25" s="772"/>
      <c r="H25" s="77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row>
    <row r="26" spans="1:123">
      <c r="A26" s="202"/>
      <c r="B26" s="207"/>
      <c r="C26" s="202"/>
      <c r="D26" s="202"/>
      <c r="E26" s="202"/>
      <c r="F26" s="206"/>
      <c r="G26" s="101"/>
      <c r="H26" s="101"/>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row>
    <row r="27" spans="1:123" ht="51" customHeight="1">
      <c r="A27" s="772" t="s">
        <v>838</v>
      </c>
      <c r="B27" s="772"/>
      <c r="C27" s="772"/>
      <c r="D27" s="772"/>
      <c r="E27" s="772"/>
      <c r="F27" s="772"/>
      <c r="G27" s="772"/>
      <c r="H27" s="77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row>
    <row r="28" spans="1:123">
      <c r="A28" s="202"/>
      <c r="B28" s="207"/>
      <c r="C28" s="202"/>
      <c r="D28" s="202"/>
      <c r="E28" s="202"/>
      <c r="F28" s="206"/>
      <c r="G28" s="101"/>
      <c r="H28" s="101"/>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row>
    <row r="29" spans="1:123" ht="15" customHeight="1">
      <c r="A29" s="775" t="s">
        <v>403</v>
      </c>
      <c r="B29" s="775"/>
      <c r="C29" s="775"/>
      <c r="D29" s="775"/>
      <c r="E29" s="775"/>
      <c r="F29" s="206"/>
      <c r="G29" s="101"/>
      <c r="H29" s="101"/>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row>
    <row r="30" spans="1:123">
      <c r="A30" s="202"/>
      <c r="B30" s="207"/>
      <c r="C30" s="202"/>
      <c r="D30" s="202"/>
      <c r="E30" s="202"/>
      <c r="F30" s="206"/>
      <c r="G30" s="101"/>
      <c r="H30" s="101"/>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row>
    <row r="31" spans="1:123" ht="25.5" customHeight="1">
      <c r="A31" s="772" t="s">
        <v>850</v>
      </c>
      <c r="B31" s="772"/>
      <c r="C31" s="772"/>
      <c r="D31" s="772"/>
      <c r="E31" s="772"/>
      <c r="F31" s="772"/>
      <c r="G31" s="772"/>
      <c r="H31" s="77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row>
    <row r="32" spans="1:123" ht="15" customHeight="1">
      <c r="A32" s="205" t="s">
        <v>267</v>
      </c>
      <c r="B32" s="772" t="s">
        <v>852</v>
      </c>
      <c r="C32" s="772"/>
      <c r="D32" s="772"/>
      <c r="E32" s="772"/>
      <c r="F32" s="772"/>
      <c r="G32" s="772"/>
      <c r="H32" s="77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row>
    <row r="33" spans="1:123">
      <c r="A33" s="202"/>
      <c r="B33" s="207"/>
      <c r="C33" s="202"/>
      <c r="D33" s="202"/>
      <c r="E33" s="202"/>
      <c r="F33" s="206"/>
      <c r="G33" s="101"/>
      <c r="H33" s="101"/>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row>
    <row r="34" spans="1:123" ht="15" customHeight="1">
      <c r="A34" s="772" t="s">
        <v>404</v>
      </c>
      <c r="B34" s="772"/>
      <c r="C34" s="772"/>
      <c r="D34" s="772"/>
      <c r="E34" s="772"/>
      <c r="F34" s="772"/>
      <c r="G34" s="772"/>
      <c r="H34" s="77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row>
    <row r="35" spans="1:123">
      <c r="A35" s="202"/>
      <c r="B35" s="207"/>
      <c r="C35" s="202"/>
      <c r="D35" s="202"/>
      <c r="E35" s="202"/>
      <c r="F35" s="206"/>
      <c r="G35" s="101"/>
      <c r="H35" s="101"/>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row>
    <row r="36" spans="1:123" ht="15" customHeight="1">
      <c r="A36" s="772" t="s">
        <v>405</v>
      </c>
      <c r="B36" s="772"/>
      <c r="C36" s="772"/>
      <c r="D36" s="772"/>
      <c r="E36" s="772"/>
      <c r="F36" s="772"/>
      <c r="G36" s="772"/>
      <c r="H36" s="77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row>
    <row r="37" spans="1:123">
      <c r="A37" s="202"/>
      <c r="B37" s="207"/>
      <c r="C37" s="202"/>
      <c r="D37" s="202"/>
      <c r="E37" s="202"/>
      <c r="F37" s="206"/>
      <c r="G37" s="101"/>
      <c r="H37" s="101"/>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row>
    <row r="38" spans="1:123" ht="25.5" customHeight="1">
      <c r="A38" s="772" t="s">
        <v>406</v>
      </c>
      <c r="B38" s="772"/>
      <c r="C38" s="772"/>
      <c r="D38" s="772"/>
      <c r="E38" s="772"/>
      <c r="F38" s="772"/>
      <c r="G38" s="772"/>
      <c r="H38" s="77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row>
    <row r="39" spans="1:123" ht="25.5" customHeight="1">
      <c r="A39" s="772" t="s">
        <v>407</v>
      </c>
      <c r="B39" s="772"/>
      <c r="C39" s="772"/>
      <c r="D39" s="772"/>
      <c r="E39" s="772"/>
      <c r="F39" s="772"/>
      <c r="G39" s="772"/>
      <c r="H39" s="77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row>
    <row r="40" spans="1:123">
      <c r="A40" s="202"/>
      <c r="B40" s="207"/>
      <c r="C40" s="202"/>
      <c r="D40" s="202"/>
      <c r="E40" s="202"/>
      <c r="F40" s="206"/>
      <c r="G40" s="101"/>
      <c r="H40" s="101"/>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row>
    <row r="41" spans="1:123" ht="15" customHeight="1">
      <c r="A41" s="772" t="s">
        <v>408</v>
      </c>
      <c r="B41" s="772"/>
      <c r="C41" s="772"/>
      <c r="D41" s="772"/>
      <c r="E41" s="772"/>
      <c r="F41" s="772"/>
      <c r="G41" s="772"/>
      <c r="H41" s="77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row>
    <row r="42" spans="1:123">
      <c r="A42" s="202"/>
      <c r="B42" s="207"/>
      <c r="C42" s="202"/>
      <c r="D42" s="202"/>
      <c r="E42" s="202"/>
      <c r="F42" s="206"/>
      <c r="G42" s="101"/>
      <c r="H42" s="101"/>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row>
    <row r="43" spans="1:123" ht="25.5" customHeight="1">
      <c r="A43" s="772" t="s">
        <v>409</v>
      </c>
      <c r="B43" s="772"/>
      <c r="C43" s="772"/>
      <c r="D43" s="772"/>
      <c r="E43" s="772"/>
      <c r="F43" s="772"/>
      <c r="G43" s="772"/>
      <c r="H43" s="77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row>
    <row r="44" spans="1:123">
      <c r="A44" s="202"/>
      <c r="B44" s="207"/>
      <c r="C44" s="202"/>
      <c r="D44" s="202"/>
      <c r="E44" s="202"/>
      <c r="F44" s="206"/>
      <c r="G44" s="101"/>
      <c r="H44" s="101"/>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row>
    <row r="45" spans="1:123" ht="15" customHeight="1">
      <c r="A45" s="772" t="s">
        <v>410</v>
      </c>
      <c r="B45" s="772"/>
      <c r="C45" s="772"/>
      <c r="D45" s="772"/>
      <c r="E45" s="772"/>
      <c r="F45" s="772"/>
      <c r="G45" s="772"/>
      <c r="H45" s="77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row>
    <row r="46" spans="1:123">
      <c r="A46" s="202"/>
      <c r="B46" s="207"/>
      <c r="C46" s="202"/>
      <c r="D46" s="202"/>
      <c r="E46" s="202"/>
      <c r="F46" s="206"/>
      <c r="G46" s="101"/>
      <c r="H46" s="101"/>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row>
    <row r="47" spans="1:123" ht="63.75" customHeight="1">
      <c r="A47" s="772" t="s">
        <v>797</v>
      </c>
      <c r="B47" s="772"/>
      <c r="C47" s="772"/>
      <c r="D47" s="772"/>
      <c r="E47" s="772"/>
      <c r="F47" s="772"/>
      <c r="G47" s="772"/>
      <c r="H47" s="77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row>
    <row r="48" spans="1:123">
      <c r="A48" s="202"/>
      <c r="B48" s="207"/>
      <c r="C48" s="202"/>
      <c r="D48" s="202"/>
      <c r="E48" s="202"/>
      <c r="F48" s="206"/>
      <c r="G48" s="101"/>
      <c r="H48" s="101"/>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row>
    <row r="49" spans="1:123" ht="63.75" customHeight="1">
      <c r="A49" s="772" t="s">
        <v>411</v>
      </c>
      <c r="B49" s="772"/>
      <c r="C49" s="772"/>
      <c r="D49" s="772"/>
      <c r="E49" s="772"/>
      <c r="F49" s="772"/>
      <c r="G49" s="772"/>
      <c r="H49" s="77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row>
    <row r="50" spans="1:123">
      <c r="A50" s="202"/>
      <c r="B50" s="207"/>
      <c r="C50" s="202"/>
      <c r="D50" s="202"/>
      <c r="E50" s="202"/>
      <c r="F50" s="206"/>
      <c r="G50" s="101"/>
      <c r="H50" s="101"/>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row>
    <row r="51" spans="1:123" ht="51" customHeight="1">
      <c r="A51" s="772" t="s">
        <v>798</v>
      </c>
      <c r="B51" s="772"/>
      <c r="C51" s="772"/>
      <c r="D51" s="772"/>
      <c r="E51" s="772"/>
      <c r="F51" s="772"/>
      <c r="G51" s="772"/>
      <c r="H51" s="77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row>
    <row r="52" spans="1:123">
      <c r="A52" s="202"/>
      <c r="B52" s="207"/>
      <c r="C52" s="202"/>
      <c r="D52" s="202"/>
      <c r="E52" s="202"/>
      <c r="F52" s="206"/>
      <c r="G52" s="101"/>
      <c r="H52" s="101"/>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row>
    <row r="53" spans="1:123" ht="15" customHeight="1">
      <c r="A53" s="772" t="s">
        <v>412</v>
      </c>
      <c r="B53" s="772"/>
      <c r="C53" s="772"/>
      <c r="D53" s="772"/>
      <c r="E53" s="772"/>
      <c r="F53" s="772"/>
      <c r="G53" s="772"/>
      <c r="H53" s="77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row>
    <row r="54" spans="1:123" ht="127.5" customHeight="1">
      <c r="A54" s="202"/>
      <c r="B54" s="776" t="s">
        <v>799</v>
      </c>
      <c r="C54" s="772"/>
      <c r="D54" s="772"/>
      <c r="E54" s="772"/>
      <c r="F54" s="206"/>
      <c r="G54" s="101"/>
      <c r="H54" s="101"/>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row>
    <row r="55" spans="1:123">
      <c r="A55" s="202"/>
      <c r="B55" s="207"/>
      <c r="C55" s="202"/>
      <c r="D55" s="202"/>
      <c r="E55" s="202"/>
      <c r="F55" s="206"/>
      <c r="G55" s="101"/>
      <c r="H55" s="101"/>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row>
    <row r="56" spans="1:123" ht="25.5" customHeight="1">
      <c r="A56" s="772" t="s">
        <v>413</v>
      </c>
      <c r="B56" s="772"/>
      <c r="C56" s="772"/>
      <c r="D56" s="772"/>
      <c r="E56" s="772"/>
      <c r="F56" s="772"/>
      <c r="G56" s="772"/>
      <c r="H56" s="77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row>
    <row r="57" spans="1:123">
      <c r="A57" s="202"/>
      <c r="B57" s="207"/>
      <c r="C57" s="202"/>
      <c r="D57" s="202"/>
      <c r="E57" s="202"/>
      <c r="F57" s="206"/>
      <c r="G57" s="101"/>
      <c r="H57" s="101"/>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row>
    <row r="58" spans="1:123" ht="51" customHeight="1">
      <c r="A58" s="772" t="s">
        <v>800</v>
      </c>
      <c r="B58" s="772"/>
      <c r="C58" s="772"/>
      <c r="D58" s="772"/>
      <c r="E58" s="772"/>
      <c r="F58" s="772"/>
      <c r="G58" s="772"/>
      <c r="H58" s="77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row>
    <row r="59" spans="1:123" ht="38.25" customHeight="1">
      <c r="A59" s="772" t="s">
        <v>414</v>
      </c>
      <c r="B59" s="772"/>
      <c r="C59" s="772"/>
      <c r="D59" s="772"/>
      <c r="E59" s="772"/>
      <c r="F59" s="772"/>
      <c r="G59" s="772"/>
      <c r="H59" s="77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row>
    <row r="60" spans="1:123" ht="38.25" customHeight="1">
      <c r="A60" s="772" t="s">
        <v>415</v>
      </c>
      <c r="B60" s="772"/>
      <c r="C60" s="772"/>
      <c r="D60" s="772"/>
      <c r="E60" s="772"/>
      <c r="F60" s="772"/>
      <c r="G60" s="772"/>
      <c r="H60" s="77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row>
    <row r="61" spans="1:123" ht="25.5" customHeight="1">
      <c r="A61" s="772" t="s">
        <v>416</v>
      </c>
      <c r="B61" s="772"/>
      <c r="C61" s="772"/>
      <c r="D61" s="772"/>
      <c r="E61" s="772"/>
      <c r="F61" s="772"/>
      <c r="G61" s="772"/>
      <c r="H61" s="77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row>
    <row r="62" spans="1:123" ht="25.5" customHeight="1">
      <c r="A62" s="772" t="s">
        <v>417</v>
      </c>
      <c r="B62" s="772"/>
      <c r="C62" s="772"/>
      <c r="D62" s="772"/>
      <c r="E62" s="772"/>
      <c r="F62" s="772"/>
      <c r="G62" s="772"/>
      <c r="H62" s="77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row>
    <row r="63" spans="1:123">
      <c r="A63" s="202"/>
      <c r="B63" s="207"/>
      <c r="C63" s="202"/>
      <c r="D63" s="202"/>
      <c r="E63" s="202"/>
      <c r="F63" s="206"/>
      <c r="G63" s="101"/>
      <c r="H63" s="101"/>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row>
    <row r="64" spans="1:123" ht="38.25" customHeight="1">
      <c r="A64" s="772" t="s">
        <v>418</v>
      </c>
      <c r="B64" s="772"/>
      <c r="C64" s="772"/>
      <c r="D64" s="772"/>
      <c r="E64" s="772"/>
      <c r="F64" s="772"/>
      <c r="G64" s="772"/>
      <c r="H64" s="77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row>
    <row r="65" spans="1:123">
      <c r="A65" s="202"/>
      <c r="B65" s="207"/>
      <c r="C65" s="202"/>
      <c r="D65" s="202"/>
      <c r="E65" s="202"/>
      <c r="F65" s="206"/>
      <c r="G65" s="101"/>
      <c r="H65" s="101"/>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row>
    <row r="66" spans="1:123" ht="15" customHeight="1">
      <c r="A66" s="772" t="s">
        <v>419</v>
      </c>
      <c r="B66" s="772"/>
      <c r="C66" s="772"/>
      <c r="D66" s="772"/>
      <c r="E66" s="772"/>
      <c r="F66" s="772"/>
      <c r="G66" s="772"/>
      <c r="H66" s="77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row>
    <row r="67" spans="1:123">
      <c r="A67" s="202"/>
      <c r="B67" s="207"/>
      <c r="C67" s="202"/>
      <c r="D67" s="202"/>
      <c r="E67" s="202"/>
      <c r="F67" s="206"/>
      <c r="G67" s="101"/>
      <c r="H67" s="101"/>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row>
    <row r="68" spans="1:123" ht="51" customHeight="1">
      <c r="A68" s="772" t="s">
        <v>420</v>
      </c>
      <c r="B68" s="772"/>
      <c r="C68" s="772"/>
      <c r="D68" s="772"/>
      <c r="E68" s="772"/>
      <c r="F68" s="772"/>
      <c r="G68" s="772"/>
      <c r="H68" s="77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row>
    <row r="69" spans="1:123">
      <c r="A69" s="202"/>
      <c r="B69" s="207"/>
      <c r="C69" s="202"/>
      <c r="D69" s="202"/>
      <c r="E69" s="202"/>
      <c r="F69" s="206"/>
      <c r="G69" s="101"/>
      <c r="H69" s="101"/>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row>
    <row r="70" spans="1:123" ht="15" customHeight="1">
      <c r="A70" s="775" t="s">
        <v>421</v>
      </c>
      <c r="B70" s="775"/>
      <c r="C70" s="775"/>
      <c r="D70" s="775"/>
      <c r="E70" s="775"/>
      <c r="F70" s="206"/>
      <c r="G70" s="101"/>
      <c r="H70" s="101"/>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row>
    <row r="71" spans="1:123">
      <c r="A71" s="202"/>
      <c r="B71" s="207"/>
      <c r="C71" s="202"/>
      <c r="D71" s="202"/>
      <c r="E71" s="202"/>
      <c r="F71" s="206"/>
      <c r="G71" s="101"/>
      <c r="H71" s="101"/>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row>
    <row r="72" spans="1:123" ht="25.5" customHeight="1">
      <c r="A72" s="772" t="s">
        <v>851</v>
      </c>
      <c r="B72" s="772"/>
      <c r="C72" s="772"/>
      <c r="D72" s="772"/>
      <c r="E72" s="772"/>
      <c r="F72" s="772"/>
      <c r="G72" s="772"/>
      <c r="H72" s="77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row>
    <row r="73" spans="1:123">
      <c r="A73" s="202"/>
      <c r="B73" s="207"/>
      <c r="C73" s="202"/>
      <c r="D73" s="202"/>
      <c r="E73" s="202"/>
      <c r="F73" s="206"/>
      <c r="G73" s="101"/>
      <c r="H73" s="101"/>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row>
    <row r="74" spans="1:123" ht="63.75" customHeight="1">
      <c r="A74" s="772" t="s">
        <v>801</v>
      </c>
      <c r="B74" s="772"/>
      <c r="C74" s="772"/>
      <c r="D74" s="772"/>
      <c r="E74" s="772"/>
      <c r="F74" s="772"/>
      <c r="G74" s="772"/>
      <c r="H74" s="77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row>
    <row r="75" spans="1:123">
      <c r="A75" s="202"/>
      <c r="B75" s="207"/>
      <c r="C75" s="202"/>
      <c r="D75" s="202"/>
      <c r="E75" s="202"/>
      <c r="F75" s="206"/>
      <c r="G75" s="101"/>
      <c r="H75" s="101"/>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row>
    <row r="76" spans="1:123" ht="15" customHeight="1">
      <c r="A76" s="772" t="s">
        <v>802</v>
      </c>
      <c r="B76" s="772"/>
      <c r="C76" s="772"/>
      <c r="D76" s="772"/>
      <c r="E76" s="772"/>
      <c r="F76" s="772"/>
      <c r="G76" s="772"/>
      <c r="H76" s="77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row>
    <row r="77" spans="1:123">
      <c r="A77" s="202"/>
      <c r="B77" s="207"/>
      <c r="C77" s="202"/>
      <c r="D77" s="202"/>
      <c r="E77" s="202"/>
      <c r="F77" s="206"/>
      <c r="G77" s="101"/>
      <c r="H77" s="101"/>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row>
    <row r="78" spans="1:123" ht="25.5" customHeight="1">
      <c r="A78" s="772" t="s">
        <v>422</v>
      </c>
      <c r="B78" s="772"/>
      <c r="C78" s="772"/>
      <c r="D78" s="772"/>
      <c r="E78" s="772"/>
      <c r="F78" s="772"/>
      <c r="G78" s="772"/>
      <c r="H78" s="77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row>
    <row r="79" spans="1:123">
      <c r="A79" s="202"/>
      <c r="B79" s="207"/>
      <c r="C79" s="202"/>
      <c r="D79" s="202"/>
      <c r="E79" s="202"/>
      <c r="F79" s="206"/>
      <c r="G79" s="101"/>
      <c r="H79" s="101"/>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row>
    <row r="80" spans="1:123" ht="15" customHeight="1">
      <c r="A80" s="772" t="s">
        <v>803</v>
      </c>
      <c r="B80" s="772"/>
      <c r="C80" s="772"/>
      <c r="D80" s="772"/>
      <c r="E80" s="772"/>
      <c r="F80" s="772"/>
      <c r="G80" s="772"/>
      <c r="H80" s="77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row>
    <row r="81" spans="1:123">
      <c r="A81" s="202"/>
      <c r="B81" s="207"/>
      <c r="C81" s="202"/>
      <c r="D81" s="202"/>
      <c r="E81" s="202"/>
      <c r="F81" s="206"/>
      <c r="G81" s="101"/>
      <c r="H81" s="101"/>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row>
    <row r="82" spans="1:123" ht="15" customHeight="1">
      <c r="A82" s="772" t="s">
        <v>803</v>
      </c>
      <c r="B82" s="772"/>
      <c r="C82" s="772"/>
      <c r="D82" s="772"/>
      <c r="E82" s="772"/>
      <c r="F82" s="772"/>
      <c r="G82" s="772"/>
      <c r="H82" s="77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row>
    <row r="83" spans="1:123">
      <c r="A83" s="202"/>
      <c r="B83" s="207"/>
      <c r="C83" s="202"/>
      <c r="D83" s="202"/>
      <c r="E83" s="202"/>
      <c r="F83" s="206"/>
      <c r="G83" s="101"/>
      <c r="H83" s="101"/>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row>
    <row r="84" spans="1:123" ht="15" customHeight="1">
      <c r="A84" s="772" t="s">
        <v>804</v>
      </c>
      <c r="B84" s="772"/>
      <c r="C84" s="772"/>
      <c r="D84" s="772"/>
      <c r="E84" s="772"/>
      <c r="F84" s="772"/>
      <c r="G84" s="772"/>
      <c r="H84" s="77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row>
    <row r="85" spans="1:123">
      <c r="A85" s="202"/>
      <c r="B85" s="207"/>
      <c r="C85" s="202"/>
      <c r="D85" s="202"/>
      <c r="E85" s="202"/>
      <c r="F85" s="206"/>
      <c r="G85" s="101"/>
      <c r="H85" s="101"/>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row>
    <row r="86" spans="1:123" ht="15" customHeight="1">
      <c r="A86" s="772" t="s">
        <v>423</v>
      </c>
      <c r="B86" s="772"/>
      <c r="C86" s="772"/>
      <c r="D86" s="772"/>
      <c r="E86" s="772"/>
      <c r="F86" s="772"/>
      <c r="G86" s="772"/>
      <c r="H86" s="77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row>
    <row r="87" spans="1:123">
      <c r="A87" s="202"/>
      <c r="B87" s="207"/>
      <c r="C87" s="202"/>
      <c r="D87" s="202"/>
      <c r="E87" s="202"/>
      <c r="F87" s="206"/>
      <c r="G87" s="101"/>
      <c r="H87" s="101"/>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c r="CP87" s="32"/>
      <c r="CQ87" s="32"/>
      <c r="CR87" s="32"/>
      <c r="CS87" s="32"/>
      <c r="CT87" s="32"/>
      <c r="CU87" s="32"/>
      <c r="CV87" s="32"/>
      <c r="CW87" s="32"/>
      <c r="CX87" s="32"/>
      <c r="CY87" s="32"/>
      <c r="CZ87" s="32"/>
      <c r="DA87" s="32"/>
      <c r="DB87" s="32"/>
      <c r="DC87" s="32"/>
      <c r="DD87" s="32"/>
      <c r="DE87" s="32"/>
      <c r="DF87" s="32"/>
      <c r="DG87" s="32"/>
      <c r="DH87" s="32"/>
      <c r="DI87" s="32"/>
      <c r="DJ87" s="32"/>
      <c r="DK87" s="32"/>
      <c r="DL87" s="32"/>
      <c r="DM87" s="32"/>
      <c r="DN87" s="32"/>
      <c r="DO87" s="32"/>
      <c r="DP87" s="32"/>
      <c r="DQ87" s="32"/>
      <c r="DR87" s="32"/>
      <c r="DS87" s="32"/>
    </row>
    <row r="88" spans="1:123" ht="15" customHeight="1">
      <c r="A88" s="772" t="s">
        <v>424</v>
      </c>
      <c r="B88" s="772"/>
      <c r="C88" s="772"/>
      <c r="D88" s="772"/>
      <c r="E88" s="772"/>
      <c r="F88" s="772"/>
      <c r="G88" s="772"/>
      <c r="H88" s="77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c r="CO88" s="32"/>
      <c r="CP88" s="32"/>
      <c r="CQ88" s="32"/>
      <c r="CR88" s="32"/>
      <c r="CS88" s="32"/>
      <c r="CT88" s="32"/>
      <c r="CU88" s="32"/>
      <c r="CV88" s="32"/>
      <c r="CW88" s="32"/>
      <c r="CX88" s="32"/>
      <c r="CY88" s="32"/>
      <c r="CZ88" s="32"/>
      <c r="DA88" s="32"/>
      <c r="DB88" s="32"/>
      <c r="DC88" s="32"/>
      <c r="DD88" s="32"/>
      <c r="DE88" s="32"/>
      <c r="DF88" s="32"/>
      <c r="DG88" s="32"/>
      <c r="DH88" s="32"/>
      <c r="DI88" s="32"/>
      <c r="DJ88" s="32"/>
      <c r="DK88" s="32"/>
      <c r="DL88" s="32"/>
      <c r="DM88" s="32"/>
      <c r="DN88" s="32"/>
      <c r="DO88" s="32"/>
      <c r="DP88" s="32"/>
      <c r="DQ88" s="32"/>
      <c r="DR88" s="32"/>
      <c r="DS88" s="32"/>
    </row>
    <row r="89" spans="1:123" ht="15" customHeight="1">
      <c r="A89" s="205" t="s">
        <v>267</v>
      </c>
      <c r="B89" s="772" t="s">
        <v>425</v>
      </c>
      <c r="C89" s="772"/>
      <c r="D89" s="772"/>
      <c r="E89" s="772"/>
      <c r="F89" s="206"/>
      <c r="G89" s="101"/>
      <c r="H89" s="101"/>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c r="CP89" s="32"/>
      <c r="CQ89" s="32"/>
      <c r="CR89" s="32"/>
      <c r="CS89" s="32"/>
      <c r="CT89" s="32"/>
      <c r="CU89" s="32"/>
      <c r="CV89" s="32"/>
      <c r="CW89" s="32"/>
      <c r="CX89" s="32"/>
      <c r="CY89" s="32"/>
      <c r="CZ89" s="32"/>
      <c r="DA89" s="32"/>
      <c r="DB89" s="32"/>
      <c r="DC89" s="32"/>
      <c r="DD89" s="32"/>
      <c r="DE89" s="32"/>
      <c r="DF89" s="32"/>
      <c r="DG89" s="32"/>
      <c r="DH89" s="32"/>
      <c r="DI89" s="32"/>
      <c r="DJ89" s="32"/>
      <c r="DK89" s="32"/>
      <c r="DL89" s="32"/>
      <c r="DM89" s="32"/>
      <c r="DN89" s="32"/>
      <c r="DO89" s="32"/>
      <c r="DP89" s="32"/>
      <c r="DQ89" s="32"/>
      <c r="DR89" s="32"/>
      <c r="DS89" s="32"/>
    </row>
    <row r="90" spans="1:123" ht="15" customHeight="1">
      <c r="A90" s="205" t="s">
        <v>267</v>
      </c>
      <c r="B90" s="772" t="s">
        <v>805</v>
      </c>
      <c r="C90" s="772"/>
      <c r="D90" s="772"/>
      <c r="E90" s="772"/>
      <c r="F90" s="772"/>
      <c r="G90" s="772"/>
      <c r="H90" s="77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c r="CP90" s="32"/>
      <c r="CQ90" s="32"/>
      <c r="CR90" s="32"/>
      <c r="CS90" s="32"/>
      <c r="CT90" s="32"/>
      <c r="CU90" s="32"/>
      <c r="CV90" s="32"/>
      <c r="CW90" s="32"/>
      <c r="CX90" s="32"/>
      <c r="CY90" s="32"/>
      <c r="CZ90" s="32"/>
      <c r="DA90" s="32"/>
      <c r="DB90" s="32"/>
      <c r="DC90" s="32"/>
      <c r="DD90" s="32"/>
      <c r="DE90" s="32"/>
      <c r="DF90" s="32"/>
      <c r="DG90" s="32"/>
      <c r="DH90" s="32"/>
      <c r="DI90" s="32"/>
      <c r="DJ90" s="32"/>
      <c r="DK90" s="32"/>
      <c r="DL90" s="32"/>
      <c r="DM90" s="32"/>
      <c r="DN90" s="32"/>
      <c r="DO90" s="32"/>
      <c r="DP90" s="32"/>
      <c r="DQ90" s="32"/>
      <c r="DR90" s="32"/>
      <c r="DS90" s="32"/>
    </row>
    <row r="91" spans="1:123" ht="15" customHeight="1">
      <c r="A91" s="205" t="s">
        <v>267</v>
      </c>
      <c r="B91" s="772" t="s">
        <v>806</v>
      </c>
      <c r="C91" s="772"/>
      <c r="D91" s="772"/>
      <c r="E91" s="772"/>
      <c r="F91" s="772"/>
      <c r="G91" s="772"/>
      <c r="H91" s="77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c r="CP91" s="32"/>
      <c r="CQ91" s="32"/>
      <c r="CR91" s="32"/>
      <c r="CS91" s="32"/>
      <c r="CT91" s="32"/>
      <c r="CU91" s="32"/>
      <c r="CV91" s="32"/>
      <c r="CW91" s="32"/>
      <c r="CX91" s="32"/>
      <c r="CY91" s="32"/>
      <c r="CZ91" s="32"/>
      <c r="DA91" s="32"/>
      <c r="DB91" s="32"/>
      <c r="DC91" s="32"/>
      <c r="DD91" s="32"/>
      <c r="DE91" s="32"/>
      <c r="DF91" s="32"/>
      <c r="DG91" s="32"/>
      <c r="DH91" s="32"/>
      <c r="DI91" s="32"/>
      <c r="DJ91" s="32"/>
      <c r="DK91" s="32"/>
      <c r="DL91" s="32"/>
      <c r="DM91" s="32"/>
      <c r="DN91" s="32"/>
      <c r="DO91" s="32"/>
      <c r="DP91" s="32"/>
      <c r="DQ91" s="32"/>
      <c r="DR91" s="32"/>
      <c r="DS91" s="32"/>
    </row>
    <row r="92" spans="1:123" ht="15" customHeight="1">
      <c r="A92" s="205" t="s">
        <v>267</v>
      </c>
      <c r="B92" s="772" t="s">
        <v>807</v>
      </c>
      <c r="C92" s="772"/>
      <c r="D92" s="772"/>
      <c r="E92" s="772"/>
      <c r="F92" s="772"/>
      <c r="G92" s="772"/>
      <c r="H92" s="77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c r="CP92" s="32"/>
      <c r="CQ92" s="32"/>
      <c r="CR92" s="32"/>
      <c r="CS92" s="32"/>
      <c r="CT92" s="32"/>
      <c r="CU92" s="32"/>
      <c r="CV92" s="32"/>
      <c r="CW92" s="32"/>
      <c r="CX92" s="32"/>
      <c r="CY92" s="32"/>
      <c r="CZ92" s="32"/>
      <c r="DA92" s="32"/>
      <c r="DB92" s="32"/>
      <c r="DC92" s="32"/>
      <c r="DD92" s="32"/>
      <c r="DE92" s="32"/>
      <c r="DF92" s="32"/>
      <c r="DG92" s="32"/>
      <c r="DH92" s="32"/>
      <c r="DI92" s="32"/>
      <c r="DJ92" s="32"/>
      <c r="DK92" s="32"/>
      <c r="DL92" s="32"/>
      <c r="DM92" s="32"/>
      <c r="DN92" s="32"/>
      <c r="DO92" s="32"/>
      <c r="DP92" s="32"/>
      <c r="DQ92" s="32"/>
      <c r="DR92" s="32"/>
      <c r="DS92" s="32"/>
    </row>
    <row r="93" spans="1:123" ht="15" customHeight="1">
      <c r="A93" s="205" t="s">
        <v>267</v>
      </c>
      <c r="B93" s="772" t="s">
        <v>853</v>
      </c>
      <c r="C93" s="772"/>
      <c r="D93" s="772"/>
      <c r="E93" s="772"/>
      <c r="F93" s="206"/>
      <c r="G93" s="101"/>
      <c r="H93" s="101"/>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c r="CP93" s="32"/>
      <c r="CQ93" s="32"/>
      <c r="CR93" s="32"/>
      <c r="CS93" s="32"/>
      <c r="CT93" s="32"/>
      <c r="CU93" s="32"/>
      <c r="CV93" s="32"/>
      <c r="CW93" s="32"/>
      <c r="CX93" s="32"/>
      <c r="CY93" s="32"/>
      <c r="CZ93" s="32"/>
      <c r="DA93" s="32"/>
      <c r="DB93" s="32"/>
      <c r="DC93" s="32"/>
      <c r="DD93" s="32"/>
      <c r="DE93" s="32"/>
      <c r="DF93" s="32"/>
      <c r="DG93" s="32"/>
      <c r="DH93" s="32"/>
      <c r="DI93" s="32"/>
      <c r="DJ93" s="32"/>
      <c r="DK93" s="32"/>
      <c r="DL93" s="32"/>
      <c r="DM93" s="32"/>
      <c r="DN93" s="32"/>
      <c r="DO93" s="32"/>
      <c r="DP93" s="32"/>
      <c r="DQ93" s="32"/>
      <c r="DR93" s="32"/>
      <c r="DS93" s="32"/>
    </row>
    <row r="94" spans="1:123" ht="15" customHeight="1">
      <c r="A94" s="205" t="s">
        <v>267</v>
      </c>
      <c r="B94" s="772" t="s">
        <v>854</v>
      </c>
      <c r="C94" s="772"/>
      <c r="D94" s="772"/>
      <c r="E94" s="772"/>
      <c r="F94" s="772"/>
      <c r="G94" s="772"/>
      <c r="H94" s="77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c r="CP94" s="32"/>
      <c r="CQ94" s="32"/>
      <c r="CR94" s="32"/>
      <c r="CS94" s="32"/>
      <c r="CT94" s="32"/>
      <c r="CU94" s="32"/>
      <c r="CV94" s="32"/>
      <c r="CW94" s="32"/>
      <c r="CX94" s="32"/>
      <c r="CY94" s="32"/>
      <c r="CZ94" s="32"/>
      <c r="DA94" s="32"/>
      <c r="DB94" s="32"/>
      <c r="DC94" s="32"/>
      <c r="DD94" s="32"/>
      <c r="DE94" s="32"/>
      <c r="DF94" s="32"/>
      <c r="DG94" s="32"/>
      <c r="DH94" s="32"/>
      <c r="DI94" s="32"/>
      <c r="DJ94" s="32"/>
      <c r="DK94" s="32"/>
      <c r="DL94" s="32"/>
      <c r="DM94" s="32"/>
      <c r="DN94" s="32"/>
      <c r="DO94" s="32"/>
      <c r="DP94" s="32"/>
      <c r="DQ94" s="32"/>
      <c r="DR94" s="32"/>
      <c r="DS94" s="32"/>
    </row>
    <row r="95" spans="1:123">
      <c r="A95" s="202"/>
      <c r="B95" s="207"/>
      <c r="C95" s="202"/>
      <c r="D95" s="202"/>
      <c r="E95" s="202"/>
      <c r="F95" s="206"/>
      <c r="G95" s="101"/>
      <c r="H95" s="101"/>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c r="CP95" s="32"/>
      <c r="CQ95" s="32"/>
      <c r="CR95" s="32"/>
      <c r="CS95" s="32"/>
      <c r="CT95" s="32"/>
      <c r="CU95" s="32"/>
      <c r="CV95" s="32"/>
      <c r="CW95" s="32"/>
      <c r="CX95" s="32"/>
      <c r="CY95" s="32"/>
      <c r="CZ95" s="32"/>
      <c r="DA95" s="32"/>
      <c r="DB95" s="32"/>
      <c r="DC95" s="32"/>
      <c r="DD95" s="32"/>
      <c r="DE95" s="32"/>
      <c r="DF95" s="32"/>
      <c r="DG95" s="32"/>
      <c r="DH95" s="32"/>
      <c r="DI95" s="32"/>
      <c r="DJ95" s="32"/>
      <c r="DK95" s="32"/>
      <c r="DL95" s="32"/>
      <c r="DM95" s="32"/>
      <c r="DN95" s="32"/>
      <c r="DO95" s="32"/>
      <c r="DP95" s="32"/>
      <c r="DQ95" s="32"/>
      <c r="DR95" s="32"/>
      <c r="DS95" s="32"/>
    </row>
    <row r="96" spans="1:123" ht="15" customHeight="1">
      <c r="A96" s="772" t="s">
        <v>426</v>
      </c>
      <c r="B96" s="772"/>
      <c r="C96" s="772"/>
      <c r="D96" s="772"/>
      <c r="E96" s="772"/>
      <c r="F96" s="206"/>
      <c r="G96" s="101"/>
      <c r="H96" s="101"/>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row>
    <row r="97" spans="1:222" ht="15" customHeight="1">
      <c r="A97" s="205" t="s">
        <v>267</v>
      </c>
      <c r="B97" s="772" t="s">
        <v>427</v>
      </c>
      <c r="C97" s="772"/>
      <c r="D97" s="772"/>
      <c r="E97" s="772"/>
      <c r="F97" s="206"/>
      <c r="G97" s="101"/>
      <c r="H97" s="101"/>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32"/>
      <c r="CU97" s="32"/>
      <c r="CV97" s="32"/>
      <c r="CW97" s="32"/>
      <c r="CX97" s="32"/>
      <c r="CY97" s="32"/>
      <c r="CZ97" s="32"/>
      <c r="DA97" s="32"/>
      <c r="DB97" s="32"/>
      <c r="DC97" s="32"/>
      <c r="DD97" s="32"/>
      <c r="DE97" s="32"/>
      <c r="DF97" s="32"/>
      <c r="DG97" s="32"/>
      <c r="DH97" s="32"/>
      <c r="DI97" s="32"/>
      <c r="DJ97" s="32"/>
      <c r="DK97" s="32"/>
      <c r="DL97" s="32"/>
      <c r="DM97" s="32"/>
      <c r="DN97" s="32"/>
      <c r="DO97" s="32"/>
      <c r="DP97" s="32"/>
      <c r="DQ97" s="32"/>
      <c r="DR97" s="32"/>
      <c r="DS97" s="32"/>
    </row>
    <row r="98" spans="1:222" ht="15" customHeight="1">
      <c r="A98" s="205" t="s">
        <v>267</v>
      </c>
      <c r="B98" s="772" t="s">
        <v>428</v>
      </c>
      <c r="C98" s="772"/>
      <c r="D98" s="772"/>
      <c r="E98" s="772"/>
      <c r="F98" s="206"/>
      <c r="G98" s="101"/>
      <c r="H98" s="101"/>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row>
    <row r="99" spans="1:222" ht="15" customHeight="1">
      <c r="A99" s="205" t="s">
        <v>267</v>
      </c>
      <c r="B99" s="772" t="s">
        <v>429</v>
      </c>
      <c r="C99" s="772"/>
      <c r="D99" s="772"/>
      <c r="E99" s="772"/>
      <c r="F99" s="206"/>
      <c r="G99" s="101"/>
      <c r="H99" s="101"/>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c r="CP99" s="32"/>
      <c r="CQ99" s="32"/>
      <c r="CR99" s="32"/>
      <c r="CS99" s="32"/>
      <c r="CT99" s="32"/>
      <c r="CU99" s="32"/>
      <c r="CV99" s="32"/>
      <c r="CW99" s="32"/>
      <c r="CX99" s="32"/>
      <c r="CY99" s="32"/>
      <c r="CZ99" s="32"/>
      <c r="DA99" s="32"/>
      <c r="DB99" s="32"/>
      <c r="DC99" s="32"/>
      <c r="DD99" s="32"/>
      <c r="DE99" s="32"/>
      <c r="DF99" s="32"/>
      <c r="DG99" s="32"/>
      <c r="DH99" s="32"/>
      <c r="DI99" s="32"/>
      <c r="DJ99" s="32"/>
      <c r="DK99" s="32"/>
      <c r="DL99" s="32"/>
      <c r="DM99" s="32"/>
      <c r="DN99" s="32"/>
      <c r="DO99" s="32"/>
      <c r="DP99" s="32"/>
      <c r="DQ99" s="32"/>
      <c r="DR99" s="32"/>
      <c r="DS99" s="32"/>
    </row>
    <row r="100" spans="1:222" ht="15" customHeight="1">
      <c r="A100" s="205" t="s">
        <v>267</v>
      </c>
      <c r="B100" s="772" t="s">
        <v>430</v>
      </c>
      <c r="C100" s="772"/>
      <c r="D100" s="772"/>
      <c r="E100" s="772"/>
      <c r="F100" s="206"/>
      <c r="G100" s="101"/>
      <c r="H100" s="101"/>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c r="CX100" s="32"/>
      <c r="CY100" s="32"/>
      <c r="CZ100" s="32"/>
      <c r="DA100" s="32"/>
      <c r="DB100" s="32"/>
      <c r="DC100" s="32"/>
      <c r="DD100" s="32"/>
      <c r="DE100" s="32"/>
      <c r="DF100" s="32"/>
      <c r="DG100" s="32"/>
      <c r="DH100" s="32"/>
      <c r="DI100" s="32"/>
      <c r="DJ100" s="32"/>
      <c r="DK100" s="32"/>
      <c r="DL100" s="32"/>
      <c r="DM100" s="32"/>
      <c r="DN100" s="32"/>
      <c r="DO100" s="32"/>
      <c r="DP100" s="32"/>
      <c r="DQ100" s="32"/>
      <c r="DR100" s="32"/>
      <c r="DS100" s="32"/>
    </row>
    <row r="101" spans="1:222" ht="15" customHeight="1">
      <c r="A101" s="205" t="s">
        <v>267</v>
      </c>
      <c r="B101" s="772" t="s">
        <v>431</v>
      </c>
      <c r="C101" s="772"/>
      <c r="D101" s="772"/>
      <c r="E101" s="772"/>
      <c r="F101" s="206"/>
      <c r="G101" s="101"/>
      <c r="H101" s="101"/>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c r="CX101" s="32"/>
      <c r="CY101" s="32"/>
      <c r="CZ101" s="32"/>
      <c r="DA101" s="32"/>
      <c r="DB101" s="32"/>
      <c r="DC101" s="32"/>
      <c r="DD101" s="32"/>
      <c r="DE101" s="32"/>
      <c r="DF101" s="32"/>
      <c r="DG101" s="32"/>
      <c r="DH101" s="32"/>
      <c r="DI101" s="32"/>
      <c r="DJ101" s="32"/>
      <c r="DK101" s="32"/>
      <c r="DL101" s="32"/>
      <c r="DM101" s="32"/>
      <c r="DN101" s="32"/>
      <c r="DO101" s="32"/>
      <c r="DP101" s="32"/>
      <c r="DQ101" s="32"/>
      <c r="DR101" s="32"/>
      <c r="DS101" s="32"/>
    </row>
    <row r="102" spans="1:222" ht="15" customHeight="1">
      <c r="A102" s="205" t="s">
        <v>267</v>
      </c>
      <c r="B102" s="772" t="s">
        <v>432</v>
      </c>
      <c r="C102" s="772"/>
      <c r="D102" s="772"/>
      <c r="E102" s="772"/>
      <c r="F102" s="206"/>
      <c r="G102" s="101"/>
      <c r="H102" s="101"/>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32"/>
      <c r="DG102" s="32"/>
      <c r="DH102" s="32"/>
      <c r="DI102" s="32"/>
      <c r="DJ102" s="32"/>
      <c r="DK102" s="32"/>
      <c r="DL102" s="32"/>
      <c r="DM102" s="32"/>
      <c r="DN102" s="32"/>
      <c r="DO102" s="32"/>
      <c r="DP102" s="32"/>
      <c r="DQ102" s="32"/>
      <c r="DR102" s="32"/>
      <c r="DS102" s="32"/>
    </row>
    <row r="103" spans="1:222" ht="15" customHeight="1">
      <c r="A103" s="205" t="s">
        <v>267</v>
      </c>
      <c r="B103" s="772" t="s">
        <v>433</v>
      </c>
      <c r="C103" s="772"/>
      <c r="D103" s="772"/>
      <c r="E103" s="772"/>
      <c r="F103" s="206"/>
      <c r="G103" s="101"/>
      <c r="H103" s="101"/>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32"/>
      <c r="DG103" s="32"/>
      <c r="DH103" s="32"/>
      <c r="DI103" s="32"/>
      <c r="DJ103" s="32"/>
      <c r="DK103" s="32"/>
      <c r="DL103" s="32"/>
      <c r="DM103" s="32"/>
      <c r="DN103" s="32"/>
      <c r="DO103" s="32"/>
      <c r="DP103" s="32"/>
      <c r="DQ103" s="32"/>
      <c r="DR103" s="32"/>
      <c r="DS103" s="32"/>
    </row>
    <row r="104" spans="1:222" ht="15" customHeight="1">
      <c r="A104" s="205" t="s">
        <v>267</v>
      </c>
      <c r="B104" s="772" t="s">
        <v>434</v>
      </c>
      <c r="C104" s="772"/>
      <c r="D104" s="772"/>
      <c r="E104" s="772"/>
      <c r="F104" s="206"/>
      <c r="G104" s="101"/>
      <c r="H104" s="101"/>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c r="CX104" s="32"/>
      <c r="CY104" s="32"/>
      <c r="CZ104" s="32"/>
      <c r="DA104" s="32"/>
      <c r="DB104" s="32"/>
      <c r="DC104" s="32"/>
      <c r="DD104" s="32"/>
      <c r="DE104" s="32"/>
      <c r="DF104" s="32"/>
      <c r="DG104" s="32"/>
      <c r="DH104" s="32"/>
      <c r="DI104" s="32"/>
      <c r="DJ104" s="32"/>
      <c r="DK104" s="32"/>
      <c r="DL104" s="32"/>
      <c r="DM104" s="32"/>
      <c r="DN104" s="32"/>
      <c r="DO104" s="32"/>
      <c r="DP104" s="32"/>
      <c r="DQ104" s="32"/>
      <c r="DR104" s="32"/>
      <c r="DS104" s="32"/>
    </row>
    <row r="105" spans="1:222">
      <c r="A105" s="34"/>
      <c r="B105" s="150"/>
      <c r="C105" s="34"/>
      <c r="D105" s="34"/>
      <c r="E105" s="34"/>
      <c r="F105" s="32"/>
      <c r="G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row>
    <row r="106" spans="1:222" s="211" customFormat="1" ht="21" customHeight="1" thickBot="1">
      <c r="A106" s="153" t="s">
        <v>63</v>
      </c>
      <c r="B106" s="154" t="s">
        <v>73</v>
      </c>
      <c r="C106" s="155"/>
      <c r="D106" s="156" t="s">
        <v>435</v>
      </c>
      <c r="E106" s="208" t="s">
        <v>436</v>
      </c>
      <c r="F106" s="209" t="s">
        <v>231</v>
      </c>
      <c r="G106" s="104" t="s">
        <v>861</v>
      </c>
      <c r="H106" s="105" t="s">
        <v>862</v>
      </c>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row>
    <row r="107" spans="1:222" s="161" customFormat="1" ht="12.75">
      <c r="A107" s="158"/>
      <c r="B107" s="159"/>
      <c r="C107" s="160"/>
      <c r="E107" s="162"/>
      <c r="F107" s="163"/>
      <c r="G107" s="162"/>
      <c r="H107" s="212"/>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4"/>
      <c r="DO107" s="164"/>
      <c r="DP107" s="164"/>
      <c r="DQ107" s="164"/>
      <c r="DR107" s="164"/>
      <c r="DS107" s="164"/>
    </row>
    <row r="108" spans="1:222" s="161" customFormat="1" ht="15.75">
      <c r="A108" s="158"/>
      <c r="B108" s="159"/>
      <c r="C108" s="160"/>
      <c r="D108" s="213" t="s">
        <v>403</v>
      </c>
      <c r="E108" s="162"/>
      <c r="F108" s="163"/>
      <c r="G108" s="162"/>
      <c r="H108" s="212"/>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4"/>
      <c r="BC108" s="164"/>
      <c r="BD108" s="164"/>
      <c r="BE108" s="164"/>
      <c r="BF108" s="164"/>
      <c r="BG108" s="164"/>
      <c r="BH108" s="164"/>
      <c r="BI108" s="164"/>
      <c r="BJ108" s="164"/>
      <c r="BK108" s="164"/>
      <c r="BL108" s="164"/>
      <c r="BM108" s="164"/>
      <c r="BN108" s="164"/>
      <c r="BO108" s="164"/>
      <c r="BP108" s="164"/>
      <c r="BQ108" s="164"/>
      <c r="BR108" s="164"/>
      <c r="BS108" s="164"/>
      <c r="BT108" s="164"/>
      <c r="BU108" s="164"/>
      <c r="BV108" s="164"/>
      <c r="BW108" s="164"/>
      <c r="BX108" s="164"/>
      <c r="BY108" s="164"/>
      <c r="BZ108" s="164"/>
      <c r="CA108" s="164"/>
      <c r="CB108" s="164"/>
      <c r="CC108" s="164"/>
      <c r="CD108" s="164"/>
      <c r="CE108" s="164"/>
      <c r="CF108" s="164"/>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64"/>
      <c r="DC108" s="164"/>
      <c r="DD108" s="164"/>
      <c r="DE108" s="164"/>
      <c r="DF108" s="164"/>
      <c r="DG108" s="164"/>
      <c r="DH108" s="164"/>
      <c r="DI108" s="164"/>
      <c r="DJ108" s="164"/>
      <c r="DK108" s="164"/>
      <c r="DL108" s="164"/>
      <c r="DM108" s="164"/>
      <c r="DN108" s="164"/>
      <c r="DO108" s="164"/>
      <c r="DP108" s="164"/>
      <c r="DQ108" s="164"/>
      <c r="DR108" s="164"/>
      <c r="DS108" s="164"/>
    </row>
    <row r="109" spans="1:222" s="161" customFormat="1" ht="12.75" customHeight="1">
      <c r="A109" s="158"/>
      <c r="B109" s="159"/>
      <c r="C109" s="160"/>
      <c r="E109" s="162"/>
      <c r="F109" s="163"/>
      <c r="G109" s="162"/>
      <c r="H109" s="212"/>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4"/>
      <c r="AR109" s="164"/>
      <c r="AS109" s="164"/>
      <c r="AT109" s="164"/>
      <c r="AU109" s="164"/>
      <c r="AV109" s="164"/>
      <c r="AW109" s="164"/>
      <c r="AX109" s="164"/>
      <c r="AY109" s="164"/>
      <c r="AZ109" s="164"/>
      <c r="BA109" s="164"/>
      <c r="BB109" s="164"/>
      <c r="BC109" s="164"/>
      <c r="BD109" s="164"/>
      <c r="BE109" s="164"/>
      <c r="BF109" s="164"/>
      <c r="BG109" s="164"/>
      <c r="BH109" s="164"/>
      <c r="BI109" s="164"/>
      <c r="BJ109" s="164"/>
      <c r="BK109" s="164"/>
      <c r="BL109" s="164"/>
      <c r="BM109" s="164"/>
      <c r="BN109" s="164"/>
      <c r="BO109" s="164"/>
      <c r="BP109" s="164"/>
      <c r="BQ109" s="164"/>
      <c r="BR109" s="164"/>
      <c r="BS109" s="164"/>
      <c r="BT109" s="164"/>
      <c r="BU109" s="164"/>
      <c r="BV109" s="164"/>
      <c r="BW109" s="164"/>
      <c r="BX109" s="164"/>
      <c r="BY109" s="164"/>
      <c r="BZ109" s="164"/>
      <c r="CA109" s="164"/>
      <c r="CB109" s="164"/>
      <c r="CC109" s="164"/>
      <c r="CD109" s="164"/>
      <c r="CE109" s="164"/>
      <c r="CF109" s="164"/>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64"/>
      <c r="DC109" s="164"/>
      <c r="DD109" s="164"/>
      <c r="DE109" s="164"/>
      <c r="DF109" s="164"/>
      <c r="DG109" s="164"/>
      <c r="DH109" s="164"/>
      <c r="DI109" s="164"/>
      <c r="DJ109" s="164"/>
      <c r="DK109" s="164"/>
      <c r="DL109" s="164"/>
      <c r="DM109" s="164"/>
      <c r="DN109" s="164"/>
      <c r="DO109" s="164"/>
      <c r="DP109" s="164"/>
      <c r="DQ109" s="164"/>
      <c r="DR109" s="164"/>
      <c r="DS109" s="164"/>
    </row>
    <row r="110" spans="1:222" s="161" customFormat="1" ht="140.25">
      <c r="A110" s="165" t="s">
        <v>63</v>
      </c>
      <c r="B110" s="166" t="s">
        <v>14</v>
      </c>
      <c r="C110" s="167">
        <f>MAX(C108:C108)+1</f>
        <v>1</v>
      </c>
      <c r="D110" s="214" t="s">
        <v>437</v>
      </c>
      <c r="E110" s="183"/>
      <c r="F110" s="163"/>
      <c r="G110" s="184"/>
      <c r="H110" s="212"/>
      <c r="I110" s="164"/>
      <c r="J110" s="164"/>
      <c r="K110" s="164"/>
      <c r="L110" s="164"/>
      <c r="M110" s="164"/>
      <c r="N110" s="164"/>
      <c r="O110" s="164"/>
      <c r="P110" s="164"/>
      <c r="Q110" s="164"/>
      <c r="R110" s="164"/>
      <c r="S110" s="164"/>
      <c r="T110" s="164"/>
      <c r="U110" s="164"/>
      <c r="V110" s="164"/>
      <c r="W110" s="164"/>
      <c r="X110" s="164"/>
      <c r="Y110" s="164"/>
      <c r="Z110" s="164"/>
      <c r="AA110" s="215"/>
      <c r="AB110" s="164"/>
      <c r="AC110" s="164"/>
      <c r="AD110" s="164"/>
      <c r="AE110" s="164"/>
      <c r="AF110" s="164"/>
      <c r="AG110" s="164"/>
      <c r="AH110" s="164"/>
      <c r="AI110" s="164"/>
      <c r="AJ110" s="164"/>
      <c r="AK110" s="164"/>
      <c r="AL110" s="164"/>
      <c r="AM110" s="164"/>
      <c r="AN110" s="164"/>
      <c r="AO110" s="164"/>
      <c r="AP110" s="164"/>
      <c r="AQ110" s="164"/>
      <c r="AR110" s="164"/>
      <c r="AS110" s="164"/>
      <c r="AT110" s="164"/>
      <c r="AU110" s="164"/>
      <c r="AV110" s="164"/>
      <c r="AW110" s="164"/>
      <c r="AX110" s="164"/>
      <c r="AY110" s="164"/>
      <c r="AZ110" s="164"/>
      <c r="BA110" s="164"/>
      <c r="BB110" s="164"/>
      <c r="BC110" s="164"/>
      <c r="BD110" s="164"/>
      <c r="BE110" s="164"/>
      <c r="BF110" s="164"/>
      <c r="BG110" s="164"/>
      <c r="BH110" s="164"/>
      <c r="BI110" s="164"/>
      <c r="BJ110" s="164"/>
      <c r="BK110" s="164"/>
      <c r="BL110" s="164"/>
      <c r="BM110" s="164"/>
      <c r="BN110" s="164"/>
      <c r="BO110" s="164"/>
      <c r="BP110" s="164"/>
      <c r="BQ110" s="164"/>
      <c r="BR110" s="164"/>
      <c r="BS110" s="164"/>
      <c r="BT110" s="164"/>
      <c r="BU110" s="164"/>
      <c r="BV110" s="164"/>
      <c r="BW110" s="164"/>
      <c r="BX110" s="164"/>
      <c r="BY110" s="164"/>
      <c r="BZ110" s="164"/>
      <c r="CA110" s="164"/>
      <c r="CB110" s="164"/>
      <c r="CC110" s="164"/>
      <c r="CD110" s="164"/>
      <c r="CE110" s="164"/>
      <c r="CF110" s="164"/>
      <c r="CG110" s="164"/>
      <c r="CH110" s="164"/>
      <c r="CI110" s="164"/>
      <c r="CJ110" s="164"/>
      <c r="CK110" s="164"/>
      <c r="CL110" s="164"/>
      <c r="CM110" s="164"/>
      <c r="CN110" s="164"/>
      <c r="CO110" s="164"/>
      <c r="CP110" s="164"/>
      <c r="CQ110" s="164"/>
      <c r="CR110" s="164"/>
      <c r="CS110" s="164"/>
      <c r="CT110" s="164"/>
      <c r="CU110" s="164"/>
      <c r="CV110" s="164"/>
      <c r="CW110" s="164"/>
      <c r="CX110" s="164"/>
      <c r="CY110" s="164"/>
      <c r="CZ110" s="164"/>
      <c r="DA110" s="164"/>
      <c r="DB110" s="164"/>
      <c r="DC110" s="164"/>
      <c r="DD110" s="164"/>
      <c r="DE110" s="164"/>
      <c r="DF110" s="164"/>
      <c r="DG110" s="164"/>
      <c r="DH110" s="164"/>
      <c r="DI110" s="164"/>
      <c r="DJ110" s="164"/>
      <c r="DK110" s="164"/>
      <c r="DL110" s="164"/>
      <c r="DM110" s="164"/>
      <c r="DN110" s="164"/>
      <c r="DO110" s="164"/>
      <c r="DP110" s="164"/>
      <c r="DQ110" s="164"/>
      <c r="DR110" s="164"/>
      <c r="DS110" s="164"/>
    </row>
    <row r="111" spans="1:222" s="181" customFormat="1" ht="12.75">
      <c r="A111" s="174"/>
      <c r="B111" s="175"/>
      <c r="C111" s="176"/>
      <c r="D111" s="216" t="s">
        <v>438</v>
      </c>
      <c r="E111" s="178" t="s">
        <v>30</v>
      </c>
      <c r="F111" s="217">
        <v>616</v>
      </c>
      <c r="G111" s="180"/>
      <c r="H111" s="63">
        <f>F111*G111</f>
        <v>0</v>
      </c>
      <c r="GE111" s="161"/>
      <c r="GF111" s="161"/>
      <c r="GG111" s="161"/>
      <c r="GH111" s="161"/>
      <c r="GI111" s="161"/>
      <c r="GJ111" s="161"/>
      <c r="GK111" s="161"/>
      <c r="GL111" s="161"/>
      <c r="GM111" s="161"/>
      <c r="GN111" s="161"/>
      <c r="GO111" s="161"/>
      <c r="GP111" s="161"/>
      <c r="GQ111" s="161"/>
      <c r="GR111" s="161"/>
      <c r="GS111" s="161"/>
      <c r="GT111" s="161"/>
      <c r="GU111" s="161"/>
      <c r="GV111" s="161"/>
      <c r="GW111" s="161"/>
      <c r="GX111" s="161"/>
      <c r="GY111" s="161"/>
      <c r="GZ111" s="161"/>
      <c r="HA111" s="161"/>
      <c r="HB111" s="161"/>
      <c r="HC111" s="161"/>
      <c r="HD111" s="161"/>
      <c r="HE111" s="161"/>
      <c r="HF111" s="161"/>
      <c r="HG111" s="161"/>
      <c r="HH111" s="161"/>
      <c r="HI111" s="161"/>
      <c r="HJ111" s="161"/>
      <c r="HK111" s="161"/>
      <c r="HL111" s="161"/>
      <c r="HM111" s="161"/>
      <c r="HN111" s="161"/>
    </row>
    <row r="112" spans="1:222" s="181" customFormat="1" ht="12.75">
      <c r="A112" s="218"/>
      <c r="B112" s="219"/>
      <c r="C112" s="220"/>
      <c r="D112" s="221" t="s">
        <v>439</v>
      </c>
      <c r="E112" s="222" t="s">
        <v>30</v>
      </c>
      <c r="F112" s="223">
        <v>616</v>
      </c>
      <c r="G112" s="224"/>
      <c r="H112" s="63">
        <f>F112*G112</f>
        <v>0</v>
      </c>
      <c r="GE112" s="161"/>
      <c r="GF112" s="161"/>
      <c r="GG112" s="161"/>
      <c r="GH112" s="161"/>
      <c r="GI112" s="161"/>
      <c r="GJ112" s="161"/>
      <c r="GK112" s="161"/>
      <c r="GL112" s="161"/>
      <c r="GM112" s="161"/>
      <c r="GN112" s="161"/>
      <c r="GO112" s="161"/>
      <c r="GP112" s="161"/>
      <c r="GQ112" s="161"/>
      <c r="GR112" s="161"/>
      <c r="GS112" s="161"/>
      <c r="GT112" s="161"/>
      <c r="GU112" s="161"/>
      <c r="GV112" s="161"/>
      <c r="GW112" s="161"/>
      <c r="GX112" s="161"/>
      <c r="GY112" s="161"/>
      <c r="GZ112" s="161"/>
      <c r="HA112" s="161"/>
      <c r="HB112" s="161"/>
      <c r="HC112" s="161"/>
      <c r="HD112" s="161"/>
      <c r="HE112" s="161"/>
      <c r="HF112" s="161"/>
      <c r="HG112" s="161"/>
      <c r="HH112" s="161"/>
      <c r="HI112" s="161"/>
      <c r="HJ112" s="161"/>
      <c r="HK112" s="161"/>
      <c r="HL112" s="161"/>
      <c r="HM112" s="161"/>
      <c r="HN112" s="161"/>
    </row>
    <row r="113" spans="1:222" s="181" customFormat="1" ht="12.75">
      <c r="A113" s="218"/>
      <c r="B113" s="219"/>
      <c r="C113" s="220"/>
      <c r="D113" s="221" t="s">
        <v>438</v>
      </c>
      <c r="E113" s="222" t="s">
        <v>30</v>
      </c>
      <c r="F113" s="223">
        <v>616</v>
      </c>
      <c r="G113" s="224"/>
      <c r="H113" s="63">
        <f>F113*G113</f>
        <v>0</v>
      </c>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row>
    <row r="114" spans="1:222" s="161" customFormat="1" ht="12.75" customHeight="1">
      <c r="A114" s="158"/>
      <c r="B114" s="159"/>
      <c r="C114" s="160"/>
      <c r="E114" s="162"/>
      <c r="F114" s="163"/>
      <c r="G114" s="162"/>
      <c r="H114" s="212"/>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4"/>
      <c r="DO114" s="164"/>
      <c r="DP114" s="164"/>
      <c r="DQ114" s="164"/>
      <c r="DR114" s="164"/>
      <c r="DS114" s="164"/>
    </row>
    <row r="115" spans="1:222" s="161" customFormat="1" ht="153">
      <c r="A115" s="165" t="s">
        <v>63</v>
      </c>
      <c r="B115" s="166" t="s">
        <v>14</v>
      </c>
      <c r="C115" s="167">
        <v>2</v>
      </c>
      <c r="D115" s="214" t="s">
        <v>440</v>
      </c>
      <c r="E115" s="183"/>
      <c r="F115" s="163"/>
      <c r="G115" s="184"/>
      <c r="H115" s="212"/>
      <c r="I115" s="164"/>
      <c r="J115" s="164"/>
      <c r="K115" s="164"/>
      <c r="L115" s="164"/>
      <c r="M115" s="164"/>
      <c r="N115" s="164"/>
      <c r="O115" s="164"/>
      <c r="P115" s="164"/>
      <c r="Q115" s="164"/>
      <c r="R115" s="164"/>
      <c r="S115" s="164"/>
      <c r="T115" s="164"/>
      <c r="U115" s="164"/>
      <c r="V115" s="164"/>
      <c r="W115" s="164"/>
      <c r="X115" s="164"/>
      <c r="Y115" s="164"/>
      <c r="Z115" s="164"/>
      <c r="AA115" s="215"/>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4"/>
      <c r="DO115" s="164"/>
      <c r="DP115" s="164"/>
      <c r="DQ115" s="164"/>
      <c r="DR115" s="164"/>
      <c r="DS115" s="164"/>
    </row>
    <row r="116" spans="1:222" s="181" customFormat="1" ht="12.75">
      <c r="A116" s="174"/>
      <c r="B116" s="175"/>
      <c r="C116" s="176"/>
      <c r="D116" s="216" t="s">
        <v>438</v>
      </c>
      <c r="E116" s="178" t="s">
        <v>30</v>
      </c>
      <c r="F116" s="217">
        <v>330</v>
      </c>
      <c r="G116" s="180"/>
      <c r="H116" s="63">
        <f>F116*G116</f>
        <v>0</v>
      </c>
      <c r="GE116" s="161"/>
      <c r="GF116" s="161"/>
      <c r="GG116" s="161"/>
      <c r="GH116" s="161"/>
      <c r="GI116" s="161"/>
      <c r="GJ116" s="161"/>
      <c r="GK116" s="161"/>
      <c r="GL116" s="161"/>
      <c r="GM116" s="161"/>
      <c r="GN116" s="161"/>
      <c r="GO116" s="161"/>
      <c r="GP116" s="161"/>
      <c r="GQ116" s="161"/>
      <c r="GR116" s="161"/>
      <c r="GS116" s="161"/>
      <c r="GT116" s="161"/>
      <c r="GU116" s="161"/>
      <c r="GV116" s="161"/>
      <c r="GW116" s="161"/>
      <c r="GX116" s="161"/>
      <c r="GY116" s="161"/>
      <c r="GZ116" s="161"/>
      <c r="HA116" s="161"/>
      <c r="HB116" s="161"/>
      <c r="HC116" s="161"/>
      <c r="HD116" s="161"/>
      <c r="HE116" s="161"/>
      <c r="HF116" s="161"/>
      <c r="HG116" s="161"/>
      <c r="HH116" s="161"/>
      <c r="HI116" s="161"/>
      <c r="HJ116" s="161"/>
      <c r="HK116" s="161"/>
      <c r="HL116" s="161"/>
      <c r="HM116" s="161"/>
      <c r="HN116" s="161"/>
    </row>
    <row r="117" spans="1:222" s="181" customFormat="1" ht="12.75">
      <c r="A117" s="218"/>
      <c r="B117" s="219"/>
      <c r="C117" s="220"/>
      <c r="D117" s="221" t="s">
        <v>441</v>
      </c>
      <c r="E117" s="222" t="s">
        <v>30</v>
      </c>
      <c r="F117" s="223">
        <v>330</v>
      </c>
      <c r="G117" s="224"/>
      <c r="H117" s="63">
        <f>F117*G117</f>
        <v>0</v>
      </c>
      <c r="GE117" s="161"/>
      <c r="GF117" s="161"/>
      <c r="GG117" s="161"/>
      <c r="GH117" s="161"/>
      <c r="GI117" s="161"/>
      <c r="GJ117" s="161"/>
      <c r="GK117" s="161"/>
      <c r="GL117" s="161"/>
      <c r="GM117" s="161"/>
      <c r="GN117" s="161"/>
      <c r="GO117" s="161"/>
      <c r="GP117" s="161"/>
      <c r="GQ117" s="161"/>
      <c r="GR117" s="161"/>
      <c r="GS117" s="161"/>
      <c r="GT117" s="161"/>
      <c r="GU117" s="161"/>
      <c r="GV117" s="161"/>
      <c r="GW117" s="161"/>
      <c r="GX117" s="161"/>
      <c r="GY117" s="161"/>
      <c r="GZ117" s="161"/>
      <c r="HA117" s="161"/>
      <c r="HB117" s="161"/>
      <c r="HC117" s="161"/>
      <c r="HD117" s="161"/>
      <c r="HE117" s="161"/>
      <c r="HF117" s="161"/>
      <c r="HG117" s="161"/>
      <c r="HH117" s="161"/>
      <c r="HI117" s="161"/>
      <c r="HJ117" s="161"/>
      <c r="HK117" s="161"/>
      <c r="HL117" s="161"/>
      <c r="HM117" s="161"/>
      <c r="HN117" s="161"/>
    </row>
    <row r="118" spans="1:222" s="181" customFormat="1" ht="12.75">
      <c r="A118" s="218"/>
      <c r="B118" s="219"/>
      <c r="C118" s="220"/>
      <c r="D118" s="221" t="s">
        <v>438</v>
      </c>
      <c r="E118" s="222" t="s">
        <v>30</v>
      </c>
      <c r="F118" s="223">
        <v>330</v>
      </c>
      <c r="G118" s="224"/>
      <c r="H118" s="63">
        <f>F118*G118</f>
        <v>0</v>
      </c>
      <c r="GE118" s="161"/>
      <c r="GF118" s="161"/>
      <c r="GG118" s="161"/>
      <c r="GH118" s="161"/>
      <c r="GI118" s="161"/>
      <c r="GJ118" s="161"/>
      <c r="GK118" s="161"/>
      <c r="GL118" s="161"/>
      <c r="GM118" s="161"/>
      <c r="GN118" s="161"/>
      <c r="GO118" s="161"/>
      <c r="GP118" s="161"/>
      <c r="GQ118" s="161"/>
      <c r="GR118" s="161"/>
      <c r="GS118" s="161"/>
      <c r="GT118" s="161"/>
      <c r="GU118" s="161"/>
      <c r="GV118" s="161"/>
      <c r="GW118" s="161"/>
      <c r="GX118" s="161"/>
      <c r="GY118" s="161"/>
      <c r="GZ118" s="161"/>
      <c r="HA118" s="161"/>
      <c r="HB118" s="161"/>
      <c r="HC118" s="161"/>
      <c r="HD118" s="161"/>
      <c r="HE118" s="161"/>
      <c r="HF118" s="161"/>
      <c r="HG118" s="161"/>
      <c r="HH118" s="161"/>
      <c r="HI118" s="161"/>
      <c r="HJ118" s="161"/>
      <c r="HK118" s="161"/>
      <c r="HL118" s="161"/>
      <c r="HM118" s="161"/>
      <c r="HN118" s="161"/>
    </row>
    <row r="119" spans="1:222" s="228" customFormat="1" ht="12.75" customHeight="1">
      <c r="A119" s="225"/>
      <c r="B119" s="226"/>
      <c r="C119" s="227"/>
      <c r="E119" s="229"/>
      <c r="F119" s="230"/>
      <c r="G119" s="229"/>
      <c r="H119" s="231"/>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232"/>
      <c r="BF119" s="232"/>
      <c r="BG119" s="232"/>
      <c r="BH119" s="232"/>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232"/>
      <c r="DL119" s="232"/>
      <c r="DM119" s="232"/>
      <c r="DN119" s="232"/>
      <c r="DO119" s="232"/>
      <c r="DP119" s="232"/>
      <c r="DQ119" s="232"/>
      <c r="DR119" s="232"/>
      <c r="DS119" s="232"/>
    </row>
    <row r="120" spans="1:222" s="161" customFormat="1" ht="114.75">
      <c r="A120" s="165" t="s">
        <v>63</v>
      </c>
      <c r="B120" s="166" t="s">
        <v>14</v>
      </c>
      <c r="C120" s="167">
        <v>3</v>
      </c>
      <c r="D120" s="214" t="s">
        <v>791</v>
      </c>
      <c r="E120" s="183"/>
      <c r="F120" s="163"/>
      <c r="G120" s="184"/>
      <c r="H120" s="212"/>
      <c r="I120" s="164"/>
      <c r="J120" s="164"/>
      <c r="K120" s="164"/>
      <c r="L120" s="164"/>
      <c r="M120" s="164"/>
      <c r="N120" s="164"/>
      <c r="O120" s="164"/>
      <c r="P120" s="164"/>
      <c r="Q120" s="164"/>
      <c r="R120" s="164"/>
      <c r="S120" s="164"/>
      <c r="T120" s="164"/>
      <c r="U120" s="164"/>
      <c r="V120" s="164"/>
      <c r="W120" s="164"/>
      <c r="X120" s="164"/>
      <c r="Y120" s="164"/>
      <c r="Z120" s="164"/>
      <c r="AA120" s="215"/>
      <c r="AB120" s="164"/>
      <c r="AC120" s="164"/>
      <c r="AD120" s="164"/>
      <c r="AE120" s="164"/>
      <c r="AF120" s="164"/>
      <c r="AG120" s="164"/>
      <c r="AH120" s="164"/>
      <c r="AI120" s="164"/>
      <c r="AJ120" s="164"/>
      <c r="AK120" s="164"/>
      <c r="AL120" s="164"/>
      <c r="AM120" s="164"/>
      <c r="AN120" s="164"/>
      <c r="AO120" s="164"/>
      <c r="AP120" s="164"/>
      <c r="AQ120" s="164"/>
      <c r="AR120" s="164"/>
      <c r="AS120" s="164"/>
      <c r="AT120" s="164"/>
      <c r="AU120" s="164"/>
      <c r="AV120" s="164"/>
      <c r="AW120" s="164"/>
      <c r="AX120" s="164"/>
      <c r="AY120" s="164"/>
      <c r="AZ120" s="164"/>
      <c r="BA120" s="164"/>
      <c r="BB120" s="164"/>
      <c r="BC120" s="164"/>
      <c r="BD120" s="164"/>
      <c r="BE120" s="164"/>
      <c r="BF120" s="164"/>
      <c r="BG120" s="164"/>
      <c r="BH120" s="164"/>
      <c r="BI120" s="164"/>
      <c r="BJ120" s="164"/>
      <c r="BK120" s="164"/>
      <c r="BL120" s="164"/>
      <c r="BM120" s="164"/>
      <c r="BN120" s="164"/>
      <c r="BO120" s="164"/>
      <c r="BP120" s="164"/>
      <c r="BQ120" s="164"/>
      <c r="BR120" s="164"/>
      <c r="BS120" s="164"/>
      <c r="BT120" s="164"/>
      <c r="BU120" s="164"/>
      <c r="BV120" s="164"/>
      <c r="BW120" s="164"/>
      <c r="BX120" s="164"/>
      <c r="BY120" s="164"/>
      <c r="BZ120" s="164"/>
      <c r="CA120" s="164"/>
      <c r="CB120" s="164"/>
      <c r="CC120" s="164"/>
      <c r="CD120" s="164"/>
      <c r="CE120" s="164"/>
      <c r="CF120" s="164"/>
      <c r="CG120" s="164"/>
      <c r="CH120" s="164"/>
      <c r="CI120" s="164"/>
      <c r="CJ120" s="164"/>
      <c r="CK120" s="164"/>
      <c r="CL120" s="164"/>
      <c r="CM120" s="164"/>
      <c r="CN120" s="164"/>
      <c r="CO120" s="164"/>
      <c r="CP120" s="164"/>
      <c r="CQ120" s="164"/>
      <c r="CR120" s="164"/>
      <c r="CS120" s="164"/>
      <c r="CT120" s="164"/>
      <c r="CU120" s="164"/>
      <c r="CV120" s="164"/>
      <c r="CW120" s="164"/>
      <c r="CX120" s="164"/>
      <c r="CY120" s="164"/>
      <c r="CZ120" s="164"/>
      <c r="DA120" s="164"/>
      <c r="DB120" s="164"/>
      <c r="DC120" s="164"/>
      <c r="DD120" s="164"/>
      <c r="DE120" s="164"/>
      <c r="DF120" s="164"/>
      <c r="DG120" s="164"/>
      <c r="DH120" s="164"/>
      <c r="DI120" s="164"/>
      <c r="DJ120" s="164"/>
      <c r="DK120" s="164"/>
      <c r="DL120" s="164"/>
      <c r="DM120" s="164"/>
      <c r="DN120" s="164"/>
      <c r="DO120" s="164"/>
      <c r="DP120" s="164"/>
      <c r="DQ120" s="164"/>
      <c r="DR120" s="164"/>
      <c r="DS120" s="164"/>
    </row>
    <row r="121" spans="1:222" s="181" customFormat="1" ht="12.75">
      <c r="A121" s="174"/>
      <c r="B121" s="175"/>
      <c r="C121" s="176"/>
      <c r="D121" s="216" t="s">
        <v>442</v>
      </c>
      <c r="E121" s="178" t="s">
        <v>30</v>
      </c>
      <c r="F121" s="217">
        <v>330</v>
      </c>
      <c r="G121" s="180"/>
      <c r="H121" s="63">
        <f>F121*G121</f>
        <v>0</v>
      </c>
      <c r="GE121" s="161"/>
      <c r="GF121" s="161"/>
      <c r="GG121" s="161"/>
      <c r="GH121" s="161"/>
      <c r="GI121" s="161"/>
      <c r="GJ121" s="161"/>
      <c r="GK121" s="161"/>
      <c r="GL121" s="161"/>
      <c r="GM121" s="161"/>
      <c r="GN121" s="161"/>
      <c r="GO121" s="161"/>
      <c r="GP121" s="161"/>
      <c r="GQ121" s="161"/>
      <c r="GR121" s="161"/>
      <c r="GS121" s="161"/>
      <c r="GT121" s="161"/>
      <c r="GU121" s="161"/>
      <c r="GV121" s="161"/>
      <c r="GW121" s="161"/>
      <c r="GX121" s="161"/>
      <c r="GY121" s="161"/>
      <c r="GZ121" s="161"/>
      <c r="HA121" s="161"/>
      <c r="HB121" s="161"/>
      <c r="HC121" s="161"/>
      <c r="HD121" s="161"/>
      <c r="HE121" s="161"/>
      <c r="HF121" s="161"/>
      <c r="HG121" s="161"/>
      <c r="HH121" s="161"/>
      <c r="HI121" s="161"/>
      <c r="HJ121" s="161"/>
      <c r="HK121" s="161"/>
      <c r="HL121" s="161"/>
      <c r="HM121" s="161"/>
      <c r="HN121" s="161"/>
    </row>
    <row r="122" spans="1:222" s="241" customFormat="1">
      <c r="A122" s="233"/>
      <c r="B122" s="234"/>
      <c r="C122" s="235"/>
      <c r="D122" s="236"/>
      <c r="E122" s="237"/>
      <c r="F122" s="230"/>
      <c r="G122" s="113"/>
      <c r="H122" s="238"/>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40"/>
      <c r="BE122" s="240"/>
      <c r="BF122" s="240"/>
      <c r="BG122" s="240"/>
      <c r="BH122" s="240"/>
      <c r="BI122" s="240"/>
      <c r="BJ122" s="240"/>
      <c r="BK122" s="240"/>
      <c r="BL122" s="240"/>
      <c r="BM122" s="240"/>
      <c r="BN122" s="240"/>
      <c r="BO122" s="240"/>
      <c r="BP122" s="240"/>
      <c r="BQ122" s="240"/>
      <c r="BR122" s="240"/>
      <c r="BS122" s="240"/>
      <c r="BT122" s="240"/>
      <c r="BU122" s="240"/>
      <c r="BV122" s="240"/>
      <c r="BW122" s="240"/>
      <c r="BX122" s="240"/>
      <c r="BY122" s="240"/>
      <c r="BZ122" s="240"/>
      <c r="CA122" s="240"/>
      <c r="CB122" s="240"/>
      <c r="CC122" s="240"/>
      <c r="CD122" s="240"/>
      <c r="CE122" s="240"/>
      <c r="CF122" s="240"/>
      <c r="CG122" s="240"/>
      <c r="CH122" s="240"/>
      <c r="CI122" s="240"/>
      <c r="CJ122" s="240"/>
      <c r="CK122" s="240"/>
      <c r="CL122" s="240"/>
      <c r="CM122" s="240"/>
      <c r="CN122" s="240"/>
      <c r="CO122" s="240"/>
      <c r="CP122" s="240"/>
      <c r="CQ122" s="240"/>
      <c r="CR122" s="240"/>
      <c r="CS122" s="240"/>
      <c r="CT122" s="240"/>
      <c r="CU122" s="240"/>
      <c r="CV122" s="240"/>
      <c r="CW122" s="240"/>
      <c r="CX122" s="240"/>
      <c r="CY122" s="240"/>
      <c r="CZ122" s="240"/>
      <c r="DA122" s="240"/>
      <c r="DB122" s="240"/>
      <c r="DC122" s="240"/>
      <c r="DD122" s="240"/>
      <c r="DE122" s="240"/>
      <c r="DF122" s="240"/>
      <c r="DG122" s="240"/>
      <c r="DH122" s="240"/>
      <c r="DI122" s="240"/>
      <c r="DJ122" s="240"/>
      <c r="DK122" s="240"/>
      <c r="DL122" s="240"/>
      <c r="DM122" s="240"/>
      <c r="DN122" s="240"/>
      <c r="DO122" s="240"/>
      <c r="DP122" s="240"/>
      <c r="DQ122" s="240"/>
      <c r="DR122" s="240"/>
      <c r="DS122" s="240"/>
    </row>
    <row r="123" spans="1:222" ht="27.75" customHeight="1">
      <c r="A123" s="67"/>
      <c r="B123" s="49"/>
      <c r="C123" s="116"/>
      <c r="D123" s="242" t="s">
        <v>443</v>
      </c>
      <c r="E123" s="52"/>
      <c r="F123" s="80"/>
      <c r="G123" s="54"/>
      <c r="H123" s="170"/>
    </row>
    <row r="124" spans="1:222" s="161" customFormat="1" ht="12.75" customHeight="1">
      <c r="A124" s="158"/>
      <c r="B124" s="159"/>
      <c r="C124" s="160"/>
      <c r="E124" s="162"/>
      <c r="F124" s="163"/>
      <c r="G124" s="162"/>
      <c r="H124" s="212"/>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c r="BL124" s="164"/>
      <c r="BM124" s="164"/>
      <c r="BN124" s="164"/>
      <c r="BO124" s="164"/>
      <c r="BP124" s="164"/>
      <c r="BQ124" s="164"/>
      <c r="BR124" s="164"/>
      <c r="BS124" s="164"/>
      <c r="BT124" s="164"/>
      <c r="BU124" s="164"/>
      <c r="BV124" s="164"/>
      <c r="BW124" s="164"/>
      <c r="BX124" s="164"/>
      <c r="BY124" s="164"/>
      <c r="BZ124" s="164"/>
      <c r="CA124" s="164"/>
      <c r="CB124" s="164"/>
      <c r="CC124" s="164"/>
      <c r="CD124" s="164"/>
      <c r="CE124" s="164"/>
      <c r="CF124" s="164"/>
      <c r="CG124" s="164"/>
      <c r="CH124" s="164"/>
      <c r="CI124" s="164"/>
      <c r="CJ124" s="164"/>
      <c r="CK124" s="164"/>
      <c r="CL124" s="164"/>
      <c r="CM124" s="164"/>
      <c r="CN124" s="164"/>
      <c r="CO124" s="164"/>
      <c r="CP124" s="164"/>
      <c r="CQ124" s="164"/>
      <c r="CR124" s="164"/>
      <c r="CS124" s="164"/>
      <c r="CT124" s="164"/>
      <c r="CU124" s="164"/>
      <c r="CV124" s="164"/>
      <c r="CW124" s="164"/>
      <c r="CX124" s="164"/>
      <c r="CY124" s="164"/>
      <c r="CZ124" s="164"/>
      <c r="DA124" s="164"/>
      <c r="DB124" s="164"/>
      <c r="DC124" s="164"/>
      <c r="DD124" s="164"/>
      <c r="DE124" s="164"/>
      <c r="DF124" s="164"/>
      <c r="DG124" s="164"/>
      <c r="DH124" s="164"/>
      <c r="DI124" s="164"/>
      <c r="DJ124" s="164"/>
      <c r="DK124" s="164"/>
      <c r="DL124" s="164"/>
      <c r="DM124" s="164"/>
      <c r="DN124" s="164"/>
      <c r="DO124" s="164"/>
      <c r="DP124" s="164"/>
      <c r="DQ124" s="164"/>
      <c r="DR124" s="164"/>
      <c r="DS124" s="164"/>
    </row>
    <row r="125" spans="1:222" s="161" customFormat="1" ht="76.5" customHeight="1">
      <c r="A125" s="165" t="s">
        <v>63</v>
      </c>
      <c r="B125" s="166" t="s">
        <v>14</v>
      </c>
      <c r="C125" s="167">
        <v>4</v>
      </c>
      <c r="D125" s="214" t="s">
        <v>444</v>
      </c>
      <c r="E125" s="183"/>
      <c r="F125" s="163"/>
      <c r="G125" s="184"/>
      <c r="H125" s="212"/>
      <c r="I125" s="164"/>
      <c r="J125" s="164"/>
      <c r="K125" s="164"/>
      <c r="L125" s="164"/>
      <c r="M125" s="164"/>
      <c r="N125" s="164"/>
      <c r="O125" s="164"/>
      <c r="P125" s="164"/>
      <c r="Q125" s="164"/>
      <c r="R125" s="164"/>
      <c r="S125" s="164"/>
      <c r="T125" s="164"/>
      <c r="U125" s="164"/>
      <c r="V125" s="164"/>
      <c r="W125" s="164"/>
      <c r="X125" s="164"/>
      <c r="Y125" s="164"/>
      <c r="Z125" s="164"/>
      <c r="AA125" s="215"/>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4"/>
      <c r="BZ125" s="164"/>
      <c r="CA125" s="164"/>
      <c r="CB125" s="164"/>
      <c r="CC125" s="164"/>
      <c r="CD125" s="164"/>
      <c r="CE125" s="164"/>
      <c r="CF125" s="164"/>
      <c r="CG125" s="164"/>
      <c r="CH125" s="164"/>
      <c r="CI125" s="164"/>
      <c r="CJ125" s="164"/>
      <c r="CK125" s="164"/>
      <c r="CL125" s="164"/>
      <c r="CM125" s="164"/>
      <c r="CN125" s="164"/>
      <c r="CO125" s="164"/>
      <c r="CP125" s="164"/>
      <c r="CQ125" s="164"/>
      <c r="CR125" s="164"/>
      <c r="CS125" s="164"/>
      <c r="CT125" s="164"/>
      <c r="CU125" s="164"/>
      <c r="CV125" s="164"/>
      <c r="CW125" s="164"/>
      <c r="CX125" s="164"/>
      <c r="CY125" s="164"/>
      <c r="CZ125" s="164"/>
      <c r="DA125" s="164"/>
      <c r="DB125" s="164"/>
      <c r="DC125" s="164"/>
      <c r="DD125" s="164"/>
      <c r="DE125" s="164"/>
      <c r="DF125" s="164"/>
      <c r="DG125" s="164"/>
      <c r="DH125" s="164"/>
      <c r="DI125" s="164"/>
      <c r="DJ125" s="164"/>
      <c r="DK125" s="164"/>
      <c r="DL125" s="164"/>
      <c r="DM125" s="164"/>
      <c r="DN125" s="164"/>
      <c r="DO125" s="164"/>
      <c r="DP125" s="164"/>
      <c r="DQ125" s="164"/>
      <c r="DR125" s="164"/>
      <c r="DS125" s="164"/>
    </row>
    <row r="126" spans="1:222" s="181" customFormat="1" ht="12.75">
      <c r="A126" s="174"/>
      <c r="B126" s="175"/>
      <c r="C126" s="176"/>
      <c r="D126" s="216" t="s">
        <v>445</v>
      </c>
      <c r="E126" s="178" t="s">
        <v>30</v>
      </c>
      <c r="F126" s="217">
        <v>330</v>
      </c>
      <c r="G126" s="180"/>
      <c r="H126" s="63">
        <f>F126*G126</f>
        <v>0</v>
      </c>
      <c r="GE126" s="161"/>
      <c r="GF126" s="161"/>
      <c r="GG126" s="161"/>
      <c r="GH126" s="161"/>
      <c r="GI126" s="161"/>
      <c r="GJ126" s="161"/>
      <c r="GK126" s="161"/>
      <c r="GL126" s="161"/>
      <c r="GM126" s="161"/>
      <c r="GN126" s="161"/>
      <c r="GO126" s="161"/>
      <c r="GP126" s="161"/>
      <c r="GQ126" s="161"/>
      <c r="GR126" s="161"/>
      <c r="GS126" s="161"/>
      <c r="GT126" s="161"/>
      <c r="GU126" s="161"/>
      <c r="GV126" s="161"/>
      <c r="GW126" s="161"/>
      <c r="GX126" s="161"/>
      <c r="GY126" s="161"/>
      <c r="GZ126" s="161"/>
      <c r="HA126" s="161"/>
      <c r="HB126" s="161"/>
      <c r="HC126" s="161"/>
      <c r="HD126" s="161"/>
      <c r="HE126" s="161"/>
      <c r="HF126" s="161"/>
      <c r="HG126" s="161"/>
      <c r="HH126" s="161"/>
      <c r="HI126" s="161"/>
      <c r="HJ126" s="161"/>
      <c r="HK126" s="161"/>
      <c r="HL126" s="161"/>
      <c r="HM126" s="161"/>
      <c r="HN126" s="161"/>
    </row>
    <row r="127" spans="1:222">
      <c r="A127" s="190"/>
      <c r="B127" s="166"/>
      <c r="C127" s="243"/>
      <c r="D127" s="185"/>
      <c r="E127" s="183"/>
      <c r="F127" s="163"/>
      <c r="G127" s="184"/>
      <c r="H127" s="184"/>
    </row>
    <row r="128" spans="1:222" ht="18.75" thickBot="1">
      <c r="A128" s="244" t="s">
        <v>63</v>
      </c>
      <c r="B128" s="245" t="s">
        <v>73</v>
      </c>
      <c r="C128" s="246"/>
      <c r="D128" s="247" t="s">
        <v>446</v>
      </c>
      <c r="E128" s="248"/>
      <c r="F128" s="249"/>
      <c r="G128" s="773">
        <f>SUM(H111:H126)</f>
        <v>0</v>
      </c>
      <c r="H128" s="773"/>
    </row>
    <row r="129" spans="1:5">
      <c r="A129" s="250"/>
      <c r="B129" s="251"/>
      <c r="C129" s="252"/>
      <c r="D129" s="253"/>
      <c r="E129" s="254"/>
    </row>
    <row r="130" spans="1:5">
      <c r="A130" s="129"/>
      <c r="B130" s="129"/>
      <c r="C130" s="129"/>
      <c r="D130" s="129"/>
      <c r="E130" s="129"/>
    </row>
    <row r="131" spans="1:5">
      <c r="A131" s="129"/>
      <c r="B131" s="129"/>
      <c r="C131" s="129"/>
      <c r="D131" s="129"/>
      <c r="E131" s="129"/>
    </row>
    <row r="132" spans="1:5">
      <c r="A132" s="129"/>
      <c r="B132" s="129"/>
      <c r="C132" s="129"/>
      <c r="D132" s="129"/>
      <c r="E132" s="129"/>
    </row>
    <row r="133" spans="1:5">
      <c r="A133" s="129"/>
      <c r="B133" s="129"/>
      <c r="C133" s="129"/>
      <c r="D133" s="129"/>
      <c r="E133" s="129"/>
    </row>
    <row r="134" spans="1:5">
      <c r="A134" s="129"/>
      <c r="B134" s="129"/>
      <c r="C134" s="129"/>
      <c r="D134" s="129"/>
      <c r="E134" s="129"/>
    </row>
    <row r="135" spans="1:5">
      <c r="A135" s="129"/>
      <c r="B135" s="129"/>
      <c r="C135" s="129"/>
      <c r="D135" s="129"/>
      <c r="E135" s="129"/>
    </row>
    <row r="136" spans="1:5">
      <c r="A136" s="129"/>
      <c r="B136" s="129"/>
      <c r="C136" s="129"/>
      <c r="D136" s="129"/>
      <c r="E136" s="129"/>
    </row>
    <row r="137" spans="1:5">
      <c r="A137" s="129"/>
      <c r="B137" s="129"/>
      <c r="C137" s="129"/>
      <c r="D137" s="129"/>
      <c r="E137" s="129"/>
    </row>
    <row r="138" spans="1:5">
      <c r="A138" s="129"/>
      <c r="B138" s="129"/>
      <c r="C138" s="129"/>
      <c r="D138" s="129"/>
      <c r="E138" s="129"/>
    </row>
    <row r="139" spans="1:5">
      <c r="A139" s="129"/>
      <c r="B139" s="129"/>
      <c r="C139" s="129"/>
      <c r="D139" s="129"/>
      <c r="E139" s="129"/>
    </row>
    <row r="140" spans="1:5">
      <c r="A140" s="129"/>
      <c r="B140" s="129"/>
      <c r="C140" s="129"/>
      <c r="D140" s="129"/>
      <c r="E140" s="129"/>
    </row>
    <row r="141" spans="1:5">
      <c r="A141" s="129"/>
      <c r="B141" s="129"/>
      <c r="C141" s="129"/>
      <c r="D141" s="129"/>
      <c r="E141" s="129"/>
    </row>
    <row r="142" spans="1:5">
      <c r="A142" s="129"/>
      <c r="B142" s="129"/>
      <c r="C142" s="129"/>
      <c r="D142" s="129"/>
      <c r="E142" s="129"/>
    </row>
    <row r="143" spans="1:5">
      <c r="A143" s="129"/>
      <c r="B143" s="129"/>
      <c r="C143" s="129"/>
      <c r="D143" s="129"/>
      <c r="E143" s="129"/>
    </row>
    <row r="144" spans="1:5">
      <c r="A144" s="129"/>
      <c r="B144" s="129"/>
      <c r="C144" s="129"/>
      <c r="D144" s="129"/>
      <c r="E144" s="129"/>
    </row>
    <row r="145" spans="1:5">
      <c r="A145" s="129"/>
      <c r="B145" s="129"/>
      <c r="C145" s="129"/>
      <c r="D145" s="129"/>
      <c r="E145" s="129"/>
    </row>
    <row r="146" spans="1:5">
      <c r="A146" s="129"/>
      <c r="B146" s="129"/>
      <c r="C146" s="129"/>
      <c r="D146" s="129"/>
      <c r="E146" s="129"/>
    </row>
    <row r="147" spans="1:5">
      <c r="A147" s="129"/>
      <c r="B147" s="129"/>
      <c r="C147" s="129"/>
      <c r="D147" s="129"/>
      <c r="E147" s="129"/>
    </row>
    <row r="148" spans="1:5">
      <c r="A148" s="129"/>
      <c r="B148" s="129"/>
      <c r="C148" s="129"/>
      <c r="D148" s="129"/>
      <c r="E148" s="129"/>
    </row>
    <row r="149" spans="1:5">
      <c r="A149" s="129"/>
      <c r="B149" s="129"/>
      <c r="C149" s="129"/>
      <c r="D149" s="129"/>
      <c r="E149" s="129"/>
    </row>
    <row r="150" spans="1:5">
      <c r="A150" s="129"/>
      <c r="B150" s="129"/>
      <c r="C150" s="129"/>
      <c r="D150" s="129"/>
      <c r="E150" s="129"/>
    </row>
    <row r="151" spans="1:5">
      <c r="A151" s="129"/>
      <c r="B151" s="129"/>
      <c r="C151" s="129"/>
      <c r="D151" s="129"/>
      <c r="E151" s="129"/>
    </row>
    <row r="152" spans="1:5">
      <c r="A152" s="129"/>
      <c r="B152" s="129"/>
      <c r="C152" s="129"/>
      <c r="D152" s="129"/>
      <c r="E152" s="129"/>
    </row>
    <row r="153" spans="1:5">
      <c r="A153" s="129"/>
      <c r="B153" s="129"/>
      <c r="C153" s="129"/>
      <c r="D153" s="129"/>
      <c r="E153" s="129"/>
    </row>
    <row r="154" spans="1:5">
      <c r="A154" s="129"/>
      <c r="B154" s="129"/>
      <c r="C154" s="129"/>
      <c r="D154" s="129"/>
      <c r="E154" s="129"/>
    </row>
    <row r="155" spans="1:5">
      <c r="A155" s="129"/>
      <c r="B155" s="129"/>
      <c r="C155" s="129"/>
      <c r="D155" s="129"/>
      <c r="E155" s="129"/>
    </row>
    <row r="156" spans="1:5">
      <c r="A156" s="129"/>
      <c r="B156" s="129"/>
      <c r="C156" s="129"/>
      <c r="D156" s="129"/>
      <c r="E156" s="129"/>
    </row>
    <row r="157" spans="1:5">
      <c r="A157" s="129"/>
      <c r="B157" s="129"/>
      <c r="C157" s="129"/>
      <c r="D157" s="129"/>
      <c r="E157" s="129"/>
    </row>
    <row r="158" spans="1:5">
      <c r="A158" s="129"/>
      <c r="B158" s="129"/>
      <c r="C158" s="129"/>
      <c r="D158" s="129"/>
      <c r="E158" s="129"/>
    </row>
    <row r="159" spans="1:5">
      <c r="A159" s="129"/>
      <c r="B159" s="129"/>
      <c r="C159" s="129"/>
      <c r="D159" s="129"/>
      <c r="E159" s="129"/>
    </row>
    <row r="160" spans="1:5">
      <c r="A160" s="129"/>
      <c r="B160" s="129"/>
      <c r="C160" s="129"/>
      <c r="D160" s="129"/>
      <c r="E160" s="129"/>
    </row>
    <row r="161" spans="1:5">
      <c r="A161" s="129"/>
      <c r="B161" s="129"/>
      <c r="C161" s="129"/>
      <c r="D161" s="129"/>
      <c r="E161" s="129"/>
    </row>
    <row r="162" spans="1:5">
      <c r="A162" s="129"/>
      <c r="B162" s="129"/>
      <c r="C162" s="129"/>
      <c r="D162" s="129"/>
      <c r="E162" s="129"/>
    </row>
    <row r="163" spans="1:5">
      <c r="A163" s="129"/>
      <c r="B163" s="129"/>
      <c r="C163" s="129"/>
      <c r="D163" s="129"/>
      <c r="E163" s="129"/>
    </row>
    <row r="164" spans="1:5">
      <c r="A164" s="129"/>
      <c r="B164" s="129"/>
      <c r="C164" s="129"/>
      <c r="D164" s="129"/>
      <c r="E164" s="129"/>
    </row>
    <row r="165" spans="1:5">
      <c r="A165" s="129"/>
      <c r="B165" s="129"/>
      <c r="C165" s="129"/>
      <c r="D165" s="129"/>
      <c r="E165" s="129"/>
    </row>
    <row r="166" spans="1:5">
      <c r="A166" s="129"/>
      <c r="B166" s="129"/>
      <c r="C166" s="129"/>
      <c r="D166" s="129"/>
      <c r="E166" s="129"/>
    </row>
    <row r="167" spans="1:5">
      <c r="A167" s="129"/>
      <c r="B167" s="129"/>
      <c r="C167" s="129"/>
      <c r="D167" s="129"/>
      <c r="E167" s="129"/>
    </row>
    <row r="168" spans="1:5">
      <c r="A168" s="129"/>
      <c r="B168" s="129"/>
      <c r="C168" s="129"/>
      <c r="D168" s="129"/>
      <c r="E168" s="129"/>
    </row>
    <row r="169" spans="1:5">
      <c r="A169" s="129"/>
      <c r="B169" s="129"/>
      <c r="C169" s="129"/>
      <c r="D169" s="129"/>
      <c r="E169" s="129"/>
    </row>
    <row r="170" spans="1:5">
      <c r="A170" s="129"/>
      <c r="B170" s="129"/>
      <c r="C170" s="129"/>
      <c r="D170" s="129"/>
      <c r="E170" s="129"/>
    </row>
    <row r="171" spans="1:5">
      <c r="A171" s="129"/>
      <c r="B171" s="129"/>
      <c r="C171" s="129"/>
      <c r="D171" s="129"/>
      <c r="E171" s="129"/>
    </row>
    <row r="172" spans="1:5">
      <c r="A172" s="129"/>
      <c r="B172" s="129"/>
      <c r="C172" s="129"/>
      <c r="D172" s="129"/>
      <c r="E172" s="129"/>
    </row>
    <row r="173" spans="1:5">
      <c r="A173" s="129"/>
      <c r="B173" s="129"/>
      <c r="C173" s="129"/>
      <c r="D173" s="129"/>
      <c r="E173" s="129"/>
    </row>
    <row r="174" spans="1:5">
      <c r="A174" s="129"/>
      <c r="B174" s="129"/>
      <c r="C174" s="129"/>
      <c r="D174" s="129"/>
      <c r="E174" s="129"/>
    </row>
    <row r="175" spans="1:5">
      <c r="A175" s="129"/>
      <c r="B175" s="129"/>
      <c r="C175" s="129"/>
      <c r="D175" s="129"/>
      <c r="E175" s="129"/>
    </row>
    <row r="176" spans="1:5">
      <c r="A176" s="129"/>
      <c r="B176" s="129"/>
      <c r="C176" s="129"/>
      <c r="D176" s="129"/>
      <c r="E176" s="129"/>
    </row>
    <row r="177" spans="1:5">
      <c r="A177" s="129"/>
      <c r="B177" s="129"/>
      <c r="C177" s="129"/>
      <c r="D177" s="129"/>
      <c r="E177" s="129"/>
    </row>
    <row r="178" spans="1:5">
      <c r="A178" s="129"/>
      <c r="B178" s="129"/>
      <c r="C178" s="129"/>
      <c r="D178" s="129"/>
      <c r="E178" s="129"/>
    </row>
    <row r="179" spans="1:5">
      <c r="A179" s="129"/>
      <c r="B179" s="129"/>
      <c r="C179" s="129"/>
      <c r="D179" s="129"/>
      <c r="E179" s="129"/>
    </row>
    <row r="180" spans="1:5">
      <c r="A180" s="129"/>
      <c r="B180" s="129"/>
      <c r="C180" s="129"/>
      <c r="D180" s="129"/>
      <c r="E180" s="129"/>
    </row>
    <row r="181" spans="1:5">
      <c r="A181" s="129"/>
      <c r="B181" s="129"/>
      <c r="C181" s="129"/>
      <c r="D181" s="129"/>
      <c r="E181" s="129"/>
    </row>
    <row r="182" spans="1:5">
      <c r="A182" s="129"/>
      <c r="B182" s="129"/>
      <c r="C182" s="129"/>
      <c r="D182" s="129"/>
      <c r="E182" s="129"/>
    </row>
    <row r="183" spans="1:5">
      <c r="A183" s="129"/>
      <c r="B183" s="129"/>
      <c r="C183" s="129"/>
      <c r="D183" s="129"/>
      <c r="E183" s="129"/>
    </row>
    <row r="184" spans="1:5">
      <c r="A184" s="129"/>
      <c r="B184" s="129"/>
      <c r="C184" s="129"/>
      <c r="D184" s="129"/>
      <c r="E184" s="129"/>
    </row>
    <row r="185" spans="1:5">
      <c r="A185" s="129"/>
      <c r="B185" s="129"/>
      <c r="C185" s="129"/>
      <c r="D185" s="129"/>
      <c r="E185" s="129"/>
    </row>
    <row r="186" spans="1:5">
      <c r="A186" s="129"/>
      <c r="B186" s="129"/>
      <c r="C186" s="129"/>
      <c r="D186" s="129"/>
      <c r="E186" s="129"/>
    </row>
    <row r="187" spans="1:5">
      <c r="A187" s="129"/>
      <c r="B187" s="129"/>
      <c r="C187" s="129"/>
      <c r="D187" s="129"/>
      <c r="E187" s="129"/>
    </row>
    <row r="188" spans="1:5">
      <c r="A188" s="129"/>
      <c r="B188" s="129"/>
      <c r="C188" s="129"/>
      <c r="D188" s="129"/>
      <c r="E188" s="129"/>
    </row>
    <row r="189" spans="1:5">
      <c r="A189" s="129"/>
      <c r="B189" s="129"/>
      <c r="C189" s="129"/>
      <c r="D189" s="129"/>
      <c r="E189" s="129"/>
    </row>
    <row r="190" spans="1:5">
      <c r="A190" s="129"/>
      <c r="B190" s="129"/>
      <c r="C190" s="129"/>
      <c r="D190" s="129"/>
      <c r="E190" s="129"/>
    </row>
    <row r="191" spans="1:5">
      <c r="A191" s="129"/>
      <c r="B191" s="129"/>
      <c r="C191" s="129"/>
      <c r="D191" s="129"/>
      <c r="E191" s="129"/>
    </row>
    <row r="192" spans="1:5">
      <c r="A192" s="129"/>
      <c r="B192" s="129"/>
      <c r="C192" s="129"/>
      <c r="D192" s="129"/>
      <c r="E192" s="129"/>
    </row>
    <row r="193" spans="1:5">
      <c r="A193" s="129"/>
      <c r="B193" s="129"/>
      <c r="C193" s="129"/>
      <c r="D193" s="129"/>
      <c r="E193" s="129"/>
    </row>
    <row r="194" spans="1:5">
      <c r="A194" s="129"/>
      <c r="B194" s="129"/>
      <c r="C194" s="129"/>
      <c r="D194" s="129"/>
      <c r="E194" s="129"/>
    </row>
    <row r="195" spans="1:5">
      <c r="A195" s="129"/>
      <c r="B195" s="129"/>
      <c r="C195" s="129"/>
      <c r="D195" s="129"/>
      <c r="E195" s="129"/>
    </row>
    <row r="196" spans="1:5">
      <c r="A196" s="129"/>
      <c r="B196" s="129"/>
      <c r="C196" s="129"/>
      <c r="D196" s="129"/>
      <c r="E196" s="129"/>
    </row>
    <row r="197" spans="1:5">
      <c r="A197" s="129"/>
      <c r="B197" s="129"/>
      <c r="C197" s="129"/>
      <c r="D197" s="129"/>
      <c r="E197" s="129"/>
    </row>
    <row r="198" spans="1:5">
      <c r="A198" s="129"/>
      <c r="B198" s="129"/>
      <c r="C198" s="129"/>
      <c r="D198" s="129"/>
      <c r="E198" s="129"/>
    </row>
    <row r="199" spans="1:5">
      <c r="A199" s="129"/>
      <c r="B199" s="129"/>
      <c r="C199" s="129"/>
      <c r="D199" s="129"/>
      <c r="E199" s="129"/>
    </row>
    <row r="200" spans="1:5">
      <c r="A200" s="129"/>
      <c r="B200" s="129"/>
      <c r="C200" s="129"/>
      <c r="D200" s="129"/>
      <c r="E200" s="129"/>
    </row>
    <row r="201" spans="1:5">
      <c r="A201" s="129"/>
      <c r="B201" s="129"/>
      <c r="C201" s="129"/>
      <c r="D201" s="129"/>
      <c r="E201" s="129"/>
    </row>
    <row r="202" spans="1:5">
      <c r="A202" s="129"/>
      <c r="B202" s="129"/>
      <c r="C202" s="129"/>
      <c r="D202" s="129"/>
      <c r="E202" s="129"/>
    </row>
    <row r="203" spans="1:5">
      <c r="A203" s="129"/>
      <c r="B203" s="129"/>
      <c r="C203" s="129"/>
      <c r="D203" s="129"/>
      <c r="E203" s="129"/>
    </row>
    <row r="204" spans="1:5">
      <c r="A204" s="129"/>
      <c r="B204" s="129"/>
      <c r="C204" s="129"/>
      <c r="D204" s="129"/>
      <c r="E204" s="129"/>
    </row>
    <row r="205" spans="1:5">
      <c r="A205" s="129"/>
      <c r="B205" s="129"/>
      <c r="C205" s="129"/>
      <c r="D205" s="129"/>
      <c r="E205" s="129"/>
    </row>
    <row r="206" spans="1:5">
      <c r="A206" s="129"/>
      <c r="B206" s="129"/>
      <c r="C206" s="129"/>
      <c r="D206" s="129"/>
      <c r="E206" s="129"/>
    </row>
    <row r="207" spans="1:5">
      <c r="A207" s="129"/>
      <c r="B207" s="129"/>
      <c r="C207" s="129"/>
      <c r="D207" s="129"/>
      <c r="E207" s="129"/>
    </row>
    <row r="208" spans="1:5">
      <c r="A208" s="129"/>
      <c r="B208" s="129"/>
      <c r="C208" s="129"/>
      <c r="D208" s="129"/>
      <c r="E208" s="129"/>
    </row>
    <row r="209" spans="1:5">
      <c r="A209" s="129"/>
      <c r="B209" s="129"/>
      <c r="C209" s="129"/>
      <c r="D209" s="129"/>
      <c r="E209" s="129"/>
    </row>
    <row r="210" spans="1:5">
      <c r="A210" s="129"/>
      <c r="B210" s="129"/>
      <c r="C210" s="129"/>
      <c r="D210" s="129"/>
      <c r="E210" s="129"/>
    </row>
    <row r="211" spans="1:5">
      <c r="A211" s="129"/>
      <c r="B211" s="129"/>
      <c r="C211" s="129"/>
      <c r="D211" s="129"/>
      <c r="E211" s="129"/>
    </row>
    <row r="212" spans="1:5">
      <c r="A212" s="129"/>
      <c r="B212" s="129"/>
      <c r="C212" s="129"/>
      <c r="D212" s="129"/>
      <c r="E212" s="129"/>
    </row>
    <row r="213" spans="1:5">
      <c r="A213" s="129"/>
      <c r="B213" s="129"/>
      <c r="C213" s="129"/>
      <c r="D213" s="129"/>
      <c r="E213" s="129"/>
    </row>
    <row r="214" spans="1:5">
      <c r="A214" s="129"/>
      <c r="B214" s="129"/>
      <c r="C214" s="129"/>
      <c r="D214" s="129"/>
      <c r="E214" s="129"/>
    </row>
    <row r="215" spans="1:5">
      <c r="A215" s="129"/>
      <c r="B215" s="129"/>
      <c r="C215" s="129"/>
      <c r="D215" s="129"/>
      <c r="E215" s="129"/>
    </row>
    <row r="216" spans="1:5">
      <c r="A216" s="129"/>
      <c r="B216" s="129"/>
      <c r="C216" s="129"/>
      <c r="D216" s="129"/>
      <c r="E216" s="129"/>
    </row>
    <row r="217" spans="1:5">
      <c r="A217" s="129"/>
      <c r="B217" s="129"/>
      <c r="C217" s="129"/>
      <c r="D217" s="129"/>
      <c r="E217" s="129"/>
    </row>
    <row r="218" spans="1:5">
      <c r="A218" s="129"/>
      <c r="B218" s="129"/>
      <c r="C218" s="129"/>
      <c r="D218" s="129"/>
      <c r="E218" s="129"/>
    </row>
    <row r="219" spans="1:5">
      <c r="A219" s="129"/>
      <c r="B219" s="129"/>
      <c r="C219" s="129"/>
      <c r="D219" s="129"/>
      <c r="E219" s="129"/>
    </row>
    <row r="220" spans="1:5">
      <c r="A220" s="129"/>
      <c r="B220" s="129"/>
      <c r="C220" s="129"/>
      <c r="D220" s="129"/>
      <c r="E220" s="129"/>
    </row>
    <row r="221" spans="1:5">
      <c r="A221" s="129"/>
      <c r="B221" s="129"/>
      <c r="C221" s="129"/>
      <c r="D221" s="129"/>
      <c r="E221" s="129"/>
    </row>
    <row r="222" spans="1:5">
      <c r="A222" s="129"/>
      <c r="B222" s="129"/>
      <c r="C222" s="129"/>
      <c r="D222" s="129"/>
      <c r="E222" s="129"/>
    </row>
    <row r="223" spans="1:5">
      <c r="A223" s="129"/>
      <c r="B223" s="129"/>
      <c r="C223" s="129"/>
      <c r="D223" s="129"/>
      <c r="E223" s="129"/>
    </row>
    <row r="224" spans="1:5">
      <c r="A224" s="129"/>
      <c r="B224" s="129"/>
      <c r="C224" s="129"/>
      <c r="D224" s="129"/>
      <c r="E224" s="129"/>
    </row>
    <row r="225" spans="1:5">
      <c r="A225" s="129"/>
      <c r="B225" s="129"/>
      <c r="C225" s="129"/>
      <c r="D225" s="129"/>
      <c r="E225" s="129"/>
    </row>
    <row r="226" spans="1:5">
      <c r="A226" s="129"/>
      <c r="B226" s="129"/>
      <c r="C226" s="129"/>
      <c r="D226" s="129"/>
      <c r="E226" s="129"/>
    </row>
    <row r="227" spans="1:5">
      <c r="A227" s="129"/>
      <c r="B227" s="129"/>
      <c r="C227" s="129"/>
      <c r="D227" s="129"/>
      <c r="E227" s="129"/>
    </row>
    <row r="228" spans="1:5">
      <c r="A228" s="129"/>
      <c r="B228" s="129"/>
      <c r="C228" s="129"/>
      <c r="D228" s="129"/>
      <c r="E228" s="129"/>
    </row>
    <row r="229" spans="1:5">
      <c r="A229" s="129"/>
      <c r="B229" s="129"/>
      <c r="C229" s="129"/>
      <c r="D229" s="129"/>
      <c r="E229" s="129"/>
    </row>
    <row r="230" spans="1:5">
      <c r="A230" s="129"/>
      <c r="B230" s="129"/>
      <c r="C230" s="129"/>
      <c r="D230" s="129"/>
      <c r="E230" s="129"/>
    </row>
    <row r="231" spans="1:5">
      <c r="A231" s="129"/>
      <c r="B231" s="129"/>
      <c r="C231" s="129"/>
      <c r="D231" s="129"/>
      <c r="E231" s="129"/>
    </row>
    <row r="232" spans="1:5">
      <c r="A232" s="129"/>
      <c r="B232" s="129"/>
      <c r="C232" s="129"/>
      <c r="D232" s="129"/>
      <c r="E232" s="129"/>
    </row>
    <row r="233" spans="1:5">
      <c r="A233" s="129"/>
      <c r="B233" s="129"/>
      <c r="C233" s="129"/>
      <c r="D233" s="129"/>
      <c r="E233" s="129"/>
    </row>
    <row r="234" spans="1:5">
      <c r="A234" s="129"/>
      <c r="B234" s="129"/>
      <c r="C234" s="129"/>
      <c r="D234" s="129"/>
      <c r="E234" s="129"/>
    </row>
    <row r="235" spans="1:5">
      <c r="A235" s="129"/>
      <c r="B235" s="129"/>
      <c r="C235" s="129"/>
      <c r="D235" s="129"/>
      <c r="E235" s="129"/>
    </row>
    <row r="236" spans="1:5">
      <c r="A236" s="129"/>
      <c r="B236" s="129"/>
      <c r="C236" s="129"/>
      <c r="D236" s="129"/>
      <c r="E236" s="129"/>
    </row>
    <row r="237" spans="1:5">
      <c r="A237" s="129"/>
      <c r="B237" s="129"/>
      <c r="C237" s="129"/>
      <c r="D237" s="129"/>
      <c r="E237" s="129"/>
    </row>
    <row r="238" spans="1:5">
      <c r="A238" s="129"/>
      <c r="B238" s="129"/>
      <c r="C238" s="129"/>
      <c r="D238" s="129"/>
      <c r="E238" s="129"/>
    </row>
    <row r="239" spans="1:5">
      <c r="A239" s="129"/>
      <c r="B239" s="129"/>
      <c r="C239" s="129"/>
      <c r="D239" s="129"/>
      <c r="E239" s="129"/>
    </row>
    <row r="240" spans="1:5">
      <c r="A240" s="129"/>
      <c r="B240" s="129"/>
      <c r="C240" s="129"/>
      <c r="D240" s="129"/>
      <c r="E240" s="129"/>
    </row>
    <row r="241" spans="1:5">
      <c r="A241" s="129"/>
      <c r="B241" s="129"/>
      <c r="C241" s="129"/>
      <c r="D241" s="129"/>
      <c r="E241" s="129"/>
    </row>
    <row r="242" spans="1:5">
      <c r="A242" s="129"/>
      <c r="B242" s="129"/>
      <c r="C242" s="129"/>
      <c r="D242" s="129"/>
      <c r="E242" s="129"/>
    </row>
    <row r="243" spans="1:5">
      <c r="A243" s="129"/>
      <c r="B243" s="129"/>
      <c r="C243" s="129"/>
      <c r="D243" s="129"/>
      <c r="E243" s="129"/>
    </row>
    <row r="244" spans="1:5">
      <c r="A244" s="129"/>
      <c r="B244" s="129"/>
      <c r="C244" s="129"/>
      <c r="D244" s="129"/>
      <c r="E244" s="129"/>
    </row>
    <row r="245" spans="1:5">
      <c r="A245" s="129"/>
      <c r="B245" s="129"/>
      <c r="C245" s="129"/>
      <c r="D245" s="129"/>
      <c r="E245" s="129"/>
    </row>
    <row r="246" spans="1:5">
      <c r="A246" s="129"/>
      <c r="B246" s="129"/>
      <c r="C246" s="129"/>
      <c r="D246" s="129"/>
      <c r="E246" s="129"/>
    </row>
    <row r="247" spans="1:5">
      <c r="A247" s="129"/>
      <c r="B247" s="129"/>
      <c r="C247" s="129"/>
      <c r="D247" s="129"/>
      <c r="E247" s="129"/>
    </row>
    <row r="248" spans="1:5">
      <c r="A248" s="129"/>
      <c r="B248" s="129"/>
      <c r="C248" s="129"/>
      <c r="D248" s="129"/>
      <c r="E248" s="129"/>
    </row>
    <row r="249" spans="1:5">
      <c r="A249" s="129"/>
      <c r="B249" s="129"/>
      <c r="C249" s="129"/>
      <c r="D249" s="129"/>
      <c r="E249" s="129"/>
    </row>
    <row r="250" spans="1:5">
      <c r="A250" s="129"/>
      <c r="B250" s="129"/>
      <c r="C250" s="129"/>
      <c r="D250" s="129"/>
      <c r="E250" s="129"/>
    </row>
    <row r="251" spans="1:5">
      <c r="A251" s="129"/>
      <c r="B251" s="129"/>
      <c r="C251" s="129"/>
      <c r="D251" s="129"/>
      <c r="E251" s="129"/>
    </row>
    <row r="252" spans="1:5">
      <c r="A252" s="129"/>
      <c r="B252" s="129"/>
      <c r="C252" s="129"/>
      <c r="D252" s="129"/>
      <c r="E252" s="129"/>
    </row>
    <row r="253" spans="1:5">
      <c r="A253" s="129"/>
      <c r="B253" s="129"/>
      <c r="C253" s="129"/>
      <c r="D253" s="129"/>
      <c r="E253" s="129"/>
    </row>
    <row r="254" spans="1:5">
      <c r="A254" s="129"/>
      <c r="B254" s="129"/>
      <c r="C254" s="129"/>
      <c r="D254" s="129"/>
      <c r="E254" s="129"/>
    </row>
    <row r="255" spans="1:5">
      <c r="A255" s="129"/>
      <c r="B255" s="129"/>
      <c r="C255" s="129"/>
      <c r="D255" s="129"/>
      <c r="E255" s="129"/>
    </row>
    <row r="256" spans="1:5">
      <c r="A256" s="129"/>
      <c r="B256" s="129"/>
      <c r="C256" s="129"/>
      <c r="D256" s="129"/>
      <c r="E256" s="129"/>
    </row>
    <row r="257" spans="1:5">
      <c r="A257" s="129"/>
      <c r="B257" s="129"/>
      <c r="C257" s="129"/>
      <c r="D257" s="129"/>
      <c r="E257" s="129"/>
    </row>
    <row r="258" spans="1:5">
      <c r="A258" s="129"/>
      <c r="B258" s="129"/>
      <c r="C258" s="129"/>
      <c r="D258" s="129"/>
      <c r="E258" s="129"/>
    </row>
    <row r="259" spans="1:5">
      <c r="A259" s="129"/>
      <c r="B259" s="129"/>
      <c r="C259" s="129"/>
      <c r="D259" s="129"/>
      <c r="E259" s="129"/>
    </row>
    <row r="260" spans="1:5">
      <c r="A260" s="129"/>
      <c r="B260" s="129"/>
      <c r="C260" s="129"/>
      <c r="D260" s="129"/>
      <c r="E260" s="129"/>
    </row>
    <row r="261" spans="1:5">
      <c r="A261" s="129"/>
      <c r="B261" s="129"/>
      <c r="C261" s="129"/>
      <c r="D261" s="129"/>
      <c r="E261" s="129"/>
    </row>
    <row r="262" spans="1:5">
      <c r="A262" s="129"/>
      <c r="B262" s="129"/>
      <c r="C262" s="129"/>
      <c r="D262" s="129"/>
      <c r="E262" s="129"/>
    </row>
    <row r="263" spans="1:5">
      <c r="A263" s="129"/>
      <c r="B263" s="129"/>
      <c r="C263" s="129"/>
      <c r="D263" s="129"/>
      <c r="E263" s="129"/>
    </row>
    <row r="264" spans="1:5">
      <c r="A264" s="129"/>
      <c r="B264" s="129"/>
      <c r="C264" s="129"/>
      <c r="D264" s="129"/>
      <c r="E264" s="129"/>
    </row>
    <row r="265" spans="1:5">
      <c r="A265" s="129"/>
      <c r="B265" s="129"/>
      <c r="C265" s="129"/>
      <c r="D265" s="129"/>
      <c r="E265" s="129"/>
    </row>
    <row r="266" spans="1:5">
      <c r="A266" s="129"/>
      <c r="B266" s="129"/>
      <c r="C266" s="129"/>
      <c r="D266" s="129"/>
      <c r="E266" s="129"/>
    </row>
    <row r="267" spans="1:5">
      <c r="A267" s="129"/>
      <c r="B267" s="129"/>
      <c r="C267" s="129"/>
      <c r="D267" s="129"/>
      <c r="E267" s="129"/>
    </row>
    <row r="268" spans="1:5">
      <c r="A268" s="129"/>
      <c r="B268" s="129"/>
      <c r="C268" s="129"/>
      <c r="D268" s="129"/>
      <c r="E268" s="129"/>
    </row>
    <row r="269" spans="1:5">
      <c r="A269" s="129"/>
      <c r="B269" s="129"/>
      <c r="C269" s="129"/>
      <c r="D269" s="129"/>
      <c r="E269" s="129"/>
    </row>
    <row r="270" spans="1:5">
      <c r="A270" s="129"/>
      <c r="B270" s="129"/>
      <c r="C270" s="129"/>
      <c r="D270" s="129"/>
      <c r="E270" s="129"/>
    </row>
    <row r="271" spans="1:5">
      <c r="A271" s="129"/>
      <c r="B271" s="129"/>
      <c r="C271" s="129"/>
      <c r="D271" s="129"/>
      <c r="E271" s="129"/>
    </row>
    <row r="272" spans="1:5">
      <c r="A272" s="129"/>
      <c r="B272" s="129"/>
      <c r="C272" s="129"/>
      <c r="D272" s="129"/>
      <c r="E272" s="129"/>
    </row>
    <row r="273" spans="1:5">
      <c r="A273" s="129"/>
      <c r="B273" s="129"/>
      <c r="C273" s="129"/>
      <c r="D273" s="129"/>
      <c r="E273" s="129"/>
    </row>
    <row r="274" spans="1:5">
      <c r="A274" s="129"/>
      <c r="B274" s="129"/>
      <c r="C274" s="129"/>
      <c r="D274" s="129"/>
      <c r="E274" s="129"/>
    </row>
    <row r="275" spans="1:5">
      <c r="A275" s="129"/>
      <c r="B275" s="129"/>
      <c r="C275" s="129"/>
      <c r="D275" s="129"/>
      <c r="E275" s="129"/>
    </row>
    <row r="276" spans="1:5">
      <c r="A276" s="129"/>
      <c r="B276" s="129"/>
      <c r="C276" s="129"/>
      <c r="D276" s="129"/>
      <c r="E276" s="129"/>
    </row>
    <row r="277" spans="1:5">
      <c r="A277" s="129"/>
      <c r="B277" s="129"/>
      <c r="C277" s="129"/>
      <c r="D277" s="129"/>
      <c r="E277" s="129"/>
    </row>
    <row r="278" spans="1:5">
      <c r="A278" s="129"/>
      <c r="B278" s="129"/>
      <c r="C278" s="129"/>
      <c r="D278" s="129"/>
      <c r="E278" s="129"/>
    </row>
    <row r="279" spans="1:5">
      <c r="A279" s="129"/>
      <c r="B279" s="129"/>
      <c r="C279" s="129"/>
      <c r="D279" s="129"/>
      <c r="E279" s="129"/>
    </row>
    <row r="280" spans="1:5">
      <c r="A280" s="129"/>
      <c r="B280" s="129"/>
      <c r="C280" s="129"/>
      <c r="D280" s="129"/>
      <c r="E280" s="129"/>
    </row>
    <row r="281" spans="1:5">
      <c r="A281" s="129"/>
      <c r="B281" s="129"/>
      <c r="C281" s="129"/>
      <c r="D281" s="129"/>
      <c r="E281" s="129"/>
    </row>
    <row r="282" spans="1:5">
      <c r="A282" s="129"/>
      <c r="B282" s="129"/>
      <c r="C282" s="129"/>
      <c r="D282" s="129"/>
      <c r="E282" s="129"/>
    </row>
    <row r="283" spans="1:5">
      <c r="A283" s="129"/>
      <c r="B283" s="129"/>
      <c r="C283" s="129"/>
      <c r="D283" s="129"/>
      <c r="E283" s="129"/>
    </row>
    <row r="284" spans="1:5">
      <c r="A284" s="129"/>
      <c r="B284" s="129"/>
      <c r="C284" s="129"/>
      <c r="D284" s="129"/>
      <c r="E284" s="129"/>
    </row>
    <row r="285" spans="1:5">
      <c r="A285" s="129"/>
      <c r="B285" s="129"/>
      <c r="C285" s="129"/>
      <c r="D285" s="129"/>
      <c r="E285" s="129"/>
    </row>
    <row r="286" spans="1:5">
      <c r="A286" s="129"/>
      <c r="B286" s="129"/>
      <c r="C286" s="129"/>
      <c r="D286" s="129"/>
      <c r="E286" s="129"/>
    </row>
    <row r="287" spans="1:5">
      <c r="A287" s="129"/>
      <c r="B287" s="129"/>
      <c r="C287" s="129"/>
      <c r="D287" s="129"/>
      <c r="E287" s="129"/>
    </row>
    <row r="288" spans="1:5">
      <c r="A288" s="129"/>
      <c r="B288" s="129"/>
      <c r="C288" s="129"/>
      <c r="D288" s="129"/>
      <c r="E288" s="129"/>
    </row>
    <row r="289" spans="1:5">
      <c r="A289" s="129"/>
      <c r="B289" s="129"/>
      <c r="C289" s="129"/>
      <c r="D289" s="129"/>
      <c r="E289" s="129"/>
    </row>
    <row r="290" spans="1:5">
      <c r="A290" s="129"/>
      <c r="B290" s="129"/>
      <c r="C290" s="129"/>
      <c r="D290" s="129"/>
      <c r="E290" s="129"/>
    </row>
    <row r="291" spans="1:5">
      <c r="A291" s="129"/>
      <c r="B291" s="129"/>
      <c r="C291" s="129"/>
      <c r="D291" s="129"/>
      <c r="E291" s="129"/>
    </row>
    <row r="292" spans="1:5">
      <c r="A292" s="129"/>
      <c r="B292" s="129"/>
      <c r="C292" s="129"/>
      <c r="D292" s="129"/>
      <c r="E292" s="129"/>
    </row>
    <row r="293" spans="1:5">
      <c r="A293" s="129"/>
      <c r="B293" s="129"/>
      <c r="C293" s="129"/>
      <c r="D293" s="129"/>
      <c r="E293" s="129"/>
    </row>
    <row r="294" spans="1:5">
      <c r="A294" s="129"/>
      <c r="B294" s="129"/>
      <c r="C294" s="129"/>
      <c r="D294" s="129"/>
      <c r="E294" s="129"/>
    </row>
    <row r="295" spans="1:5">
      <c r="A295" s="129"/>
      <c r="B295" s="129"/>
      <c r="C295" s="129"/>
      <c r="D295" s="129"/>
      <c r="E295" s="129"/>
    </row>
    <row r="296" spans="1:5">
      <c r="A296" s="129"/>
      <c r="B296" s="129"/>
      <c r="C296" s="129"/>
      <c r="D296" s="129"/>
      <c r="E296" s="129"/>
    </row>
  </sheetData>
  <mergeCells count="67">
    <mergeCell ref="G128:H128"/>
    <mergeCell ref="B99:E99"/>
    <mergeCell ref="B100:E100"/>
    <mergeCell ref="B101:E101"/>
    <mergeCell ref="B102:E102"/>
    <mergeCell ref="B103:E103"/>
    <mergeCell ref="B104:E104"/>
    <mergeCell ref="B98:E98"/>
    <mergeCell ref="A86:H86"/>
    <mergeCell ref="A88:H88"/>
    <mergeCell ref="B89:E89"/>
    <mergeCell ref="B90:H90"/>
    <mergeCell ref="B91:H91"/>
    <mergeCell ref="B92:H92"/>
    <mergeCell ref="B93:E93"/>
    <mergeCell ref="B94:H94"/>
    <mergeCell ref="A96:E96"/>
    <mergeCell ref="B97:E97"/>
    <mergeCell ref="A84:H84"/>
    <mergeCell ref="A62:H62"/>
    <mergeCell ref="A64:H64"/>
    <mergeCell ref="A66:H66"/>
    <mergeCell ref="A68:H68"/>
    <mergeCell ref="A70:E70"/>
    <mergeCell ref="A72:H72"/>
    <mergeCell ref="A74:H74"/>
    <mergeCell ref="A76:H76"/>
    <mergeCell ref="A78:H78"/>
    <mergeCell ref="A80:H80"/>
    <mergeCell ref="A82:H82"/>
    <mergeCell ref="A23:H23"/>
    <mergeCell ref="A61:H61"/>
    <mergeCell ref="A43:H43"/>
    <mergeCell ref="A45:H45"/>
    <mergeCell ref="A47:H47"/>
    <mergeCell ref="A49:H49"/>
    <mergeCell ref="A51:H51"/>
    <mergeCell ref="A53:H53"/>
    <mergeCell ref="B54:E54"/>
    <mergeCell ref="A56:H56"/>
    <mergeCell ref="A58:H58"/>
    <mergeCell ref="A59:H59"/>
    <mergeCell ref="A60:H60"/>
    <mergeCell ref="A41:H41"/>
    <mergeCell ref="A39:H39"/>
    <mergeCell ref="A34:H34"/>
    <mergeCell ref="A1:H2"/>
    <mergeCell ref="A4:H4"/>
    <mergeCell ref="A6:H6"/>
    <mergeCell ref="A7:H7"/>
    <mergeCell ref="A8:H8"/>
    <mergeCell ref="A36:H36"/>
    <mergeCell ref="A38:H38"/>
    <mergeCell ref="A24:H25"/>
    <mergeCell ref="A27:H27"/>
    <mergeCell ref="A29:E29"/>
    <mergeCell ref="A31:H31"/>
    <mergeCell ref="B32:H32"/>
    <mergeCell ref="M7:Q7"/>
    <mergeCell ref="A15:H15"/>
    <mergeCell ref="A17:H17"/>
    <mergeCell ref="A19:H19"/>
    <mergeCell ref="A21:H21"/>
    <mergeCell ref="A10:H10"/>
    <mergeCell ref="B11:E11"/>
    <mergeCell ref="B12:E12"/>
    <mergeCell ref="B13:E13"/>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4" manualBreakCount="4">
    <brk id="28" max="16383" man="1"/>
    <brk id="52" max="16383" man="1"/>
    <brk id="69" max="7" man="1"/>
    <brk id="10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HN232"/>
  <sheetViews>
    <sheetView view="pageBreakPreview" topLeftCell="A56" zoomScaleNormal="90" zoomScaleSheetLayoutView="100" workbookViewId="0">
      <selection activeCell="H10" sqref="H10"/>
    </sheetView>
  </sheetViews>
  <sheetFormatPr defaultColWidth="12.42578125" defaultRowHeight="15"/>
  <cols>
    <col min="1" max="3" width="4.28515625" style="131" customWidth="1"/>
    <col min="4" max="4" width="50.42578125" style="581" customWidth="1"/>
    <col min="5" max="5" width="11.28515625" style="131" customWidth="1"/>
    <col min="6" max="6" width="11.28515625" style="255" customWidth="1"/>
    <col min="7" max="7" width="14.140625" style="30" customWidth="1"/>
    <col min="8" max="8" width="15" style="30" customWidth="1"/>
    <col min="9" max="9" width="12.42578125" style="30" customWidth="1"/>
    <col min="10" max="10" width="3.42578125" style="30" customWidth="1"/>
    <col min="11" max="11" width="11.28515625" style="30" customWidth="1"/>
    <col min="12" max="12" width="3.42578125" style="30" customWidth="1"/>
    <col min="13" max="13" width="11.28515625" style="30" customWidth="1"/>
    <col min="14" max="14" width="3.42578125" style="30" customWidth="1"/>
    <col min="15" max="15" width="11.28515625" style="30" customWidth="1"/>
    <col min="16" max="16" width="3.42578125" style="30" customWidth="1"/>
    <col min="17" max="17" width="11.28515625" style="30" customWidth="1"/>
    <col min="18" max="18" width="3.42578125" style="30" customWidth="1"/>
    <col min="19" max="19" width="11.28515625" style="30" customWidth="1"/>
    <col min="20" max="20" width="3.42578125" style="30" customWidth="1"/>
    <col min="21" max="21" width="11.28515625" style="30" customWidth="1"/>
    <col min="22" max="22" width="3.42578125" style="30" customWidth="1"/>
    <col min="23" max="23" width="11.28515625" style="30" customWidth="1"/>
    <col min="24" max="24" width="3.42578125" style="30" customWidth="1"/>
    <col min="25" max="25" width="11.28515625" style="30" customWidth="1"/>
    <col min="26" max="26" width="3.42578125" style="30" customWidth="1"/>
    <col min="27" max="27" width="11.28515625" style="30" customWidth="1"/>
    <col min="28" max="28" width="3.42578125" style="30" customWidth="1"/>
    <col min="29" max="29" width="11.28515625" style="30" customWidth="1"/>
    <col min="30" max="30" width="3.42578125" style="30" customWidth="1"/>
    <col min="31" max="31" width="11.28515625" style="30" customWidth="1"/>
    <col min="32" max="32" width="3.42578125" style="30" customWidth="1"/>
    <col min="33" max="33" width="11.28515625" style="30" customWidth="1"/>
    <col min="34" max="34" width="3.42578125" style="30" customWidth="1"/>
    <col min="35" max="35" width="11.28515625" style="30" customWidth="1"/>
    <col min="36" max="36" width="3.42578125" style="30" customWidth="1"/>
    <col min="37" max="37" width="11.28515625" style="30" customWidth="1"/>
    <col min="38" max="38" width="3.42578125" style="30" customWidth="1"/>
    <col min="39" max="39" width="11.28515625" style="30" customWidth="1"/>
    <col min="40" max="40" width="3.42578125" style="30" customWidth="1"/>
    <col min="41" max="41" width="11.28515625" style="30" customWidth="1"/>
    <col min="42" max="42" width="3.42578125" style="30" customWidth="1"/>
    <col min="43" max="43" width="11.28515625" style="30" customWidth="1"/>
    <col min="44" max="44" width="3.42578125" style="30" customWidth="1"/>
    <col min="45" max="45" width="11.28515625" style="30" customWidth="1"/>
    <col min="46" max="46" width="3.42578125" style="30" customWidth="1"/>
    <col min="47" max="47" width="11.28515625" style="30" customWidth="1"/>
    <col min="48" max="48" width="3.42578125" style="30" customWidth="1"/>
    <col min="49" max="49" width="11.28515625" style="30" customWidth="1"/>
    <col min="50" max="50" width="3.42578125" style="30" customWidth="1"/>
    <col min="51" max="51" width="11.28515625" style="30" customWidth="1"/>
    <col min="52" max="52" width="3.42578125" style="30" customWidth="1"/>
    <col min="53" max="53" width="11.28515625" style="30" customWidth="1"/>
    <col min="54" max="54" width="3.42578125" style="30" customWidth="1"/>
    <col min="55" max="55" width="11.28515625" style="30" customWidth="1"/>
    <col min="56" max="56" width="3.42578125" style="31" customWidth="1"/>
    <col min="57" max="57" width="11.28515625" style="31" customWidth="1"/>
    <col min="58" max="58" width="3.42578125" style="31" customWidth="1"/>
    <col min="59" max="59" width="11.28515625" style="31" customWidth="1"/>
    <col min="60" max="60" width="3.42578125" style="31" customWidth="1"/>
    <col min="61" max="61" width="11.28515625" style="31" customWidth="1"/>
    <col min="62" max="62" width="3.42578125" style="31" customWidth="1"/>
    <col min="63" max="63" width="11.28515625" style="31" customWidth="1"/>
    <col min="64" max="64" width="3.42578125" style="31" customWidth="1"/>
    <col min="65" max="65" width="11.28515625" style="31" customWidth="1"/>
    <col min="66" max="66" width="3.42578125" style="31" customWidth="1"/>
    <col min="67" max="67" width="11.28515625" style="31" customWidth="1"/>
    <col min="68" max="68" width="3.42578125" style="31" customWidth="1"/>
    <col min="69" max="69" width="11.28515625" style="31" customWidth="1"/>
    <col min="70" max="70" width="3.42578125" style="31" customWidth="1"/>
    <col min="71" max="71" width="11.28515625" style="31" customWidth="1"/>
    <col min="72" max="72" width="3.42578125" style="31" customWidth="1"/>
    <col min="73" max="73" width="11.28515625" style="31" customWidth="1"/>
    <col min="74" max="74" width="3.42578125" style="31" customWidth="1"/>
    <col min="75" max="75" width="11.28515625" style="31" customWidth="1"/>
    <col min="76" max="76" width="3.42578125" style="31" customWidth="1"/>
    <col min="77" max="77" width="11.28515625" style="31" customWidth="1"/>
    <col min="78" max="78" width="3.42578125" style="31" customWidth="1"/>
    <col min="79" max="79" width="11.28515625" style="31" customWidth="1"/>
    <col min="80" max="80" width="3.42578125" style="31" customWidth="1"/>
    <col min="81" max="81" width="11.28515625" style="31" customWidth="1"/>
    <col min="82" max="82" width="3.42578125" style="31" customWidth="1"/>
    <col min="83" max="83" width="11.28515625" style="31" customWidth="1"/>
    <col min="84" max="84" width="3.42578125" style="31" customWidth="1"/>
    <col min="85" max="85" width="11.28515625" style="31" customWidth="1"/>
    <col min="86" max="86" width="3.42578125" style="31" customWidth="1"/>
    <col min="87" max="87" width="11.28515625" style="31" customWidth="1"/>
    <col min="88" max="88" width="3.42578125" style="31" customWidth="1"/>
    <col min="89" max="89" width="11.28515625" style="31" customWidth="1"/>
    <col min="90" max="90" width="3.42578125" style="31" customWidth="1"/>
    <col min="91" max="91" width="11.28515625" style="31" customWidth="1"/>
    <col min="92" max="92" width="3.42578125" style="31" customWidth="1"/>
    <col min="93" max="93" width="11.28515625" style="31" customWidth="1"/>
    <col min="94" max="94" width="3.42578125" style="31" customWidth="1"/>
    <col min="95" max="95" width="11.28515625" style="31" customWidth="1"/>
    <col min="96" max="96" width="3.42578125" style="31" customWidth="1"/>
    <col min="97" max="97" width="11.28515625" style="31" customWidth="1"/>
    <col min="98" max="98" width="3.42578125" style="31" customWidth="1"/>
    <col min="99" max="99" width="11.28515625" style="31" customWidth="1"/>
    <col min="100" max="100" width="3.42578125" style="31" customWidth="1"/>
    <col min="101" max="101" width="11.28515625" style="31" customWidth="1"/>
    <col min="102" max="102" width="3.42578125" style="31" customWidth="1"/>
    <col min="103" max="103" width="11.28515625" style="31" customWidth="1"/>
    <col min="104" max="104" width="3.42578125" style="31" customWidth="1"/>
    <col min="105" max="105" width="11.28515625" style="31" customWidth="1"/>
    <col min="106" max="106" width="3.42578125" style="31" customWidth="1"/>
    <col min="107" max="107" width="11.28515625" style="31" customWidth="1"/>
    <col min="108" max="108" width="3.42578125" style="31" customWidth="1"/>
    <col min="109" max="109" width="11.28515625" style="31" customWidth="1"/>
    <col min="110" max="110" width="3.42578125" style="31" customWidth="1"/>
    <col min="111" max="111" width="11.28515625" style="31" customWidth="1"/>
    <col min="112" max="112" width="3.42578125" style="31" customWidth="1"/>
    <col min="113" max="113" width="11.28515625" style="31" customWidth="1"/>
    <col min="114" max="114" width="3.42578125" style="31" customWidth="1"/>
    <col min="115" max="115" width="11.28515625" style="31" customWidth="1"/>
    <col min="116" max="116" width="3.42578125" style="31" customWidth="1"/>
    <col min="117" max="117" width="11.28515625" style="31" customWidth="1"/>
    <col min="118" max="118" width="3.42578125" style="31" customWidth="1"/>
    <col min="119" max="119" width="11.28515625" style="31" customWidth="1"/>
    <col min="120" max="120" width="3.42578125" style="31" customWidth="1"/>
    <col min="121" max="121" width="11.28515625" style="31" customWidth="1"/>
    <col min="122" max="122" width="3.42578125" style="31" customWidth="1"/>
    <col min="123" max="123" width="11.28515625" style="31" customWidth="1"/>
    <col min="124" max="16384" width="12.42578125" style="32"/>
  </cols>
  <sheetData>
    <row r="1" spans="1:123" s="28" customFormat="1" ht="15.75" customHeight="1">
      <c r="A1" s="752" t="s">
        <v>447</v>
      </c>
      <c r="B1" s="752"/>
      <c r="C1" s="752"/>
      <c r="D1" s="752"/>
      <c r="E1" s="752"/>
      <c r="F1" s="752"/>
      <c r="G1" s="752"/>
      <c r="H1" s="752"/>
    </row>
    <row r="2" spans="1:123" s="28" customFormat="1" ht="15.75" customHeight="1" thickBot="1">
      <c r="A2" s="753"/>
      <c r="B2" s="753"/>
      <c r="C2" s="753"/>
      <c r="D2" s="753"/>
      <c r="E2" s="753"/>
      <c r="F2" s="753"/>
      <c r="G2" s="753"/>
      <c r="H2" s="753"/>
    </row>
    <row r="3" spans="1:123" s="28" customFormat="1" ht="12.75">
      <c r="A3" s="200"/>
      <c r="B3" s="200"/>
      <c r="C3" s="200"/>
      <c r="D3" s="516"/>
      <c r="E3" s="200"/>
      <c r="F3" s="201"/>
    </row>
    <row r="4" spans="1:123" s="28" customFormat="1" ht="51" customHeight="1">
      <c r="A4" s="772" t="s">
        <v>448</v>
      </c>
      <c r="B4" s="772"/>
      <c r="C4" s="772"/>
      <c r="D4" s="772"/>
      <c r="E4" s="772"/>
      <c r="F4" s="772"/>
      <c r="G4" s="772"/>
      <c r="H4" s="772"/>
    </row>
    <row r="5" spans="1:123" s="28" customFormat="1" ht="12.75">
      <c r="A5" s="202"/>
      <c r="B5" s="202"/>
      <c r="C5" s="202"/>
      <c r="D5" s="518"/>
      <c r="E5" s="202"/>
      <c r="F5" s="203"/>
      <c r="G5" s="204"/>
      <c r="H5" s="204"/>
    </row>
    <row r="6" spans="1:123" s="28" customFormat="1" ht="38.25" customHeight="1">
      <c r="A6" s="772" t="s">
        <v>449</v>
      </c>
      <c r="B6" s="772"/>
      <c r="C6" s="772"/>
      <c r="D6" s="772"/>
      <c r="E6" s="772"/>
      <c r="F6" s="772"/>
      <c r="G6" s="772"/>
      <c r="H6" s="772"/>
    </row>
    <row r="7" spans="1:123" s="28" customFormat="1" ht="114.75" customHeight="1">
      <c r="A7" s="755" t="s">
        <v>229</v>
      </c>
      <c r="B7" s="755"/>
      <c r="C7" s="755"/>
      <c r="D7" s="755"/>
      <c r="E7" s="755"/>
      <c r="F7" s="755"/>
      <c r="G7" s="755"/>
      <c r="H7" s="755"/>
      <c r="M7" s="774"/>
      <c r="N7" s="774"/>
      <c r="O7" s="774"/>
      <c r="P7" s="774"/>
      <c r="Q7" s="774"/>
    </row>
    <row r="8" spans="1:123" s="28" customFormat="1" ht="38.25" customHeight="1">
      <c r="A8" s="772" t="s">
        <v>808</v>
      </c>
      <c r="B8" s="772"/>
      <c r="C8" s="772"/>
      <c r="D8" s="772"/>
      <c r="E8" s="772"/>
      <c r="F8" s="772"/>
      <c r="G8" s="772"/>
      <c r="H8" s="772"/>
    </row>
    <row r="9" spans="1:123" s="28" customFormat="1" ht="12.75">
      <c r="A9" s="202"/>
      <c r="B9" s="202"/>
      <c r="C9" s="202"/>
      <c r="D9" s="518"/>
      <c r="E9" s="202"/>
      <c r="F9" s="203"/>
      <c r="G9" s="204"/>
      <c r="H9" s="204"/>
    </row>
    <row r="10" spans="1:123" ht="15" customHeight="1">
      <c r="A10" s="772" t="s">
        <v>450</v>
      </c>
      <c r="B10" s="772"/>
      <c r="C10" s="772"/>
      <c r="D10" s="772"/>
      <c r="E10" s="772"/>
      <c r="F10" s="206"/>
      <c r="G10" s="101"/>
      <c r="H10" s="101"/>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row>
    <row r="11" spans="1:123">
      <c r="A11" s="202"/>
      <c r="B11" s="202"/>
      <c r="C11" s="202"/>
      <c r="D11" s="518"/>
      <c r="E11" s="202"/>
      <c r="F11" s="206"/>
      <c r="G11" s="101"/>
      <c r="H11" s="101"/>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row>
    <row r="12" spans="1:123" ht="63.75" customHeight="1">
      <c r="A12" s="772" t="s">
        <v>451</v>
      </c>
      <c r="B12" s="772"/>
      <c r="C12" s="772"/>
      <c r="D12" s="772"/>
      <c r="E12" s="772"/>
      <c r="F12" s="772"/>
      <c r="G12" s="772"/>
      <c r="H12" s="77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row>
    <row r="13" spans="1:123">
      <c r="A13" s="202"/>
      <c r="B13" s="202"/>
      <c r="C13" s="202"/>
      <c r="D13" s="518"/>
      <c r="E13" s="202"/>
      <c r="F13" s="206"/>
      <c r="G13" s="101"/>
      <c r="H13" s="101"/>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row>
    <row r="14" spans="1:123" ht="38.25" customHeight="1">
      <c r="A14" s="772" t="s">
        <v>452</v>
      </c>
      <c r="B14" s="772"/>
      <c r="C14" s="772"/>
      <c r="D14" s="772"/>
      <c r="E14" s="772"/>
      <c r="F14" s="772"/>
      <c r="G14" s="772"/>
      <c r="H14" s="77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row>
    <row r="15" spans="1:123">
      <c r="A15" s="202"/>
      <c r="B15" s="202"/>
      <c r="C15" s="202"/>
      <c r="D15" s="518"/>
      <c r="E15" s="202"/>
      <c r="F15" s="206"/>
      <c r="G15" s="101"/>
      <c r="H15" s="101"/>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row>
    <row r="16" spans="1:123" ht="15" customHeight="1">
      <c r="A16" s="772" t="s">
        <v>453</v>
      </c>
      <c r="B16" s="772"/>
      <c r="C16" s="772"/>
      <c r="D16" s="772"/>
      <c r="E16" s="772"/>
      <c r="F16" s="206"/>
      <c r="G16" s="101"/>
      <c r="H16" s="101"/>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row>
    <row r="17" spans="1:123" ht="25.5" customHeight="1">
      <c r="A17" s="772" t="s">
        <v>454</v>
      </c>
      <c r="B17" s="772"/>
      <c r="C17" s="772"/>
      <c r="D17" s="772"/>
      <c r="E17" s="772"/>
      <c r="F17" s="772"/>
      <c r="G17" s="772"/>
      <c r="H17" s="77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row>
    <row r="18" spans="1:123">
      <c r="A18" s="202"/>
      <c r="B18" s="202"/>
      <c r="C18" s="202"/>
      <c r="D18" s="518"/>
      <c r="E18" s="202"/>
      <c r="F18" s="206"/>
      <c r="G18" s="101"/>
      <c r="H18" s="101"/>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row>
    <row r="19" spans="1:123" ht="25.5" customHeight="1">
      <c r="A19" s="772" t="s">
        <v>455</v>
      </c>
      <c r="B19" s="772"/>
      <c r="C19" s="772"/>
      <c r="D19" s="772"/>
      <c r="E19" s="772"/>
      <c r="F19" s="772"/>
      <c r="G19" s="772"/>
      <c r="H19" s="77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row>
    <row r="20" spans="1:123" ht="15" customHeight="1">
      <c r="A20" s="772" t="s">
        <v>456</v>
      </c>
      <c r="B20" s="772"/>
      <c r="C20" s="772"/>
      <c r="D20" s="772"/>
      <c r="E20" s="772"/>
      <c r="F20" s="772"/>
      <c r="G20" s="772"/>
      <c r="H20" s="77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row>
    <row r="21" spans="1:123">
      <c r="A21" s="772"/>
      <c r="B21" s="772"/>
      <c r="C21" s="772"/>
      <c r="D21" s="772"/>
      <c r="E21" s="772"/>
      <c r="F21" s="772"/>
      <c r="G21" s="772"/>
      <c r="H21" s="77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row>
    <row r="22" spans="1:123">
      <c r="A22" s="202"/>
      <c r="B22" s="202"/>
      <c r="C22" s="202"/>
      <c r="D22" s="518"/>
      <c r="E22" s="202"/>
      <c r="F22" s="206"/>
      <c r="G22" s="101"/>
      <c r="H22" s="101"/>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row>
    <row r="23" spans="1:123" ht="15" customHeight="1">
      <c r="A23" s="772" t="s">
        <v>457</v>
      </c>
      <c r="B23" s="772"/>
      <c r="C23" s="772"/>
      <c r="D23" s="772"/>
      <c r="E23" s="772"/>
      <c r="F23" s="772"/>
      <c r="G23" s="772"/>
      <c r="H23" s="77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row>
    <row r="24" spans="1:123" ht="38.25" customHeight="1">
      <c r="A24" s="772" t="s">
        <v>855</v>
      </c>
      <c r="B24" s="772"/>
      <c r="C24" s="772"/>
      <c r="D24" s="772"/>
      <c r="E24" s="772"/>
      <c r="F24" s="772"/>
      <c r="G24" s="772"/>
      <c r="H24" s="77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row>
    <row r="25" spans="1:123">
      <c r="A25" s="202"/>
      <c r="B25" s="202"/>
      <c r="C25" s="202"/>
      <c r="D25" s="518"/>
      <c r="E25" s="202"/>
      <c r="F25" s="206"/>
      <c r="G25" s="101"/>
      <c r="H25" s="101"/>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row>
    <row r="26" spans="1:123" ht="15" customHeight="1">
      <c r="A26" s="772" t="s">
        <v>458</v>
      </c>
      <c r="B26" s="772"/>
      <c r="C26" s="772"/>
      <c r="D26" s="772"/>
      <c r="E26" s="772"/>
      <c r="F26" s="772"/>
      <c r="G26" s="772"/>
      <c r="H26" s="77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row>
    <row r="27" spans="1:123" ht="15" customHeight="1">
      <c r="A27" s="772" t="s">
        <v>459</v>
      </c>
      <c r="B27" s="772"/>
      <c r="C27" s="772"/>
      <c r="D27" s="772"/>
      <c r="E27" s="772"/>
      <c r="F27" s="772"/>
      <c r="G27" s="772"/>
      <c r="H27" s="77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row>
    <row r="28" spans="1:123">
      <c r="A28" s="772"/>
      <c r="B28" s="772"/>
      <c r="C28" s="772"/>
      <c r="D28" s="772"/>
      <c r="E28" s="772"/>
      <c r="F28" s="772"/>
      <c r="G28" s="772"/>
      <c r="H28" s="77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row>
    <row r="29" spans="1:123" ht="15" customHeight="1">
      <c r="A29" s="772" t="s">
        <v>460</v>
      </c>
      <c r="B29" s="772"/>
      <c r="C29" s="772"/>
      <c r="D29" s="772"/>
      <c r="E29" s="772"/>
      <c r="F29" s="772"/>
      <c r="G29" s="772"/>
      <c r="H29" s="77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row>
    <row r="30" spans="1:123" ht="38.25" customHeight="1">
      <c r="A30" s="772" t="s">
        <v>461</v>
      </c>
      <c r="B30" s="772"/>
      <c r="C30" s="772"/>
      <c r="D30" s="772"/>
      <c r="E30" s="772"/>
      <c r="F30" s="772"/>
      <c r="G30" s="772"/>
      <c r="H30" s="77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row>
    <row r="31" spans="1:123">
      <c r="A31" s="202"/>
      <c r="B31" s="202"/>
      <c r="C31" s="202"/>
      <c r="D31" s="518"/>
      <c r="E31" s="202"/>
      <c r="F31" s="206"/>
      <c r="G31" s="101"/>
      <c r="H31" s="101"/>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row>
    <row r="32" spans="1:123" ht="30.75" customHeight="1">
      <c r="A32" s="772" t="s">
        <v>809</v>
      </c>
      <c r="B32" s="772"/>
      <c r="C32" s="772"/>
      <c r="D32" s="772"/>
      <c r="E32" s="772"/>
      <c r="F32" s="772"/>
      <c r="G32" s="772"/>
      <c r="H32" s="77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row>
    <row r="33" spans="1:123" ht="19.350000000000001" customHeight="1">
      <c r="A33" s="772" t="s">
        <v>810</v>
      </c>
      <c r="B33" s="772"/>
      <c r="C33" s="772"/>
      <c r="D33" s="772"/>
      <c r="E33" s="772"/>
      <c r="F33" s="772"/>
      <c r="G33" s="772"/>
      <c r="H33" s="77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row>
    <row r="34" spans="1:123" ht="19.350000000000001" customHeight="1">
      <c r="A34" s="772"/>
      <c r="B34" s="772"/>
      <c r="C34" s="772"/>
      <c r="D34" s="772"/>
      <c r="E34" s="772"/>
      <c r="F34" s="772"/>
      <c r="G34" s="772"/>
      <c r="H34" s="77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row>
    <row r="35" spans="1:123">
      <c r="A35" s="34"/>
      <c r="B35" s="150"/>
      <c r="C35" s="34"/>
      <c r="D35" s="582"/>
      <c r="E35" s="34"/>
      <c r="F35" s="32"/>
      <c r="G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row>
    <row r="36" spans="1:123" s="211" customFormat="1" ht="21" customHeight="1" thickBot="1">
      <c r="A36" s="153" t="s">
        <v>63</v>
      </c>
      <c r="B36" s="154" t="s">
        <v>75</v>
      </c>
      <c r="C36" s="155"/>
      <c r="D36" s="530" t="s">
        <v>76</v>
      </c>
      <c r="E36" s="208" t="s">
        <v>436</v>
      </c>
      <c r="F36" s="209" t="s">
        <v>231</v>
      </c>
      <c r="G36" s="104" t="s">
        <v>861</v>
      </c>
      <c r="H36" s="105" t="s">
        <v>862</v>
      </c>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row>
    <row r="37" spans="1:123" s="263" customFormat="1" ht="15" customHeight="1">
      <c r="A37" s="256"/>
      <c r="B37" s="257"/>
      <c r="C37" s="258"/>
      <c r="D37" s="536"/>
      <c r="E37" s="260"/>
      <c r="F37" s="261"/>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261"/>
      <c r="AL37" s="261"/>
      <c r="AM37" s="261"/>
      <c r="AN37" s="261"/>
      <c r="AO37" s="261"/>
      <c r="AP37" s="261"/>
      <c r="AQ37" s="261"/>
      <c r="AR37" s="261"/>
      <c r="AS37" s="261"/>
      <c r="AT37" s="261"/>
      <c r="AU37" s="261"/>
      <c r="AV37" s="261"/>
      <c r="AW37" s="261"/>
      <c r="AX37" s="261"/>
      <c r="AY37" s="261"/>
      <c r="AZ37" s="261"/>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262"/>
      <c r="BX37" s="262"/>
      <c r="BY37" s="262"/>
      <c r="BZ37" s="262"/>
      <c r="CA37" s="262"/>
      <c r="CB37" s="262"/>
      <c r="CC37" s="262"/>
      <c r="CD37" s="262"/>
      <c r="CE37" s="262"/>
      <c r="CF37" s="262"/>
      <c r="CG37" s="262"/>
      <c r="CH37" s="262"/>
      <c r="CI37" s="262"/>
      <c r="CJ37" s="262"/>
      <c r="CK37" s="262"/>
      <c r="CL37" s="262"/>
      <c r="CM37" s="262"/>
      <c r="CN37" s="262"/>
      <c r="CO37" s="262"/>
      <c r="CP37" s="262"/>
      <c r="CQ37" s="262"/>
      <c r="CR37" s="262"/>
      <c r="CS37" s="262"/>
      <c r="CT37" s="262"/>
      <c r="CU37" s="262"/>
      <c r="CV37" s="262"/>
      <c r="CW37" s="262"/>
      <c r="CX37" s="262"/>
      <c r="CY37" s="262"/>
      <c r="CZ37" s="262"/>
      <c r="DA37" s="262"/>
      <c r="DB37" s="262"/>
      <c r="DC37" s="262"/>
      <c r="DD37" s="262"/>
      <c r="DE37" s="262"/>
      <c r="DF37" s="262"/>
      <c r="DG37" s="262"/>
      <c r="DH37" s="262"/>
      <c r="DI37" s="262"/>
      <c r="DJ37" s="262"/>
      <c r="DK37" s="262"/>
      <c r="DL37" s="262"/>
      <c r="DM37" s="262"/>
      <c r="DN37" s="262"/>
      <c r="DO37" s="262"/>
      <c r="DP37" s="262"/>
    </row>
    <row r="38" spans="1:123" s="161" customFormat="1" ht="153">
      <c r="A38" s="165" t="s">
        <v>63</v>
      </c>
      <c r="B38" s="166" t="s">
        <v>15</v>
      </c>
      <c r="C38" s="167">
        <v>1</v>
      </c>
      <c r="D38" s="583" t="s">
        <v>918</v>
      </c>
      <c r="E38" s="183"/>
      <c r="F38" s="170"/>
      <c r="G38" s="264"/>
      <c r="H38" s="2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c r="CC38" s="164"/>
      <c r="CD38" s="164"/>
      <c r="CE38" s="164"/>
      <c r="CF38" s="164"/>
      <c r="CG38" s="164"/>
      <c r="CH38" s="164"/>
      <c r="CI38" s="164"/>
      <c r="CJ38" s="164"/>
      <c r="CK38" s="164"/>
      <c r="CL38" s="164"/>
      <c r="CM38" s="164"/>
      <c r="CN38" s="164"/>
      <c r="CO38" s="164"/>
      <c r="CP38" s="164"/>
      <c r="CQ38" s="164"/>
      <c r="CR38" s="164"/>
      <c r="CS38" s="164"/>
      <c r="CT38" s="164"/>
      <c r="CU38" s="164"/>
      <c r="CV38" s="164"/>
      <c r="CW38" s="164"/>
      <c r="CX38" s="164"/>
      <c r="CY38" s="164"/>
      <c r="CZ38" s="164"/>
      <c r="DA38" s="164"/>
      <c r="DB38" s="164"/>
      <c r="DC38" s="164"/>
      <c r="DD38" s="164"/>
      <c r="DE38" s="164"/>
      <c r="DF38" s="164"/>
      <c r="DG38" s="164"/>
      <c r="DH38" s="164"/>
      <c r="DI38" s="164"/>
      <c r="DJ38" s="164"/>
      <c r="DK38" s="164"/>
      <c r="DL38" s="164"/>
      <c r="DM38" s="164"/>
      <c r="DN38" s="164"/>
      <c r="DO38" s="164"/>
      <c r="DP38" s="164"/>
    </row>
    <row r="39" spans="1:123" s="161" customFormat="1" ht="51">
      <c r="A39" s="165"/>
      <c r="B39" s="166"/>
      <c r="C39" s="167"/>
      <c r="D39" s="514" t="s">
        <v>462</v>
      </c>
      <c r="E39" s="183"/>
      <c r="F39" s="170"/>
      <c r="G39" s="184"/>
      <c r="H39" s="18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row>
    <row r="40" spans="1:123" s="161" customFormat="1" ht="25.5">
      <c r="A40" s="165"/>
      <c r="B40" s="166"/>
      <c r="C40" s="167"/>
      <c r="D40" s="514" t="s">
        <v>792</v>
      </c>
      <c r="E40" s="183"/>
      <c r="F40" s="170"/>
      <c r="G40" s="184"/>
      <c r="H40" s="18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c r="CC40" s="164"/>
      <c r="CD40" s="164"/>
      <c r="CE40" s="164"/>
      <c r="CF40" s="164"/>
      <c r="CG40" s="164"/>
      <c r="CH40" s="164"/>
      <c r="CI40" s="164"/>
      <c r="CJ40" s="164"/>
      <c r="CK40" s="164"/>
      <c r="CL40" s="164"/>
      <c r="CM40" s="164"/>
      <c r="CN40" s="164"/>
      <c r="CO40" s="164"/>
      <c r="CP40" s="164"/>
      <c r="CQ40" s="164"/>
      <c r="CR40" s="164"/>
      <c r="CS40" s="164"/>
      <c r="CT40" s="164"/>
      <c r="CU40" s="164"/>
      <c r="CV40" s="164"/>
      <c r="CW40" s="164"/>
      <c r="CX40" s="164"/>
      <c r="CY40" s="164"/>
      <c r="CZ40" s="164"/>
      <c r="DA40" s="164"/>
      <c r="DB40" s="164"/>
      <c r="DC40" s="164"/>
      <c r="DD40" s="164"/>
      <c r="DE40" s="164"/>
      <c r="DF40" s="164"/>
      <c r="DG40" s="164"/>
      <c r="DH40" s="164"/>
      <c r="DI40" s="164"/>
      <c r="DJ40" s="164"/>
      <c r="DK40" s="164"/>
      <c r="DL40" s="164"/>
      <c r="DM40" s="164"/>
      <c r="DN40" s="164"/>
      <c r="DO40" s="164"/>
      <c r="DP40" s="164"/>
    </row>
    <row r="41" spans="1:123" s="161" customFormat="1" ht="12.75">
      <c r="A41" s="165"/>
      <c r="B41" s="166"/>
      <c r="C41" s="167"/>
      <c r="D41" s="555" t="s">
        <v>463</v>
      </c>
      <c r="E41" s="183"/>
      <c r="F41" s="170"/>
      <c r="G41" s="264"/>
      <c r="H41" s="184"/>
      <c r="I41" s="164"/>
      <c r="J41" s="164"/>
      <c r="K41" s="164"/>
      <c r="L41" s="164"/>
      <c r="M41" s="164"/>
      <c r="N41" s="266"/>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c r="AZ41" s="164"/>
      <c r="BA41" s="164"/>
      <c r="BB41" s="164"/>
      <c r="BC41" s="164"/>
      <c r="BD41" s="164"/>
      <c r="BE41" s="164"/>
      <c r="BF41" s="164"/>
      <c r="BG41" s="164"/>
      <c r="BH41" s="164"/>
      <c r="BI41" s="164"/>
      <c r="BJ41" s="164"/>
      <c r="BK41" s="164"/>
      <c r="BL41" s="164"/>
      <c r="BM41" s="164"/>
      <c r="BN41" s="164"/>
      <c r="BO41" s="164"/>
      <c r="BP41" s="164"/>
      <c r="BQ41" s="164"/>
      <c r="BR41" s="164"/>
      <c r="BS41" s="164"/>
      <c r="BT41" s="164"/>
      <c r="BU41" s="164"/>
      <c r="BV41" s="164"/>
      <c r="BW41" s="164"/>
      <c r="BX41" s="164"/>
      <c r="BY41" s="164"/>
      <c r="BZ41" s="164"/>
      <c r="CA41" s="164"/>
      <c r="CB41" s="164"/>
      <c r="CC41" s="164"/>
      <c r="CD41" s="164"/>
      <c r="CE41" s="164"/>
      <c r="CF41" s="164"/>
      <c r="CG41" s="164"/>
      <c r="CH41" s="164"/>
      <c r="CI41" s="164"/>
      <c r="CJ41" s="164"/>
      <c r="CK41" s="164"/>
      <c r="CL41" s="164"/>
      <c r="CM41" s="164"/>
      <c r="CN41" s="164"/>
      <c r="CO41" s="164"/>
      <c r="CP41" s="164"/>
      <c r="CQ41" s="164"/>
      <c r="CR41" s="164"/>
      <c r="CS41" s="164"/>
      <c r="CT41" s="164"/>
      <c r="CU41" s="164"/>
      <c r="CV41" s="164"/>
      <c r="CW41" s="164"/>
      <c r="CX41" s="164"/>
      <c r="CY41" s="164"/>
      <c r="CZ41" s="164"/>
      <c r="DA41" s="164"/>
      <c r="DB41" s="164"/>
      <c r="DC41" s="164"/>
      <c r="DD41" s="164"/>
      <c r="DE41" s="164"/>
      <c r="DF41" s="164"/>
      <c r="DG41" s="164"/>
      <c r="DH41" s="164"/>
      <c r="DI41" s="164"/>
      <c r="DJ41" s="164"/>
      <c r="DK41" s="164"/>
      <c r="DL41" s="164"/>
      <c r="DM41" s="164"/>
      <c r="DN41" s="164"/>
      <c r="DO41" s="164"/>
      <c r="DP41" s="164"/>
    </row>
    <row r="42" spans="1:123" s="161" customFormat="1" ht="14.25" customHeight="1">
      <c r="A42" s="165"/>
      <c r="B42" s="166"/>
      <c r="C42" s="167"/>
      <c r="D42" s="584" t="s">
        <v>919</v>
      </c>
      <c r="E42" s="183"/>
      <c r="F42" s="170"/>
      <c r="G42" s="264"/>
      <c r="H42" s="184"/>
      <c r="I42" s="164"/>
      <c r="J42" s="164"/>
      <c r="K42" s="164"/>
      <c r="L42" s="164"/>
      <c r="M42" s="164"/>
      <c r="N42" s="266"/>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row>
    <row r="43" spans="1:123" s="161" customFormat="1" ht="12.75">
      <c r="A43" s="165"/>
      <c r="B43" s="166"/>
      <c r="C43" s="167"/>
      <c r="D43" s="585" t="s">
        <v>464</v>
      </c>
      <c r="E43" s="183"/>
      <c r="F43" s="170"/>
      <c r="G43" s="184"/>
      <c r="H43" s="184"/>
      <c r="I43" s="164"/>
      <c r="J43" s="164"/>
      <c r="K43" s="164"/>
      <c r="L43" s="266"/>
      <c r="M43" s="164"/>
      <c r="N43" s="266"/>
      <c r="O43" s="164"/>
      <c r="P43" s="215"/>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c r="BI43" s="164"/>
      <c r="BJ43" s="164"/>
      <c r="BK43" s="164"/>
      <c r="BL43" s="164"/>
      <c r="BM43" s="164"/>
      <c r="BN43" s="164"/>
      <c r="BO43" s="164"/>
      <c r="BP43" s="164"/>
      <c r="BQ43" s="164"/>
      <c r="BR43" s="164"/>
      <c r="BS43" s="164"/>
      <c r="BT43" s="164"/>
      <c r="BU43" s="164"/>
      <c r="BV43" s="164"/>
      <c r="BW43" s="164"/>
      <c r="BX43" s="164"/>
      <c r="BY43" s="164"/>
      <c r="BZ43" s="164"/>
      <c r="CA43" s="164"/>
      <c r="CB43" s="164"/>
      <c r="CC43" s="164"/>
      <c r="CD43" s="164"/>
      <c r="CE43" s="164"/>
      <c r="CF43" s="164"/>
      <c r="CG43" s="164"/>
      <c r="CH43" s="164"/>
      <c r="CI43" s="164"/>
      <c r="CJ43" s="164"/>
      <c r="CK43" s="164"/>
      <c r="CL43" s="164"/>
      <c r="CM43" s="164"/>
      <c r="CN43" s="164"/>
      <c r="CO43" s="164"/>
      <c r="CP43" s="164"/>
      <c r="CQ43" s="164"/>
      <c r="CR43" s="164"/>
      <c r="CS43" s="164"/>
      <c r="CT43" s="164"/>
      <c r="CU43" s="164"/>
      <c r="CV43" s="164"/>
      <c r="CW43" s="164"/>
      <c r="CX43" s="164"/>
      <c r="CY43" s="164"/>
      <c r="CZ43" s="164"/>
      <c r="DA43" s="164"/>
      <c r="DB43" s="164"/>
      <c r="DC43" s="164"/>
      <c r="DD43" s="164"/>
      <c r="DE43" s="164"/>
      <c r="DF43" s="164"/>
      <c r="DG43" s="164"/>
      <c r="DH43" s="164"/>
      <c r="DI43" s="164"/>
      <c r="DJ43" s="164"/>
      <c r="DK43" s="164"/>
      <c r="DL43" s="164"/>
      <c r="DM43" s="164"/>
      <c r="DN43" s="164"/>
      <c r="DO43" s="164"/>
      <c r="DP43" s="164"/>
    </row>
    <row r="44" spans="1:123" s="161" customFormat="1" ht="25.5">
      <c r="A44" s="165"/>
      <c r="B44" s="166"/>
      <c r="C44" s="167"/>
      <c r="D44" s="585" t="s">
        <v>465</v>
      </c>
      <c r="E44" s="183"/>
      <c r="F44" s="170"/>
      <c r="G44" s="184"/>
      <c r="H44" s="184"/>
      <c r="I44" s="164"/>
      <c r="J44" s="164"/>
      <c r="K44" s="164"/>
      <c r="L44" s="164"/>
      <c r="M44" s="164"/>
      <c r="N44" s="266"/>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164"/>
      <c r="BY44" s="164"/>
      <c r="BZ44" s="164"/>
      <c r="CA44" s="164"/>
      <c r="CB44" s="164"/>
      <c r="CC44" s="164"/>
      <c r="CD44" s="164"/>
      <c r="CE44" s="164"/>
      <c r="CF44" s="164"/>
      <c r="CG44" s="164"/>
      <c r="CH44" s="164"/>
      <c r="CI44" s="164"/>
      <c r="CJ44" s="164"/>
      <c r="CK44" s="164"/>
      <c r="CL44" s="164"/>
      <c r="CM44" s="164"/>
      <c r="CN44" s="164"/>
      <c r="CO44" s="164"/>
      <c r="CP44" s="164"/>
      <c r="CQ44" s="164"/>
      <c r="CR44" s="164"/>
      <c r="CS44" s="164"/>
      <c r="CT44" s="164"/>
      <c r="CU44" s="164"/>
      <c r="CV44" s="164"/>
      <c r="CW44" s="164"/>
      <c r="CX44" s="164"/>
      <c r="CY44" s="164"/>
      <c r="CZ44" s="164"/>
      <c r="DA44" s="164"/>
      <c r="DB44" s="164"/>
      <c r="DC44" s="164"/>
      <c r="DD44" s="164"/>
      <c r="DE44" s="164"/>
      <c r="DF44" s="164"/>
      <c r="DG44" s="164"/>
      <c r="DH44" s="164"/>
      <c r="DI44" s="164"/>
      <c r="DJ44" s="164"/>
      <c r="DK44" s="164"/>
      <c r="DL44" s="164"/>
      <c r="DM44" s="164"/>
      <c r="DN44" s="164"/>
      <c r="DO44" s="164"/>
      <c r="DP44" s="164"/>
    </row>
    <row r="45" spans="1:123" s="161" customFormat="1" ht="12.75">
      <c r="A45" s="165"/>
      <c r="B45" s="166"/>
      <c r="C45" s="167"/>
      <c r="D45" s="586" t="s">
        <v>467</v>
      </c>
      <c r="E45" s="183"/>
      <c r="F45" s="170"/>
      <c r="G45" s="184"/>
      <c r="H45" s="184"/>
      <c r="I45" s="164"/>
      <c r="J45" s="164"/>
      <c r="K45" s="164"/>
      <c r="L45" s="164"/>
      <c r="M45" s="164"/>
      <c r="N45" s="266"/>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row>
    <row r="46" spans="1:123" s="161" customFormat="1" ht="12.75">
      <c r="A46" s="165"/>
      <c r="B46" s="166"/>
      <c r="C46" s="167"/>
      <c r="D46" s="545" t="s">
        <v>468</v>
      </c>
      <c r="E46" s="183" t="s">
        <v>39</v>
      </c>
      <c r="F46" s="170">
        <v>2557.5</v>
      </c>
      <c r="G46" s="184"/>
      <c r="H46" s="184">
        <f>F46*G46</f>
        <v>0</v>
      </c>
      <c r="I46" s="164"/>
      <c r="J46" s="164"/>
      <c r="K46" s="164"/>
      <c r="L46" s="266"/>
      <c r="M46" s="164"/>
      <c r="N46" s="266"/>
      <c r="O46" s="164"/>
      <c r="P46" s="215"/>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c r="BG46" s="164"/>
      <c r="BH46" s="164"/>
      <c r="BI46" s="164"/>
      <c r="BJ46" s="164"/>
      <c r="BK46" s="164"/>
      <c r="BL46" s="164"/>
      <c r="BM46" s="164"/>
      <c r="BN46" s="164"/>
      <c r="BO46" s="164"/>
      <c r="BP46" s="164"/>
      <c r="BQ46" s="164"/>
      <c r="BR46" s="164"/>
      <c r="BS46" s="164"/>
      <c r="BT46" s="164"/>
      <c r="BU46" s="164"/>
      <c r="BV46" s="164"/>
      <c r="BW46" s="164"/>
      <c r="BX46" s="164"/>
      <c r="BY46" s="164"/>
      <c r="BZ46" s="164"/>
      <c r="CA46" s="164"/>
      <c r="CB46" s="164"/>
      <c r="CC46" s="164"/>
      <c r="CD46" s="164"/>
      <c r="CE46" s="164"/>
      <c r="CF46" s="164"/>
      <c r="CG46" s="164"/>
      <c r="CH46" s="164"/>
      <c r="CI46" s="164"/>
      <c r="CJ46" s="164"/>
      <c r="CK46" s="164"/>
      <c r="CL46" s="164"/>
      <c r="CM46" s="164"/>
      <c r="CN46" s="164"/>
      <c r="CO46" s="164"/>
      <c r="CP46" s="164"/>
      <c r="CQ46" s="164"/>
      <c r="CR46" s="164"/>
      <c r="CS46" s="164"/>
      <c r="CT46" s="164"/>
      <c r="CU46" s="164"/>
      <c r="CV46" s="164"/>
      <c r="CW46" s="164"/>
      <c r="CX46" s="164"/>
      <c r="CY46" s="164"/>
      <c r="CZ46" s="164"/>
      <c r="DA46" s="164"/>
      <c r="DB46" s="164"/>
      <c r="DC46" s="164"/>
      <c r="DD46" s="164"/>
      <c r="DE46" s="164"/>
      <c r="DF46" s="164"/>
      <c r="DG46" s="164"/>
      <c r="DH46" s="164"/>
      <c r="DI46" s="164"/>
      <c r="DJ46" s="164"/>
      <c r="DK46" s="164"/>
      <c r="DL46" s="164"/>
      <c r="DM46" s="164"/>
      <c r="DN46" s="164"/>
      <c r="DO46" s="164"/>
      <c r="DP46" s="164"/>
    </row>
    <row r="47" spans="1:123" s="161" customFormat="1" ht="12.75">
      <c r="A47" s="267"/>
      <c r="B47" s="175"/>
      <c r="C47" s="268"/>
      <c r="D47" s="587" t="s">
        <v>726</v>
      </c>
      <c r="E47" s="178" t="s">
        <v>30</v>
      </c>
      <c r="F47" s="189">
        <v>11</v>
      </c>
      <c r="G47" s="188"/>
      <c r="H47" s="184">
        <f>F47*G47</f>
        <v>0</v>
      </c>
      <c r="I47" s="164"/>
      <c r="J47" s="164"/>
      <c r="K47" s="164"/>
      <c r="L47" s="266"/>
      <c r="M47" s="164"/>
      <c r="N47" s="266"/>
      <c r="O47" s="164"/>
      <c r="P47" s="215"/>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row>
    <row r="48" spans="1:123" s="263" customFormat="1" ht="15" customHeight="1">
      <c r="A48" s="256"/>
      <c r="B48" s="257"/>
      <c r="C48" s="258"/>
      <c r="D48" s="536"/>
      <c r="E48" s="260"/>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261"/>
      <c r="AL48" s="261"/>
      <c r="AM48" s="261"/>
      <c r="AN48" s="261"/>
      <c r="AO48" s="261"/>
      <c r="AP48" s="261"/>
      <c r="AQ48" s="261"/>
      <c r="AR48" s="261"/>
      <c r="AS48" s="261"/>
      <c r="AT48" s="261"/>
      <c r="AU48" s="261"/>
      <c r="AV48" s="261"/>
      <c r="AW48" s="261"/>
      <c r="AX48" s="261"/>
      <c r="AY48" s="261"/>
      <c r="AZ48" s="261"/>
      <c r="BA48" s="262"/>
      <c r="BB48" s="262"/>
      <c r="BC48" s="262"/>
      <c r="BD48" s="262"/>
      <c r="BE48" s="262"/>
      <c r="BF48" s="262"/>
      <c r="BG48" s="262"/>
      <c r="BH48" s="262"/>
      <c r="BI48" s="262"/>
      <c r="BJ48" s="262"/>
      <c r="BK48" s="262"/>
      <c r="BL48" s="262"/>
      <c r="BM48" s="262"/>
      <c r="BN48" s="262"/>
      <c r="BO48" s="262"/>
      <c r="BP48" s="262"/>
      <c r="BQ48" s="262"/>
      <c r="BR48" s="262"/>
      <c r="BS48" s="262"/>
      <c r="BT48" s="262"/>
      <c r="BU48" s="262"/>
      <c r="BV48" s="262"/>
      <c r="BW48" s="262"/>
      <c r="BX48" s="262"/>
      <c r="BY48" s="262"/>
      <c r="BZ48" s="262"/>
      <c r="CA48" s="262"/>
      <c r="CB48" s="262"/>
      <c r="CC48" s="262"/>
      <c r="CD48" s="262"/>
      <c r="CE48" s="262"/>
      <c r="CF48" s="262"/>
      <c r="CG48" s="262"/>
      <c r="CH48" s="262"/>
      <c r="CI48" s="262"/>
      <c r="CJ48" s="262"/>
      <c r="CK48" s="262"/>
      <c r="CL48" s="262"/>
      <c r="CM48" s="262"/>
      <c r="CN48" s="262"/>
      <c r="CO48" s="262"/>
      <c r="CP48" s="262"/>
      <c r="CQ48" s="262"/>
      <c r="CR48" s="262"/>
      <c r="CS48" s="262"/>
      <c r="CT48" s="262"/>
      <c r="CU48" s="262"/>
      <c r="CV48" s="262"/>
      <c r="CW48" s="262"/>
      <c r="CX48" s="262"/>
      <c r="CY48" s="262"/>
      <c r="CZ48" s="262"/>
      <c r="DA48" s="262"/>
      <c r="DB48" s="262"/>
      <c r="DC48" s="262"/>
      <c r="DD48" s="262"/>
      <c r="DE48" s="262"/>
      <c r="DF48" s="262"/>
      <c r="DG48" s="262"/>
      <c r="DH48" s="262"/>
      <c r="DI48" s="262"/>
      <c r="DJ48" s="262"/>
      <c r="DK48" s="262"/>
      <c r="DL48" s="262"/>
      <c r="DM48" s="262"/>
      <c r="DN48" s="262"/>
      <c r="DO48" s="262"/>
      <c r="DP48" s="262"/>
    </row>
    <row r="49" spans="1:222" s="161" customFormat="1" ht="89.25">
      <c r="A49" s="165" t="s">
        <v>63</v>
      </c>
      <c r="B49" s="166" t="s">
        <v>15</v>
      </c>
      <c r="C49" s="167">
        <v>2</v>
      </c>
      <c r="D49" s="583" t="s">
        <v>920</v>
      </c>
      <c r="E49" s="183"/>
      <c r="F49" s="170"/>
      <c r="G49" s="264"/>
      <c r="H49" s="2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row>
    <row r="50" spans="1:222" s="161" customFormat="1" ht="51">
      <c r="A50" s="165"/>
      <c r="B50" s="166"/>
      <c r="C50" s="167"/>
      <c r="D50" s="514" t="s">
        <v>462</v>
      </c>
      <c r="E50" s="183"/>
      <c r="F50" s="170"/>
      <c r="G50" s="184"/>
      <c r="H50" s="18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row>
    <row r="51" spans="1:222" s="161" customFormat="1" ht="25.5">
      <c r="A51" s="165"/>
      <c r="B51" s="166"/>
      <c r="C51" s="167"/>
      <c r="D51" s="514" t="s">
        <v>792</v>
      </c>
      <c r="E51" s="183"/>
      <c r="F51" s="170"/>
      <c r="G51" s="184"/>
      <c r="H51" s="18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row>
    <row r="52" spans="1:222" s="161" customFormat="1" ht="12.75">
      <c r="A52" s="165"/>
      <c r="B52" s="166"/>
      <c r="C52" s="167"/>
      <c r="D52" s="555" t="s">
        <v>463</v>
      </c>
      <c r="E52" s="183"/>
      <c r="F52" s="170"/>
      <c r="G52" s="264"/>
      <c r="H52" s="184"/>
      <c r="I52" s="164"/>
      <c r="J52" s="164"/>
      <c r="K52" s="164"/>
      <c r="L52" s="164"/>
      <c r="M52" s="164"/>
      <c r="N52" s="266"/>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4"/>
      <c r="BR52" s="164"/>
      <c r="BS52" s="164"/>
      <c r="BT52" s="164"/>
      <c r="BU52" s="164"/>
      <c r="BV52" s="164"/>
      <c r="BW52" s="164"/>
      <c r="BX52" s="164"/>
      <c r="BY52" s="164"/>
      <c r="BZ52" s="164"/>
      <c r="CA52" s="164"/>
      <c r="CB52" s="164"/>
      <c r="CC52" s="164"/>
      <c r="CD52" s="164"/>
      <c r="CE52" s="164"/>
      <c r="CF52" s="164"/>
      <c r="CG52" s="164"/>
      <c r="CH52" s="164"/>
      <c r="CI52" s="164"/>
      <c r="CJ52" s="164"/>
      <c r="CK52" s="164"/>
      <c r="CL52" s="164"/>
      <c r="CM52" s="164"/>
      <c r="CN52" s="164"/>
      <c r="CO52" s="164"/>
      <c r="CP52" s="164"/>
      <c r="CQ52" s="164"/>
      <c r="CR52" s="164"/>
      <c r="CS52" s="164"/>
      <c r="CT52" s="164"/>
      <c r="CU52" s="164"/>
      <c r="CV52" s="164"/>
      <c r="CW52" s="164"/>
      <c r="CX52" s="164"/>
      <c r="CY52" s="164"/>
      <c r="CZ52" s="164"/>
      <c r="DA52" s="164"/>
      <c r="DB52" s="164"/>
      <c r="DC52" s="164"/>
      <c r="DD52" s="164"/>
      <c r="DE52" s="164"/>
      <c r="DF52" s="164"/>
      <c r="DG52" s="164"/>
      <c r="DH52" s="164"/>
      <c r="DI52" s="164"/>
      <c r="DJ52" s="164"/>
      <c r="DK52" s="164"/>
      <c r="DL52" s="164"/>
      <c r="DM52" s="164"/>
      <c r="DN52" s="164"/>
      <c r="DO52" s="164"/>
      <c r="DP52" s="164"/>
    </row>
    <row r="53" spans="1:222" s="161" customFormat="1" ht="14.25" customHeight="1">
      <c r="A53" s="165"/>
      <c r="B53" s="166"/>
      <c r="C53" s="167"/>
      <c r="D53" s="584" t="s">
        <v>919</v>
      </c>
      <c r="E53" s="183"/>
      <c r="F53" s="170"/>
      <c r="G53" s="264"/>
      <c r="H53" s="184"/>
      <c r="I53" s="164"/>
      <c r="J53" s="164"/>
      <c r="K53" s="164"/>
      <c r="L53" s="164"/>
      <c r="M53" s="164"/>
      <c r="N53" s="266"/>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4"/>
      <c r="BY53" s="164"/>
      <c r="BZ53" s="164"/>
      <c r="CA53" s="164"/>
      <c r="CB53" s="164"/>
      <c r="CC53" s="164"/>
      <c r="CD53" s="164"/>
      <c r="CE53" s="164"/>
      <c r="CF53" s="164"/>
      <c r="CG53" s="164"/>
      <c r="CH53" s="164"/>
      <c r="CI53" s="164"/>
      <c r="CJ53" s="164"/>
      <c r="CK53" s="164"/>
      <c r="CL53" s="164"/>
      <c r="CM53" s="164"/>
      <c r="CN53" s="164"/>
      <c r="CO53" s="164"/>
      <c r="CP53" s="164"/>
      <c r="CQ53" s="164"/>
      <c r="CR53" s="164"/>
      <c r="CS53" s="164"/>
      <c r="CT53" s="164"/>
      <c r="CU53" s="164"/>
      <c r="CV53" s="164"/>
      <c r="CW53" s="164"/>
      <c r="CX53" s="164"/>
      <c r="CY53" s="164"/>
      <c r="CZ53" s="164"/>
      <c r="DA53" s="164"/>
      <c r="DB53" s="164"/>
      <c r="DC53" s="164"/>
      <c r="DD53" s="164"/>
      <c r="DE53" s="164"/>
      <c r="DF53" s="164"/>
      <c r="DG53" s="164"/>
      <c r="DH53" s="164"/>
      <c r="DI53" s="164"/>
      <c r="DJ53" s="164"/>
      <c r="DK53" s="164"/>
      <c r="DL53" s="164"/>
      <c r="DM53" s="164"/>
      <c r="DN53" s="164"/>
      <c r="DO53" s="164"/>
      <c r="DP53" s="164"/>
    </row>
    <row r="54" spans="1:222" s="161" customFormat="1" ht="12.75">
      <c r="A54" s="165"/>
      <c r="B54" s="166"/>
      <c r="C54" s="167"/>
      <c r="D54" s="585" t="s">
        <v>464</v>
      </c>
      <c r="E54" s="183"/>
      <c r="F54" s="170"/>
      <c r="G54" s="184"/>
      <c r="H54" s="184"/>
      <c r="I54" s="164"/>
      <c r="J54" s="164"/>
      <c r="K54" s="164"/>
      <c r="L54" s="266"/>
      <c r="M54" s="164"/>
      <c r="N54" s="266"/>
      <c r="O54" s="164"/>
      <c r="P54" s="215"/>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4"/>
      <c r="BY54" s="164"/>
      <c r="BZ54" s="164"/>
      <c r="CA54" s="164"/>
      <c r="CB54" s="164"/>
      <c r="CC54" s="164"/>
      <c r="CD54" s="164"/>
      <c r="CE54" s="164"/>
      <c r="CF54" s="164"/>
      <c r="CG54" s="164"/>
      <c r="CH54" s="164"/>
      <c r="CI54" s="164"/>
      <c r="CJ54" s="164"/>
      <c r="CK54" s="164"/>
      <c r="CL54" s="164"/>
      <c r="CM54" s="164"/>
      <c r="CN54" s="164"/>
      <c r="CO54" s="164"/>
      <c r="CP54" s="164"/>
      <c r="CQ54" s="164"/>
      <c r="CR54" s="164"/>
      <c r="CS54" s="164"/>
      <c r="CT54" s="164"/>
      <c r="CU54" s="164"/>
      <c r="CV54" s="164"/>
      <c r="CW54" s="164"/>
      <c r="CX54" s="164"/>
      <c r="CY54" s="164"/>
      <c r="CZ54" s="164"/>
      <c r="DA54" s="164"/>
      <c r="DB54" s="164"/>
      <c r="DC54" s="164"/>
      <c r="DD54" s="164"/>
      <c r="DE54" s="164"/>
      <c r="DF54" s="164"/>
      <c r="DG54" s="164"/>
      <c r="DH54" s="164"/>
      <c r="DI54" s="164"/>
      <c r="DJ54" s="164"/>
      <c r="DK54" s="164"/>
      <c r="DL54" s="164"/>
      <c r="DM54" s="164"/>
      <c r="DN54" s="164"/>
      <c r="DO54" s="164"/>
      <c r="DP54" s="164"/>
    </row>
    <row r="55" spans="1:222" s="161" customFormat="1" ht="25.5">
      <c r="A55" s="267"/>
      <c r="B55" s="175"/>
      <c r="C55" s="268"/>
      <c r="D55" s="586" t="s">
        <v>465</v>
      </c>
      <c r="E55" s="178"/>
      <c r="F55" s="189"/>
      <c r="G55" s="188"/>
      <c r="H55" s="184"/>
      <c r="I55" s="164"/>
      <c r="J55" s="164"/>
      <c r="K55" s="164"/>
      <c r="L55" s="164"/>
      <c r="M55" s="164"/>
      <c r="N55" s="266"/>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row>
    <row r="56" spans="1:222" s="161" customFormat="1" ht="12.75">
      <c r="A56" s="165"/>
      <c r="B56" s="166"/>
      <c r="C56" s="167"/>
      <c r="D56" s="588" t="s">
        <v>469</v>
      </c>
      <c r="E56" s="183" t="s">
        <v>26</v>
      </c>
      <c r="F56" s="170">
        <v>4</v>
      </c>
      <c r="G56" s="184"/>
      <c r="H56" s="184">
        <f>F56*G56</f>
        <v>0</v>
      </c>
      <c r="I56" s="164"/>
      <c r="J56" s="164"/>
      <c r="K56" s="164"/>
      <c r="L56" s="266"/>
      <c r="M56" s="164"/>
      <c r="N56" s="266"/>
      <c r="O56" s="164"/>
      <c r="P56" s="215"/>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c r="BL56" s="164"/>
      <c r="BM56" s="164"/>
      <c r="BN56" s="164"/>
      <c r="BO56" s="164"/>
      <c r="BP56" s="164"/>
      <c r="BQ56" s="164"/>
      <c r="BR56" s="164"/>
      <c r="BS56" s="164"/>
      <c r="BT56" s="164"/>
      <c r="BU56" s="164"/>
      <c r="BV56" s="164"/>
      <c r="BW56" s="164"/>
      <c r="BX56" s="164"/>
      <c r="BY56" s="164"/>
      <c r="BZ56" s="164"/>
      <c r="CA56" s="164"/>
      <c r="CB56" s="164"/>
      <c r="CC56" s="164"/>
      <c r="CD56" s="164"/>
      <c r="CE56" s="164"/>
      <c r="CF56" s="164"/>
      <c r="CG56" s="164"/>
      <c r="CH56" s="164"/>
      <c r="CI56" s="164"/>
      <c r="CJ56" s="164"/>
      <c r="CK56" s="164"/>
      <c r="CL56" s="164"/>
      <c r="CM56" s="164"/>
      <c r="CN56" s="164"/>
      <c r="CO56" s="164"/>
      <c r="CP56" s="164"/>
      <c r="CQ56" s="164"/>
      <c r="CR56" s="164"/>
      <c r="CS56" s="164"/>
      <c r="CT56" s="164"/>
      <c r="CU56" s="164"/>
      <c r="CV56" s="164"/>
      <c r="CW56" s="164"/>
      <c r="CX56" s="164"/>
      <c r="CY56" s="164"/>
      <c r="CZ56" s="164"/>
      <c r="DA56" s="164"/>
      <c r="DB56" s="164"/>
      <c r="DC56" s="164"/>
      <c r="DD56" s="164"/>
      <c r="DE56" s="164"/>
      <c r="DF56" s="164"/>
      <c r="DG56" s="164"/>
      <c r="DH56" s="164"/>
      <c r="DI56" s="164"/>
      <c r="DJ56" s="164"/>
      <c r="DK56" s="164"/>
      <c r="DL56" s="164"/>
      <c r="DM56" s="164"/>
      <c r="DN56" s="164"/>
      <c r="DO56" s="164"/>
      <c r="DP56" s="164"/>
    </row>
    <row r="57" spans="1:222" s="161" customFormat="1" ht="12.75">
      <c r="A57" s="165"/>
      <c r="B57" s="166"/>
      <c r="C57" s="167"/>
      <c r="D57" s="588"/>
      <c r="E57" s="183"/>
      <c r="F57" s="170"/>
      <c r="G57" s="184"/>
      <c r="H57" s="184"/>
      <c r="I57" s="164"/>
      <c r="J57" s="164"/>
      <c r="K57" s="164"/>
      <c r="L57" s="266"/>
      <c r="M57" s="164"/>
      <c r="N57" s="266"/>
      <c r="O57" s="164"/>
      <c r="P57" s="215"/>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row>
    <row r="58" spans="1:222" s="161" customFormat="1" ht="38.25">
      <c r="A58" s="267" t="s">
        <v>63</v>
      </c>
      <c r="B58" s="175" t="s">
        <v>15</v>
      </c>
      <c r="C58" s="268">
        <v>3</v>
      </c>
      <c r="D58" s="589" t="s">
        <v>921</v>
      </c>
      <c r="E58" s="178" t="s">
        <v>470</v>
      </c>
      <c r="F58" s="189">
        <v>44</v>
      </c>
      <c r="G58" s="188"/>
      <c r="H58" s="184">
        <f>F58*G58</f>
        <v>0</v>
      </c>
      <c r="I58" s="164"/>
      <c r="J58" s="164"/>
      <c r="K58" s="164"/>
      <c r="L58" s="266"/>
      <c r="M58" s="164"/>
      <c r="N58" s="266"/>
      <c r="O58" s="164"/>
      <c r="P58" s="215"/>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row>
    <row r="59" spans="1:222" s="161" customFormat="1" ht="12.75">
      <c r="A59" s="165"/>
      <c r="B59" s="166"/>
      <c r="C59" s="167"/>
      <c r="D59" s="588"/>
      <c r="E59" s="183"/>
      <c r="F59" s="170"/>
      <c r="G59" s="184"/>
      <c r="H59" s="184"/>
      <c r="I59" s="164"/>
      <c r="J59" s="164"/>
      <c r="K59" s="164"/>
      <c r="L59" s="266"/>
      <c r="M59" s="164"/>
      <c r="N59" s="266"/>
      <c r="O59" s="164"/>
      <c r="P59" s="215"/>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64"/>
      <c r="CB59" s="164"/>
      <c r="CC59" s="164"/>
      <c r="CD59" s="164"/>
      <c r="CE59" s="164"/>
      <c r="CF59" s="164"/>
      <c r="CG59" s="164"/>
      <c r="CH59" s="164"/>
      <c r="CI59" s="164"/>
      <c r="CJ59" s="164"/>
      <c r="CK59" s="164"/>
      <c r="CL59" s="164"/>
      <c r="CM59" s="164"/>
      <c r="CN59" s="164"/>
      <c r="CO59" s="164"/>
      <c r="CP59" s="164"/>
      <c r="CQ59" s="164"/>
      <c r="CR59" s="164"/>
      <c r="CS59" s="164"/>
      <c r="CT59" s="164"/>
      <c r="CU59" s="164"/>
      <c r="CV59" s="164"/>
      <c r="CW59" s="164"/>
      <c r="CX59" s="164"/>
      <c r="CY59" s="164"/>
      <c r="CZ59" s="164"/>
      <c r="DA59" s="164"/>
      <c r="DB59" s="164"/>
      <c r="DC59" s="164"/>
      <c r="DD59" s="164"/>
      <c r="DE59" s="164"/>
      <c r="DF59" s="164"/>
      <c r="DG59" s="164"/>
      <c r="DH59" s="164"/>
      <c r="DI59" s="164"/>
      <c r="DJ59" s="164"/>
      <c r="DK59" s="164"/>
      <c r="DL59" s="164"/>
      <c r="DM59" s="164"/>
      <c r="DN59" s="164"/>
      <c r="DO59" s="164"/>
      <c r="DP59" s="164"/>
    </row>
    <row r="60" spans="1:222" s="263" customFormat="1" ht="15" customHeight="1">
      <c r="A60" s="256"/>
      <c r="B60" s="257"/>
      <c r="C60" s="258"/>
      <c r="D60" s="536"/>
      <c r="E60" s="260"/>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61"/>
      <c r="AV60" s="261"/>
      <c r="AW60" s="261"/>
      <c r="AX60" s="261"/>
      <c r="AY60" s="261"/>
      <c r="AZ60" s="261"/>
      <c r="BA60" s="262"/>
      <c r="BB60" s="262"/>
      <c r="BC60" s="262"/>
      <c r="BD60" s="262"/>
      <c r="BE60" s="262"/>
      <c r="BF60" s="262"/>
      <c r="BG60" s="262"/>
      <c r="BH60" s="262"/>
      <c r="BI60" s="262"/>
      <c r="BJ60" s="262"/>
      <c r="BK60" s="262"/>
      <c r="BL60" s="262"/>
      <c r="BM60" s="262"/>
      <c r="BN60" s="262"/>
      <c r="BO60" s="262"/>
      <c r="BP60" s="262"/>
      <c r="BQ60" s="262"/>
      <c r="BR60" s="262"/>
      <c r="BS60" s="262"/>
      <c r="BT60" s="262"/>
      <c r="BU60" s="262"/>
      <c r="BV60" s="262"/>
      <c r="BW60" s="262"/>
      <c r="BX60" s="262"/>
      <c r="BY60" s="262"/>
      <c r="BZ60" s="262"/>
      <c r="CA60" s="262"/>
      <c r="CB60" s="262"/>
      <c r="CC60" s="262"/>
      <c r="CD60" s="262"/>
      <c r="CE60" s="262"/>
      <c r="CF60" s="262"/>
      <c r="CG60" s="262"/>
      <c r="CH60" s="262"/>
      <c r="CI60" s="262"/>
      <c r="CJ60" s="262"/>
      <c r="CK60" s="262"/>
      <c r="CL60" s="262"/>
      <c r="CM60" s="262"/>
      <c r="CN60" s="262"/>
      <c r="CO60" s="262"/>
      <c r="CP60" s="262"/>
      <c r="CQ60" s="262"/>
      <c r="CR60" s="262"/>
      <c r="CS60" s="262"/>
      <c r="CT60" s="262"/>
      <c r="CU60" s="262"/>
      <c r="CV60" s="262"/>
      <c r="CW60" s="262"/>
      <c r="CX60" s="262"/>
      <c r="CY60" s="262"/>
      <c r="CZ60" s="262"/>
      <c r="DA60" s="262"/>
      <c r="DB60" s="262"/>
      <c r="DC60" s="262"/>
      <c r="DD60" s="262"/>
      <c r="DE60" s="262"/>
      <c r="DF60" s="262"/>
      <c r="DG60" s="262"/>
      <c r="DH60" s="262"/>
      <c r="DI60" s="262"/>
      <c r="DJ60" s="262"/>
      <c r="DK60" s="262"/>
      <c r="DL60" s="262"/>
      <c r="DM60" s="262"/>
      <c r="DN60" s="262"/>
      <c r="DO60" s="262"/>
      <c r="DP60" s="262"/>
    </row>
    <row r="61" spans="1:222" s="161" customFormat="1" ht="26.25" customHeight="1">
      <c r="A61" s="165" t="s">
        <v>63</v>
      </c>
      <c r="B61" s="166" t="s">
        <v>15</v>
      </c>
      <c r="C61" s="167">
        <v>4</v>
      </c>
      <c r="D61" s="583" t="s">
        <v>922</v>
      </c>
      <c r="E61" s="183"/>
      <c r="F61" s="170"/>
      <c r="G61" s="264"/>
      <c r="H61" s="2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4"/>
      <c r="CP61" s="164"/>
      <c r="CQ61" s="164"/>
      <c r="CR61" s="164"/>
      <c r="CS61" s="164"/>
      <c r="CT61" s="164"/>
      <c r="CU61" s="164"/>
      <c r="CV61" s="164"/>
      <c r="CW61" s="164"/>
      <c r="CX61" s="164"/>
      <c r="CY61" s="164"/>
      <c r="CZ61" s="164"/>
      <c r="DA61" s="164"/>
      <c r="DB61" s="164"/>
      <c r="DC61" s="164"/>
      <c r="DD61" s="164"/>
      <c r="DE61" s="164"/>
      <c r="DF61" s="164"/>
      <c r="DG61" s="164"/>
      <c r="DH61" s="164"/>
      <c r="DI61" s="164"/>
      <c r="DJ61" s="164"/>
      <c r="DK61" s="164"/>
      <c r="DL61" s="164"/>
      <c r="DM61" s="164"/>
      <c r="DN61" s="164"/>
      <c r="DO61" s="164"/>
      <c r="DP61" s="164"/>
    </row>
    <row r="62" spans="1:222" s="161" customFormat="1" ht="12.75">
      <c r="A62" s="267"/>
      <c r="B62" s="175"/>
      <c r="C62" s="268"/>
      <c r="D62" s="587" t="s">
        <v>471</v>
      </c>
      <c r="E62" s="178" t="s">
        <v>466</v>
      </c>
      <c r="F62" s="189">
        <v>1</v>
      </c>
      <c r="G62" s="188"/>
      <c r="H62" s="184">
        <f>F62*G62</f>
        <v>0</v>
      </c>
      <c r="I62" s="164"/>
      <c r="J62" s="164"/>
      <c r="K62" s="164"/>
      <c r="L62" s="266"/>
      <c r="M62" s="164"/>
      <c r="N62" s="266"/>
      <c r="O62" s="164"/>
      <c r="P62" s="215"/>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c r="CV62" s="164"/>
      <c r="CW62" s="164"/>
      <c r="CX62" s="164"/>
      <c r="CY62" s="164"/>
      <c r="CZ62" s="164"/>
      <c r="DA62" s="164"/>
      <c r="DB62" s="164"/>
      <c r="DC62" s="164"/>
      <c r="DD62" s="164"/>
      <c r="DE62" s="164"/>
      <c r="DF62" s="164"/>
      <c r="DG62" s="164"/>
      <c r="DH62" s="164"/>
      <c r="DI62" s="164"/>
      <c r="DJ62" s="164"/>
      <c r="DK62" s="164"/>
      <c r="DL62" s="164"/>
      <c r="DM62" s="164"/>
      <c r="DN62" s="164"/>
      <c r="DO62" s="164"/>
      <c r="DP62" s="164"/>
    </row>
    <row r="63" spans="1:222" s="161" customFormat="1" ht="12.75">
      <c r="A63" s="158"/>
      <c r="B63" s="159"/>
      <c r="C63" s="160"/>
      <c r="D63" s="590"/>
      <c r="E63" s="183"/>
      <c r="F63" s="170"/>
      <c r="G63" s="184"/>
      <c r="H63" s="18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c r="CV63" s="164"/>
      <c r="CW63" s="164"/>
      <c r="CX63" s="164"/>
      <c r="CY63" s="164"/>
      <c r="CZ63" s="164"/>
      <c r="DA63" s="164"/>
      <c r="DB63" s="164"/>
      <c r="DC63" s="164"/>
      <c r="DD63" s="164"/>
      <c r="DE63" s="164"/>
      <c r="DF63" s="164"/>
      <c r="DG63" s="164"/>
      <c r="DH63" s="164"/>
      <c r="DI63" s="164"/>
      <c r="DJ63" s="164"/>
      <c r="DK63" s="164"/>
      <c r="DL63" s="164"/>
      <c r="DM63" s="164"/>
      <c r="DN63" s="164"/>
      <c r="DO63" s="164"/>
      <c r="DP63" s="164"/>
      <c r="DQ63" s="164"/>
      <c r="DR63" s="164"/>
      <c r="DS63" s="164"/>
    </row>
    <row r="64" spans="1:222" s="30" customFormat="1" ht="18.75" thickBot="1">
      <c r="A64" s="244" t="s">
        <v>63</v>
      </c>
      <c r="B64" s="245" t="s">
        <v>75</v>
      </c>
      <c r="C64" s="246"/>
      <c r="D64" s="591" t="s">
        <v>472</v>
      </c>
      <c r="E64" s="248"/>
      <c r="F64" s="249"/>
      <c r="G64" s="773">
        <f>SUM(H38:H62)</f>
        <v>0</v>
      </c>
      <c r="H64" s="773"/>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row>
    <row r="65" spans="1:222" s="30" customFormat="1">
      <c r="A65" s="250"/>
      <c r="B65" s="251"/>
      <c r="C65" s="252"/>
      <c r="D65" s="592"/>
      <c r="E65" s="254"/>
      <c r="F65" s="255"/>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row>
    <row r="66" spans="1:222" s="30" customFormat="1">
      <c r="A66" s="129"/>
      <c r="B66" s="129"/>
      <c r="C66" s="129"/>
      <c r="D66" s="520"/>
      <c r="E66" s="129"/>
      <c r="F66" s="255"/>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row>
    <row r="67" spans="1:222" s="30" customFormat="1">
      <c r="A67" s="129"/>
      <c r="B67" s="129"/>
      <c r="C67" s="129"/>
      <c r="D67" s="520"/>
      <c r="E67" s="129"/>
      <c r="F67" s="255"/>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row>
    <row r="68" spans="1:222" s="30" customFormat="1">
      <c r="A68" s="129"/>
      <c r="B68" s="129"/>
      <c r="C68" s="129"/>
      <c r="D68" s="520"/>
      <c r="E68" s="129"/>
      <c r="F68" s="255"/>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row>
    <row r="69" spans="1:222" s="30" customFormat="1">
      <c r="A69" s="129"/>
      <c r="B69" s="129"/>
      <c r="C69" s="129"/>
      <c r="D69" s="520"/>
      <c r="E69" s="129"/>
      <c r="F69" s="255"/>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row>
    <row r="70" spans="1:222" s="30" customFormat="1">
      <c r="A70" s="129"/>
      <c r="B70" s="129"/>
      <c r="C70" s="129"/>
      <c r="D70" s="520"/>
      <c r="E70" s="129"/>
      <c r="F70" s="255"/>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row>
    <row r="71" spans="1:222" s="30" customFormat="1">
      <c r="A71" s="129"/>
      <c r="B71" s="129"/>
      <c r="C71" s="129"/>
      <c r="D71" s="520"/>
      <c r="E71" s="129"/>
      <c r="F71" s="255"/>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row>
    <row r="72" spans="1:222" s="30" customFormat="1">
      <c r="A72" s="129"/>
      <c r="B72" s="129"/>
      <c r="C72" s="129"/>
      <c r="D72" s="520"/>
      <c r="E72" s="129"/>
      <c r="F72" s="255"/>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row>
    <row r="73" spans="1:222" s="30" customFormat="1">
      <c r="A73" s="129"/>
      <c r="B73" s="129"/>
      <c r="C73" s="129"/>
      <c r="D73" s="520"/>
      <c r="E73" s="129"/>
      <c r="F73" s="255"/>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row>
    <row r="74" spans="1:222" s="30" customFormat="1">
      <c r="A74" s="129"/>
      <c r="B74" s="129"/>
      <c r="C74" s="129"/>
      <c r="D74" s="520"/>
      <c r="E74" s="129"/>
      <c r="F74" s="255"/>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row>
    <row r="75" spans="1:222" s="30" customFormat="1">
      <c r="A75" s="129"/>
      <c r="B75" s="129"/>
      <c r="C75" s="129"/>
      <c r="D75" s="520"/>
      <c r="E75" s="129"/>
      <c r="F75" s="255"/>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c r="GM75" s="32"/>
      <c r="GN75" s="32"/>
      <c r="GO75" s="32"/>
      <c r="GP75" s="32"/>
      <c r="GQ75" s="32"/>
      <c r="GR75" s="32"/>
      <c r="GS75" s="32"/>
      <c r="GT75" s="32"/>
      <c r="GU75" s="32"/>
      <c r="GV75" s="32"/>
      <c r="GW75" s="32"/>
      <c r="GX75" s="32"/>
      <c r="GY75" s="32"/>
      <c r="GZ75" s="32"/>
      <c r="HA75" s="32"/>
      <c r="HB75" s="32"/>
      <c r="HC75" s="32"/>
      <c r="HD75" s="32"/>
      <c r="HE75" s="32"/>
      <c r="HF75" s="32"/>
      <c r="HG75" s="32"/>
      <c r="HH75" s="32"/>
      <c r="HI75" s="32"/>
      <c r="HJ75" s="32"/>
      <c r="HK75" s="32"/>
      <c r="HL75" s="32"/>
      <c r="HM75" s="32"/>
      <c r="HN75" s="32"/>
    </row>
    <row r="76" spans="1:222" s="255" customFormat="1">
      <c r="A76" s="129"/>
      <c r="B76" s="129"/>
      <c r="C76" s="129"/>
      <c r="D76" s="520"/>
      <c r="E76" s="129"/>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c r="GM76" s="32"/>
      <c r="GN76" s="32"/>
      <c r="GO76" s="32"/>
      <c r="GP76" s="32"/>
      <c r="GQ76" s="32"/>
      <c r="GR76" s="32"/>
      <c r="GS76" s="32"/>
      <c r="GT76" s="32"/>
      <c r="GU76" s="32"/>
      <c r="GV76" s="32"/>
      <c r="GW76" s="32"/>
      <c r="GX76" s="32"/>
      <c r="GY76" s="32"/>
      <c r="GZ76" s="32"/>
      <c r="HA76" s="32"/>
      <c r="HB76" s="32"/>
      <c r="HC76" s="32"/>
      <c r="HD76" s="32"/>
      <c r="HE76" s="32"/>
      <c r="HF76" s="32"/>
      <c r="HG76" s="32"/>
      <c r="HH76" s="32"/>
      <c r="HI76" s="32"/>
      <c r="HJ76" s="32"/>
      <c r="HK76" s="32"/>
      <c r="HL76" s="32"/>
      <c r="HM76" s="32"/>
      <c r="HN76" s="32"/>
    </row>
    <row r="77" spans="1:222" s="255" customFormat="1">
      <c r="A77" s="129"/>
      <c r="B77" s="129"/>
      <c r="C77" s="129"/>
      <c r="D77" s="520"/>
      <c r="E77" s="129"/>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c r="GM77" s="32"/>
      <c r="GN77" s="32"/>
      <c r="GO77" s="32"/>
      <c r="GP77" s="32"/>
      <c r="GQ77" s="32"/>
      <c r="GR77" s="32"/>
      <c r="GS77" s="32"/>
      <c r="GT77" s="32"/>
      <c r="GU77" s="32"/>
      <c r="GV77" s="32"/>
      <c r="GW77" s="32"/>
      <c r="GX77" s="32"/>
      <c r="GY77" s="32"/>
      <c r="GZ77" s="32"/>
      <c r="HA77" s="32"/>
      <c r="HB77" s="32"/>
      <c r="HC77" s="32"/>
      <c r="HD77" s="32"/>
      <c r="HE77" s="32"/>
      <c r="HF77" s="32"/>
      <c r="HG77" s="32"/>
      <c r="HH77" s="32"/>
      <c r="HI77" s="32"/>
      <c r="HJ77" s="32"/>
      <c r="HK77" s="32"/>
      <c r="HL77" s="32"/>
      <c r="HM77" s="32"/>
      <c r="HN77" s="32"/>
    </row>
    <row r="78" spans="1:222" s="255" customFormat="1">
      <c r="A78" s="129"/>
      <c r="B78" s="129"/>
      <c r="C78" s="129"/>
      <c r="D78" s="520"/>
      <c r="E78" s="129"/>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row>
    <row r="79" spans="1:222" s="255" customFormat="1">
      <c r="A79" s="129"/>
      <c r="B79" s="129"/>
      <c r="C79" s="129"/>
      <c r="D79" s="520"/>
      <c r="E79" s="129"/>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row>
    <row r="80" spans="1:222" s="255" customFormat="1">
      <c r="A80" s="129"/>
      <c r="B80" s="129"/>
      <c r="C80" s="129"/>
      <c r="D80" s="520"/>
      <c r="E80" s="129"/>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row>
    <row r="81" spans="1:222" s="255" customFormat="1">
      <c r="A81" s="129"/>
      <c r="B81" s="129"/>
      <c r="C81" s="129"/>
      <c r="D81" s="520"/>
      <c r="E81" s="129"/>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row>
    <row r="82" spans="1:222" s="255" customFormat="1">
      <c r="A82" s="129"/>
      <c r="B82" s="129"/>
      <c r="C82" s="129"/>
      <c r="D82" s="520"/>
      <c r="E82" s="129"/>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row>
    <row r="83" spans="1:222" s="255" customFormat="1">
      <c r="A83" s="129"/>
      <c r="B83" s="129"/>
      <c r="C83" s="129"/>
      <c r="D83" s="520"/>
      <c r="E83" s="129"/>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row>
    <row r="84" spans="1:222" s="255" customFormat="1">
      <c r="A84" s="129"/>
      <c r="B84" s="129"/>
      <c r="C84" s="129"/>
      <c r="D84" s="520"/>
      <c r="E84" s="129"/>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row>
    <row r="85" spans="1:222" s="255" customFormat="1">
      <c r="A85" s="129"/>
      <c r="B85" s="129"/>
      <c r="C85" s="129"/>
      <c r="D85" s="520"/>
      <c r="E85" s="129"/>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row>
    <row r="86" spans="1:222" s="255" customFormat="1">
      <c r="A86" s="129"/>
      <c r="B86" s="129"/>
      <c r="C86" s="129"/>
      <c r="D86" s="520"/>
      <c r="E86" s="129"/>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row>
    <row r="87" spans="1:222" s="255" customFormat="1">
      <c r="A87" s="129"/>
      <c r="B87" s="129"/>
      <c r="C87" s="129"/>
      <c r="D87" s="520"/>
      <c r="E87" s="129"/>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2"/>
      <c r="DU87" s="32"/>
      <c r="DV87" s="32"/>
      <c r="DW87" s="32"/>
      <c r="DX87" s="32"/>
      <c r="DY87" s="32"/>
      <c r="DZ87" s="32"/>
      <c r="EA87" s="32"/>
      <c r="EB87" s="32"/>
      <c r="EC87" s="32"/>
      <c r="ED87" s="32"/>
      <c r="EE87" s="32"/>
      <c r="EF87" s="32"/>
      <c r="EG87" s="32"/>
      <c r="EH87" s="32"/>
      <c r="EI87" s="32"/>
      <c r="EJ87" s="32"/>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c r="GE87" s="32"/>
      <c r="GF87" s="32"/>
      <c r="GG87" s="32"/>
      <c r="GH87" s="32"/>
      <c r="GI87" s="32"/>
      <c r="GJ87" s="32"/>
      <c r="GK87" s="32"/>
      <c r="GL87" s="32"/>
      <c r="GM87" s="32"/>
      <c r="GN87" s="32"/>
      <c r="GO87" s="32"/>
      <c r="GP87" s="32"/>
      <c r="GQ87" s="32"/>
      <c r="GR87" s="32"/>
      <c r="GS87" s="32"/>
      <c r="GT87" s="32"/>
      <c r="GU87" s="32"/>
      <c r="GV87" s="32"/>
      <c r="GW87" s="32"/>
      <c r="GX87" s="32"/>
      <c r="GY87" s="32"/>
      <c r="GZ87" s="32"/>
      <c r="HA87" s="32"/>
      <c r="HB87" s="32"/>
      <c r="HC87" s="32"/>
      <c r="HD87" s="32"/>
      <c r="HE87" s="32"/>
      <c r="HF87" s="32"/>
      <c r="HG87" s="32"/>
      <c r="HH87" s="32"/>
      <c r="HI87" s="32"/>
      <c r="HJ87" s="32"/>
      <c r="HK87" s="32"/>
      <c r="HL87" s="32"/>
      <c r="HM87" s="32"/>
      <c r="HN87" s="32"/>
    </row>
    <row r="88" spans="1:222" s="255" customFormat="1">
      <c r="A88" s="129"/>
      <c r="B88" s="129"/>
      <c r="C88" s="129"/>
      <c r="D88" s="520"/>
      <c r="E88" s="129"/>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2"/>
      <c r="DU88" s="32"/>
      <c r="DV88" s="32"/>
      <c r="DW88" s="32"/>
      <c r="DX88" s="32"/>
      <c r="DY88" s="32"/>
      <c r="DZ88" s="32"/>
      <c r="EA88" s="32"/>
      <c r="EB88" s="32"/>
      <c r="EC88" s="32"/>
      <c r="ED88" s="32"/>
      <c r="EE88" s="32"/>
      <c r="EF88" s="32"/>
      <c r="EG88" s="32"/>
      <c r="EH88" s="32"/>
      <c r="EI88" s="32"/>
      <c r="EJ88" s="32"/>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c r="GE88" s="32"/>
      <c r="GF88" s="32"/>
      <c r="GG88" s="32"/>
      <c r="GH88" s="32"/>
      <c r="GI88" s="32"/>
      <c r="GJ88" s="32"/>
      <c r="GK88" s="32"/>
      <c r="GL88" s="32"/>
      <c r="GM88" s="32"/>
      <c r="GN88" s="32"/>
      <c r="GO88" s="32"/>
      <c r="GP88" s="32"/>
      <c r="GQ88" s="32"/>
      <c r="GR88" s="32"/>
      <c r="GS88" s="32"/>
      <c r="GT88" s="32"/>
      <c r="GU88" s="32"/>
      <c r="GV88" s="32"/>
      <c r="GW88" s="32"/>
      <c r="GX88" s="32"/>
      <c r="GY88" s="32"/>
      <c r="GZ88" s="32"/>
      <c r="HA88" s="32"/>
      <c r="HB88" s="32"/>
      <c r="HC88" s="32"/>
      <c r="HD88" s="32"/>
      <c r="HE88" s="32"/>
      <c r="HF88" s="32"/>
      <c r="HG88" s="32"/>
      <c r="HH88" s="32"/>
      <c r="HI88" s="32"/>
      <c r="HJ88" s="32"/>
      <c r="HK88" s="32"/>
      <c r="HL88" s="32"/>
      <c r="HM88" s="32"/>
      <c r="HN88" s="32"/>
    </row>
    <row r="89" spans="1:222" s="255" customFormat="1">
      <c r="A89" s="129"/>
      <c r="B89" s="129"/>
      <c r="C89" s="129"/>
      <c r="D89" s="520"/>
      <c r="E89" s="129"/>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2"/>
      <c r="DU89" s="32"/>
      <c r="DV89" s="32"/>
      <c r="DW89" s="32"/>
      <c r="DX89" s="32"/>
      <c r="DY89" s="32"/>
      <c r="DZ89" s="32"/>
      <c r="EA89" s="32"/>
      <c r="EB89" s="32"/>
      <c r="EC89" s="32"/>
      <c r="ED89" s="32"/>
      <c r="EE89" s="32"/>
      <c r="EF89" s="32"/>
      <c r="EG89" s="32"/>
      <c r="EH89" s="32"/>
      <c r="EI89" s="32"/>
      <c r="EJ89" s="32"/>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c r="GG89" s="32"/>
      <c r="GH89" s="32"/>
      <c r="GI89" s="32"/>
      <c r="GJ89" s="32"/>
      <c r="GK89" s="32"/>
      <c r="GL89" s="32"/>
      <c r="GM89" s="32"/>
      <c r="GN89" s="32"/>
      <c r="GO89" s="32"/>
      <c r="GP89" s="32"/>
      <c r="GQ89" s="32"/>
      <c r="GR89" s="32"/>
      <c r="GS89" s="32"/>
      <c r="GT89" s="32"/>
      <c r="GU89" s="32"/>
      <c r="GV89" s="32"/>
      <c r="GW89" s="32"/>
      <c r="GX89" s="32"/>
      <c r="GY89" s="32"/>
      <c r="GZ89" s="32"/>
      <c r="HA89" s="32"/>
      <c r="HB89" s="32"/>
      <c r="HC89" s="32"/>
      <c r="HD89" s="32"/>
      <c r="HE89" s="32"/>
      <c r="HF89" s="32"/>
      <c r="HG89" s="32"/>
      <c r="HH89" s="32"/>
      <c r="HI89" s="32"/>
      <c r="HJ89" s="32"/>
      <c r="HK89" s="32"/>
      <c r="HL89" s="32"/>
      <c r="HM89" s="32"/>
      <c r="HN89" s="32"/>
    </row>
    <row r="90" spans="1:222" s="255" customFormat="1">
      <c r="A90" s="129"/>
      <c r="B90" s="129"/>
      <c r="C90" s="129"/>
      <c r="D90" s="520"/>
      <c r="E90" s="129"/>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2"/>
      <c r="DU90" s="32"/>
      <c r="DV90" s="32"/>
      <c r="DW90" s="32"/>
      <c r="DX90" s="32"/>
      <c r="DY90" s="32"/>
      <c r="DZ90" s="32"/>
      <c r="EA90" s="32"/>
      <c r="EB90" s="32"/>
      <c r="EC90" s="32"/>
      <c r="ED90" s="32"/>
      <c r="EE90" s="32"/>
      <c r="EF90" s="32"/>
      <c r="EG90" s="32"/>
      <c r="EH90" s="32"/>
      <c r="EI90" s="32"/>
      <c r="EJ90" s="32"/>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c r="GG90" s="32"/>
      <c r="GH90" s="32"/>
      <c r="GI90" s="32"/>
      <c r="GJ90" s="32"/>
      <c r="GK90" s="32"/>
      <c r="GL90" s="32"/>
      <c r="GM90" s="32"/>
      <c r="GN90" s="32"/>
      <c r="GO90" s="32"/>
      <c r="GP90" s="32"/>
      <c r="GQ90" s="32"/>
      <c r="GR90" s="32"/>
      <c r="GS90" s="32"/>
      <c r="GT90" s="32"/>
      <c r="GU90" s="32"/>
      <c r="GV90" s="32"/>
      <c r="GW90" s="32"/>
      <c r="GX90" s="32"/>
      <c r="GY90" s="32"/>
      <c r="GZ90" s="32"/>
      <c r="HA90" s="32"/>
      <c r="HB90" s="32"/>
      <c r="HC90" s="32"/>
      <c r="HD90" s="32"/>
      <c r="HE90" s="32"/>
      <c r="HF90" s="32"/>
      <c r="HG90" s="32"/>
      <c r="HH90" s="32"/>
      <c r="HI90" s="32"/>
      <c r="HJ90" s="32"/>
      <c r="HK90" s="32"/>
      <c r="HL90" s="32"/>
      <c r="HM90" s="32"/>
      <c r="HN90" s="32"/>
    </row>
    <row r="91" spans="1:222" s="255" customFormat="1">
      <c r="A91" s="129"/>
      <c r="B91" s="129"/>
      <c r="C91" s="129"/>
      <c r="D91" s="520"/>
      <c r="E91" s="129"/>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2"/>
      <c r="DU91" s="32"/>
      <c r="DV91" s="32"/>
      <c r="DW91" s="32"/>
      <c r="DX91" s="32"/>
      <c r="DY91" s="32"/>
      <c r="DZ91" s="32"/>
      <c r="EA91" s="32"/>
      <c r="EB91" s="32"/>
      <c r="EC91" s="32"/>
      <c r="ED91" s="32"/>
      <c r="EE91" s="32"/>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c r="GM91" s="32"/>
      <c r="GN91" s="32"/>
      <c r="GO91" s="32"/>
      <c r="GP91" s="32"/>
      <c r="GQ91" s="32"/>
      <c r="GR91" s="32"/>
      <c r="GS91" s="32"/>
      <c r="GT91" s="32"/>
      <c r="GU91" s="32"/>
      <c r="GV91" s="32"/>
      <c r="GW91" s="32"/>
      <c r="GX91" s="32"/>
      <c r="GY91" s="32"/>
      <c r="GZ91" s="32"/>
      <c r="HA91" s="32"/>
      <c r="HB91" s="32"/>
      <c r="HC91" s="32"/>
      <c r="HD91" s="32"/>
      <c r="HE91" s="32"/>
      <c r="HF91" s="32"/>
      <c r="HG91" s="32"/>
      <c r="HH91" s="32"/>
      <c r="HI91" s="32"/>
      <c r="HJ91" s="32"/>
      <c r="HK91" s="32"/>
      <c r="HL91" s="32"/>
      <c r="HM91" s="32"/>
      <c r="HN91" s="32"/>
    </row>
    <row r="92" spans="1:222" s="255" customFormat="1">
      <c r="A92" s="129"/>
      <c r="B92" s="129"/>
      <c r="C92" s="129"/>
      <c r="D92" s="520"/>
      <c r="E92" s="129"/>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2"/>
      <c r="DU92" s="32"/>
      <c r="DV92" s="32"/>
      <c r="DW92" s="32"/>
      <c r="DX92" s="32"/>
      <c r="DY92" s="32"/>
      <c r="DZ92" s="32"/>
      <c r="EA92" s="32"/>
      <c r="EB92" s="32"/>
      <c r="EC92" s="32"/>
      <c r="ED92" s="32"/>
      <c r="EE92" s="32"/>
      <c r="EF92" s="32"/>
      <c r="EG92" s="32"/>
      <c r="EH92" s="32"/>
      <c r="EI92" s="32"/>
      <c r="EJ92" s="32"/>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c r="GG92" s="32"/>
      <c r="GH92" s="32"/>
      <c r="GI92" s="32"/>
      <c r="GJ92" s="32"/>
      <c r="GK92" s="32"/>
      <c r="GL92" s="32"/>
      <c r="GM92" s="32"/>
      <c r="GN92" s="32"/>
      <c r="GO92" s="32"/>
      <c r="GP92" s="32"/>
      <c r="GQ92" s="32"/>
      <c r="GR92" s="32"/>
      <c r="GS92" s="32"/>
      <c r="GT92" s="32"/>
      <c r="GU92" s="32"/>
      <c r="GV92" s="32"/>
      <c r="GW92" s="32"/>
      <c r="GX92" s="32"/>
      <c r="GY92" s="32"/>
      <c r="GZ92" s="32"/>
      <c r="HA92" s="32"/>
      <c r="HB92" s="32"/>
      <c r="HC92" s="32"/>
      <c r="HD92" s="32"/>
      <c r="HE92" s="32"/>
      <c r="HF92" s="32"/>
      <c r="HG92" s="32"/>
      <c r="HH92" s="32"/>
      <c r="HI92" s="32"/>
      <c r="HJ92" s="32"/>
      <c r="HK92" s="32"/>
      <c r="HL92" s="32"/>
      <c r="HM92" s="32"/>
      <c r="HN92" s="32"/>
    </row>
    <row r="93" spans="1:222" s="255" customFormat="1">
      <c r="A93" s="129"/>
      <c r="B93" s="129"/>
      <c r="C93" s="129"/>
      <c r="D93" s="520"/>
      <c r="E93" s="129"/>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c r="GM93" s="32"/>
      <c r="GN93" s="32"/>
      <c r="GO93" s="32"/>
      <c r="GP93" s="32"/>
      <c r="GQ93" s="32"/>
      <c r="GR93" s="32"/>
      <c r="GS93" s="32"/>
      <c r="GT93" s="32"/>
      <c r="GU93" s="32"/>
      <c r="GV93" s="32"/>
      <c r="GW93" s="32"/>
      <c r="GX93" s="32"/>
      <c r="GY93" s="32"/>
      <c r="GZ93" s="32"/>
      <c r="HA93" s="32"/>
      <c r="HB93" s="32"/>
      <c r="HC93" s="32"/>
      <c r="HD93" s="32"/>
      <c r="HE93" s="32"/>
      <c r="HF93" s="32"/>
      <c r="HG93" s="32"/>
      <c r="HH93" s="32"/>
      <c r="HI93" s="32"/>
      <c r="HJ93" s="32"/>
      <c r="HK93" s="32"/>
      <c r="HL93" s="32"/>
      <c r="HM93" s="32"/>
      <c r="HN93" s="32"/>
    </row>
    <row r="94" spans="1:222" s="255" customFormat="1">
      <c r="A94" s="129"/>
      <c r="B94" s="129"/>
      <c r="C94" s="129"/>
      <c r="D94" s="520"/>
      <c r="E94" s="129"/>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c r="GG94" s="32"/>
      <c r="GH94" s="32"/>
      <c r="GI94" s="32"/>
      <c r="GJ94" s="32"/>
      <c r="GK94" s="32"/>
      <c r="GL94" s="32"/>
      <c r="GM94" s="32"/>
      <c r="GN94" s="32"/>
      <c r="GO94" s="32"/>
      <c r="GP94" s="32"/>
      <c r="GQ94" s="32"/>
      <c r="GR94" s="32"/>
      <c r="GS94" s="32"/>
      <c r="GT94" s="32"/>
      <c r="GU94" s="32"/>
      <c r="GV94" s="32"/>
      <c r="GW94" s="32"/>
      <c r="GX94" s="32"/>
      <c r="GY94" s="32"/>
      <c r="GZ94" s="32"/>
      <c r="HA94" s="32"/>
      <c r="HB94" s="32"/>
      <c r="HC94" s="32"/>
      <c r="HD94" s="32"/>
      <c r="HE94" s="32"/>
      <c r="HF94" s="32"/>
      <c r="HG94" s="32"/>
      <c r="HH94" s="32"/>
      <c r="HI94" s="32"/>
      <c r="HJ94" s="32"/>
      <c r="HK94" s="32"/>
      <c r="HL94" s="32"/>
      <c r="HM94" s="32"/>
      <c r="HN94" s="32"/>
    </row>
    <row r="95" spans="1:222" s="255" customFormat="1">
      <c r="A95" s="129"/>
      <c r="B95" s="129"/>
      <c r="C95" s="129"/>
      <c r="D95" s="520"/>
      <c r="E95" s="129"/>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2"/>
      <c r="DU95" s="32"/>
      <c r="DV95" s="32"/>
      <c r="DW95" s="32"/>
      <c r="DX95" s="32"/>
      <c r="DY95" s="32"/>
      <c r="DZ95" s="32"/>
      <c r="EA95" s="32"/>
      <c r="EB95" s="32"/>
      <c r="EC95" s="32"/>
      <c r="ED95" s="32"/>
      <c r="EE95" s="32"/>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c r="GM95" s="32"/>
      <c r="GN95" s="32"/>
      <c r="GO95" s="32"/>
      <c r="GP95" s="32"/>
      <c r="GQ95" s="32"/>
      <c r="GR95" s="32"/>
      <c r="GS95" s="32"/>
      <c r="GT95" s="32"/>
      <c r="GU95" s="32"/>
      <c r="GV95" s="32"/>
      <c r="GW95" s="32"/>
      <c r="GX95" s="32"/>
      <c r="GY95" s="32"/>
      <c r="GZ95" s="32"/>
      <c r="HA95" s="32"/>
      <c r="HB95" s="32"/>
      <c r="HC95" s="32"/>
      <c r="HD95" s="32"/>
      <c r="HE95" s="32"/>
      <c r="HF95" s="32"/>
      <c r="HG95" s="32"/>
      <c r="HH95" s="32"/>
      <c r="HI95" s="32"/>
      <c r="HJ95" s="32"/>
      <c r="HK95" s="32"/>
      <c r="HL95" s="32"/>
      <c r="HM95" s="32"/>
      <c r="HN95" s="32"/>
    </row>
    <row r="96" spans="1:222" s="255" customFormat="1">
      <c r="A96" s="129"/>
      <c r="B96" s="129"/>
      <c r="C96" s="129"/>
      <c r="D96" s="520"/>
      <c r="E96" s="129"/>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row>
    <row r="97" spans="1:222" s="255" customFormat="1">
      <c r="A97" s="129"/>
      <c r="B97" s="129"/>
      <c r="C97" s="129"/>
      <c r="D97" s="520"/>
      <c r="E97" s="129"/>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2"/>
      <c r="DU97" s="32"/>
      <c r="DV97" s="32"/>
      <c r="DW97" s="32"/>
      <c r="DX97" s="32"/>
      <c r="DY97" s="32"/>
      <c r="DZ97" s="32"/>
      <c r="EA97" s="32"/>
      <c r="EB97" s="32"/>
      <c r="EC97" s="32"/>
      <c r="ED97" s="32"/>
      <c r="EE97" s="32"/>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c r="GM97" s="32"/>
      <c r="GN97" s="32"/>
      <c r="GO97" s="32"/>
      <c r="GP97" s="32"/>
      <c r="GQ97" s="32"/>
      <c r="GR97" s="32"/>
      <c r="GS97" s="32"/>
      <c r="GT97" s="32"/>
      <c r="GU97" s="32"/>
      <c r="GV97" s="32"/>
      <c r="GW97" s="32"/>
      <c r="GX97" s="32"/>
      <c r="GY97" s="32"/>
      <c r="GZ97" s="32"/>
      <c r="HA97" s="32"/>
      <c r="HB97" s="32"/>
      <c r="HC97" s="32"/>
      <c r="HD97" s="32"/>
      <c r="HE97" s="32"/>
      <c r="HF97" s="32"/>
      <c r="HG97" s="32"/>
      <c r="HH97" s="32"/>
      <c r="HI97" s="32"/>
      <c r="HJ97" s="32"/>
      <c r="HK97" s="32"/>
      <c r="HL97" s="32"/>
      <c r="HM97" s="32"/>
      <c r="HN97" s="32"/>
    </row>
    <row r="98" spans="1:222" s="255" customFormat="1">
      <c r="A98" s="129"/>
      <c r="B98" s="129"/>
      <c r="C98" s="129"/>
      <c r="D98" s="520"/>
      <c r="E98" s="129"/>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row>
    <row r="99" spans="1:222" s="255" customFormat="1">
      <c r="A99" s="129"/>
      <c r="B99" s="129"/>
      <c r="C99" s="129"/>
      <c r="D99" s="520"/>
      <c r="E99" s="129"/>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c r="GG99" s="32"/>
      <c r="GH99" s="32"/>
      <c r="GI99" s="32"/>
      <c r="GJ99" s="32"/>
      <c r="GK99" s="32"/>
      <c r="GL99" s="32"/>
      <c r="GM99" s="32"/>
      <c r="GN99" s="32"/>
      <c r="GO99" s="32"/>
      <c r="GP99" s="32"/>
      <c r="GQ99" s="32"/>
      <c r="GR99" s="32"/>
      <c r="GS99" s="32"/>
      <c r="GT99" s="32"/>
      <c r="GU99" s="32"/>
      <c r="GV99" s="32"/>
      <c r="GW99" s="32"/>
      <c r="GX99" s="32"/>
      <c r="GY99" s="32"/>
      <c r="GZ99" s="32"/>
      <c r="HA99" s="32"/>
      <c r="HB99" s="32"/>
      <c r="HC99" s="32"/>
      <c r="HD99" s="32"/>
      <c r="HE99" s="32"/>
      <c r="HF99" s="32"/>
      <c r="HG99" s="32"/>
      <c r="HH99" s="32"/>
      <c r="HI99" s="32"/>
      <c r="HJ99" s="32"/>
      <c r="HK99" s="32"/>
      <c r="HL99" s="32"/>
      <c r="HM99" s="32"/>
      <c r="HN99" s="32"/>
    </row>
    <row r="100" spans="1:222" s="255" customFormat="1">
      <c r="A100" s="129"/>
      <c r="B100" s="129"/>
      <c r="C100" s="129"/>
      <c r="D100" s="520"/>
      <c r="E100" s="129"/>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2"/>
      <c r="DU100" s="32"/>
      <c r="DV100" s="32"/>
      <c r="DW100" s="32"/>
      <c r="DX100" s="32"/>
      <c r="DY100" s="32"/>
      <c r="DZ100" s="32"/>
      <c r="EA100" s="32"/>
      <c r="EB100" s="32"/>
      <c r="EC100" s="32"/>
      <c r="ED100" s="32"/>
      <c r="EE100" s="32"/>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c r="GM100" s="32"/>
      <c r="GN100" s="32"/>
      <c r="GO100" s="32"/>
      <c r="GP100" s="32"/>
      <c r="GQ100" s="32"/>
      <c r="GR100" s="32"/>
      <c r="GS100" s="32"/>
      <c r="GT100" s="32"/>
      <c r="GU100" s="32"/>
      <c r="GV100" s="32"/>
      <c r="GW100" s="32"/>
      <c r="GX100" s="32"/>
      <c r="GY100" s="32"/>
      <c r="GZ100" s="32"/>
      <c r="HA100" s="32"/>
      <c r="HB100" s="32"/>
      <c r="HC100" s="32"/>
      <c r="HD100" s="32"/>
      <c r="HE100" s="32"/>
      <c r="HF100" s="32"/>
      <c r="HG100" s="32"/>
      <c r="HH100" s="32"/>
      <c r="HI100" s="32"/>
      <c r="HJ100" s="32"/>
      <c r="HK100" s="32"/>
      <c r="HL100" s="32"/>
      <c r="HM100" s="32"/>
      <c r="HN100" s="32"/>
    </row>
    <row r="101" spans="1:222" s="255" customFormat="1">
      <c r="A101" s="129"/>
      <c r="B101" s="129"/>
      <c r="C101" s="129"/>
      <c r="D101" s="520"/>
      <c r="E101" s="129"/>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2"/>
      <c r="DU101" s="32"/>
      <c r="DV101" s="32"/>
      <c r="DW101" s="32"/>
      <c r="DX101" s="32"/>
      <c r="DY101" s="32"/>
      <c r="DZ101" s="32"/>
      <c r="EA101" s="32"/>
      <c r="EB101" s="32"/>
      <c r="EC101" s="32"/>
      <c r="ED101" s="32"/>
      <c r="EE101" s="32"/>
      <c r="EF101" s="32"/>
      <c r="EG101" s="32"/>
      <c r="EH101" s="32"/>
      <c r="EI101" s="32"/>
      <c r="EJ101" s="32"/>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c r="GG101" s="32"/>
      <c r="GH101" s="32"/>
      <c r="GI101" s="32"/>
      <c r="GJ101" s="32"/>
      <c r="GK101" s="32"/>
      <c r="GL101" s="32"/>
      <c r="GM101" s="32"/>
      <c r="GN101" s="32"/>
      <c r="GO101" s="32"/>
      <c r="GP101" s="32"/>
      <c r="GQ101" s="32"/>
      <c r="GR101" s="32"/>
      <c r="GS101" s="32"/>
      <c r="GT101" s="32"/>
      <c r="GU101" s="32"/>
      <c r="GV101" s="32"/>
      <c r="GW101" s="32"/>
      <c r="GX101" s="32"/>
      <c r="GY101" s="32"/>
      <c r="GZ101" s="32"/>
      <c r="HA101" s="32"/>
      <c r="HB101" s="32"/>
      <c r="HC101" s="32"/>
      <c r="HD101" s="32"/>
      <c r="HE101" s="32"/>
      <c r="HF101" s="32"/>
      <c r="HG101" s="32"/>
      <c r="HH101" s="32"/>
      <c r="HI101" s="32"/>
      <c r="HJ101" s="32"/>
      <c r="HK101" s="32"/>
      <c r="HL101" s="32"/>
      <c r="HM101" s="32"/>
      <c r="HN101" s="32"/>
    </row>
    <row r="102" spans="1:222" s="255" customFormat="1">
      <c r="A102" s="129"/>
      <c r="B102" s="129"/>
      <c r="C102" s="129"/>
      <c r="D102" s="520"/>
      <c r="E102" s="129"/>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c r="GM102" s="32"/>
      <c r="GN102" s="32"/>
      <c r="GO102" s="32"/>
      <c r="GP102" s="32"/>
      <c r="GQ102" s="32"/>
      <c r="GR102" s="32"/>
      <c r="GS102" s="32"/>
      <c r="GT102" s="32"/>
      <c r="GU102" s="32"/>
      <c r="GV102" s="32"/>
      <c r="GW102" s="32"/>
      <c r="GX102" s="32"/>
      <c r="GY102" s="32"/>
      <c r="GZ102" s="32"/>
      <c r="HA102" s="32"/>
      <c r="HB102" s="32"/>
      <c r="HC102" s="32"/>
      <c r="HD102" s="32"/>
      <c r="HE102" s="32"/>
      <c r="HF102" s="32"/>
      <c r="HG102" s="32"/>
      <c r="HH102" s="32"/>
      <c r="HI102" s="32"/>
      <c r="HJ102" s="32"/>
      <c r="HK102" s="32"/>
      <c r="HL102" s="32"/>
      <c r="HM102" s="32"/>
      <c r="HN102" s="32"/>
    </row>
    <row r="103" spans="1:222" s="255" customFormat="1">
      <c r="A103" s="129"/>
      <c r="B103" s="129"/>
      <c r="C103" s="129"/>
      <c r="D103" s="520"/>
      <c r="E103" s="129"/>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c r="GM103" s="32"/>
      <c r="GN103" s="32"/>
      <c r="GO103" s="32"/>
      <c r="GP103" s="32"/>
      <c r="GQ103" s="32"/>
      <c r="GR103" s="32"/>
      <c r="GS103" s="32"/>
      <c r="GT103" s="32"/>
      <c r="GU103" s="32"/>
      <c r="GV103" s="32"/>
      <c r="GW103" s="32"/>
      <c r="GX103" s="32"/>
      <c r="GY103" s="32"/>
      <c r="GZ103" s="32"/>
      <c r="HA103" s="32"/>
      <c r="HB103" s="32"/>
      <c r="HC103" s="32"/>
      <c r="HD103" s="32"/>
      <c r="HE103" s="32"/>
      <c r="HF103" s="32"/>
      <c r="HG103" s="32"/>
      <c r="HH103" s="32"/>
      <c r="HI103" s="32"/>
      <c r="HJ103" s="32"/>
      <c r="HK103" s="32"/>
      <c r="HL103" s="32"/>
      <c r="HM103" s="32"/>
      <c r="HN103" s="32"/>
    </row>
    <row r="104" spans="1:222" s="255" customFormat="1">
      <c r="A104" s="129"/>
      <c r="B104" s="129"/>
      <c r="C104" s="129"/>
      <c r="D104" s="520"/>
      <c r="E104" s="129"/>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c r="GG104" s="32"/>
      <c r="GH104" s="32"/>
      <c r="GI104" s="32"/>
      <c r="GJ104" s="32"/>
      <c r="GK104" s="32"/>
      <c r="GL104" s="32"/>
      <c r="GM104" s="32"/>
      <c r="GN104" s="32"/>
      <c r="GO104" s="32"/>
      <c r="GP104" s="32"/>
      <c r="GQ104" s="32"/>
      <c r="GR104" s="32"/>
      <c r="GS104" s="32"/>
      <c r="GT104" s="32"/>
      <c r="GU104" s="32"/>
      <c r="GV104" s="32"/>
      <c r="GW104" s="32"/>
      <c r="GX104" s="32"/>
      <c r="GY104" s="32"/>
      <c r="GZ104" s="32"/>
      <c r="HA104" s="32"/>
      <c r="HB104" s="32"/>
      <c r="HC104" s="32"/>
      <c r="HD104" s="32"/>
      <c r="HE104" s="32"/>
      <c r="HF104" s="32"/>
      <c r="HG104" s="32"/>
      <c r="HH104" s="32"/>
      <c r="HI104" s="32"/>
      <c r="HJ104" s="32"/>
      <c r="HK104" s="32"/>
      <c r="HL104" s="32"/>
      <c r="HM104" s="32"/>
      <c r="HN104" s="32"/>
    </row>
    <row r="105" spans="1:222" s="255" customFormat="1">
      <c r="A105" s="129"/>
      <c r="B105" s="129"/>
      <c r="C105" s="129"/>
      <c r="D105" s="520"/>
      <c r="E105" s="129"/>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c r="GG105" s="32"/>
      <c r="GH105" s="32"/>
      <c r="GI105" s="32"/>
      <c r="GJ105" s="32"/>
      <c r="GK105" s="32"/>
      <c r="GL105" s="32"/>
      <c r="GM105" s="32"/>
      <c r="GN105" s="32"/>
      <c r="GO105" s="32"/>
      <c r="GP105" s="32"/>
      <c r="GQ105" s="32"/>
      <c r="GR105" s="32"/>
      <c r="GS105" s="32"/>
      <c r="GT105" s="32"/>
      <c r="GU105" s="32"/>
      <c r="GV105" s="32"/>
      <c r="GW105" s="32"/>
      <c r="GX105" s="32"/>
      <c r="GY105" s="32"/>
      <c r="GZ105" s="32"/>
      <c r="HA105" s="32"/>
      <c r="HB105" s="32"/>
      <c r="HC105" s="32"/>
      <c r="HD105" s="32"/>
      <c r="HE105" s="32"/>
      <c r="HF105" s="32"/>
      <c r="HG105" s="32"/>
      <c r="HH105" s="32"/>
      <c r="HI105" s="32"/>
      <c r="HJ105" s="32"/>
      <c r="HK105" s="32"/>
      <c r="HL105" s="32"/>
      <c r="HM105" s="32"/>
      <c r="HN105" s="32"/>
    </row>
    <row r="106" spans="1:222" s="255" customFormat="1">
      <c r="A106" s="129"/>
      <c r="B106" s="129"/>
      <c r="C106" s="129"/>
      <c r="D106" s="520"/>
      <c r="E106" s="129"/>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c r="GM106" s="32"/>
      <c r="GN106" s="32"/>
      <c r="GO106" s="32"/>
      <c r="GP106" s="32"/>
      <c r="GQ106" s="32"/>
      <c r="GR106" s="32"/>
      <c r="GS106" s="32"/>
      <c r="GT106" s="32"/>
      <c r="GU106" s="32"/>
      <c r="GV106" s="32"/>
      <c r="GW106" s="32"/>
      <c r="GX106" s="32"/>
      <c r="GY106" s="32"/>
      <c r="GZ106" s="32"/>
      <c r="HA106" s="32"/>
      <c r="HB106" s="32"/>
      <c r="HC106" s="32"/>
      <c r="HD106" s="32"/>
      <c r="HE106" s="32"/>
      <c r="HF106" s="32"/>
      <c r="HG106" s="32"/>
      <c r="HH106" s="32"/>
      <c r="HI106" s="32"/>
      <c r="HJ106" s="32"/>
      <c r="HK106" s="32"/>
      <c r="HL106" s="32"/>
      <c r="HM106" s="32"/>
      <c r="HN106" s="32"/>
    </row>
    <row r="107" spans="1:222" s="255" customFormat="1">
      <c r="A107" s="129"/>
      <c r="B107" s="129"/>
      <c r="C107" s="129"/>
      <c r="D107" s="520"/>
      <c r="E107" s="129"/>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2"/>
      <c r="DU107" s="32"/>
      <c r="DV107" s="32"/>
      <c r="DW107" s="32"/>
      <c r="DX107" s="32"/>
      <c r="DY107" s="32"/>
      <c r="DZ107" s="32"/>
      <c r="EA107" s="32"/>
      <c r="EB107" s="32"/>
      <c r="EC107" s="32"/>
      <c r="ED107" s="32"/>
      <c r="EE107" s="32"/>
      <c r="EF107" s="32"/>
      <c r="EG107" s="32"/>
      <c r="EH107" s="32"/>
      <c r="EI107" s="32"/>
      <c r="EJ107" s="32"/>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c r="GM107" s="32"/>
      <c r="GN107" s="32"/>
      <c r="GO107" s="32"/>
      <c r="GP107" s="32"/>
      <c r="GQ107" s="32"/>
      <c r="GR107" s="32"/>
      <c r="GS107" s="32"/>
      <c r="GT107" s="32"/>
      <c r="GU107" s="32"/>
      <c r="GV107" s="32"/>
      <c r="GW107" s="32"/>
      <c r="GX107" s="32"/>
      <c r="GY107" s="32"/>
      <c r="GZ107" s="32"/>
      <c r="HA107" s="32"/>
      <c r="HB107" s="32"/>
      <c r="HC107" s="32"/>
      <c r="HD107" s="32"/>
      <c r="HE107" s="32"/>
      <c r="HF107" s="32"/>
      <c r="HG107" s="32"/>
      <c r="HH107" s="32"/>
      <c r="HI107" s="32"/>
      <c r="HJ107" s="32"/>
      <c r="HK107" s="32"/>
      <c r="HL107" s="32"/>
      <c r="HM107" s="32"/>
      <c r="HN107" s="32"/>
    </row>
    <row r="108" spans="1:222" s="255" customFormat="1">
      <c r="A108" s="129"/>
      <c r="B108" s="129"/>
      <c r="C108" s="129"/>
      <c r="D108" s="520"/>
      <c r="E108" s="129"/>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2"/>
      <c r="DU108" s="32"/>
      <c r="DV108" s="32"/>
      <c r="DW108" s="32"/>
      <c r="DX108" s="32"/>
      <c r="DY108" s="32"/>
      <c r="DZ108" s="32"/>
      <c r="EA108" s="32"/>
      <c r="EB108" s="32"/>
      <c r="EC108" s="32"/>
      <c r="ED108" s="32"/>
      <c r="EE108" s="32"/>
      <c r="EF108" s="32"/>
      <c r="EG108" s="32"/>
      <c r="EH108" s="32"/>
      <c r="EI108" s="32"/>
      <c r="EJ108" s="32"/>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c r="GM108" s="32"/>
      <c r="GN108" s="32"/>
      <c r="GO108" s="32"/>
      <c r="GP108" s="32"/>
      <c r="GQ108" s="32"/>
      <c r="GR108" s="32"/>
      <c r="GS108" s="32"/>
      <c r="GT108" s="32"/>
      <c r="GU108" s="32"/>
      <c r="GV108" s="32"/>
      <c r="GW108" s="32"/>
      <c r="GX108" s="32"/>
      <c r="GY108" s="32"/>
      <c r="GZ108" s="32"/>
      <c r="HA108" s="32"/>
      <c r="HB108" s="32"/>
      <c r="HC108" s="32"/>
      <c r="HD108" s="32"/>
      <c r="HE108" s="32"/>
      <c r="HF108" s="32"/>
      <c r="HG108" s="32"/>
      <c r="HH108" s="32"/>
      <c r="HI108" s="32"/>
      <c r="HJ108" s="32"/>
      <c r="HK108" s="32"/>
      <c r="HL108" s="32"/>
      <c r="HM108" s="32"/>
      <c r="HN108" s="32"/>
    </row>
    <row r="109" spans="1:222" s="255" customFormat="1">
      <c r="A109" s="129"/>
      <c r="B109" s="129"/>
      <c r="C109" s="129"/>
      <c r="D109" s="520"/>
      <c r="E109" s="129"/>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row>
    <row r="110" spans="1:222" s="255" customFormat="1">
      <c r="A110" s="129"/>
      <c r="B110" s="129"/>
      <c r="C110" s="129"/>
      <c r="D110" s="520"/>
      <c r="E110" s="129"/>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2"/>
      <c r="DU110" s="32"/>
      <c r="DV110" s="32"/>
      <c r="DW110" s="32"/>
      <c r="DX110" s="32"/>
      <c r="DY110" s="32"/>
      <c r="DZ110" s="32"/>
      <c r="EA110" s="32"/>
      <c r="EB110" s="32"/>
      <c r="EC110" s="32"/>
      <c r="ED110" s="32"/>
      <c r="EE110" s="32"/>
      <c r="EF110" s="32"/>
      <c r="EG110" s="32"/>
      <c r="EH110" s="32"/>
      <c r="EI110" s="32"/>
      <c r="EJ110" s="32"/>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c r="GM110" s="32"/>
      <c r="GN110" s="32"/>
      <c r="GO110" s="32"/>
      <c r="GP110" s="32"/>
      <c r="GQ110" s="32"/>
      <c r="GR110" s="32"/>
      <c r="GS110" s="32"/>
      <c r="GT110" s="32"/>
      <c r="GU110" s="32"/>
      <c r="GV110" s="32"/>
      <c r="GW110" s="32"/>
      <c r="GX110" s="32"/>
      <c r="GY110" s="32"/>
      <c r="GZ110" s="32"/>
      <c r="HA110" s="32"/>
      <c r="HB110" s="32"/>
      <c r="HC110" s="32"/>
      <c r="HD110" s="32"/>
      <c r="HE110" s="32"/>
      <c r="HF110" s="32"/>
      <c r="HG110" s="32"/>
      <c r="HH110" s="32"/>
      <c r="HI110" s="32"/>
      <c r="HJ110" s="32"/>
      <c r="HK110" s="32"/>
      <c r="HL110" s="32"/>
      <c r="HM110" s="32"/>
      <c r="HN110" s="32"/>
    </row>
    <row r="111" spans="1:222" s="255" customFormat="1">
      <c r="A111" s="129"/>
      <c r="B111" s="129"/>
      <c r="C111" s="129"/>
      <c r="D111" s="520"/>
      <c r="E111" s="129"/>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row>
    <row r="112" spans="1:222" s="255" customFormat="1">
      <c r="A112" s="129"/>
      <c r="B112" s="129"/>
      <c r="C112" s="129"/>
      <c r="D112" s="520"/>
      <c r="E112" s="129"/>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2"/>
      <c r="DU112" s="32"/>
      <c r="DV112" s="32"/>
      <c r="DW112" s="32"/>
      <c r="DX112" s="32"/>
      <c r="DY112" s="32"/>
      <c r="DZ112" s="32"/>
      <c r="EA112" s="32"/>
      <c r="EB112" s="32"/>
      <c r="EC112" s="32"/>
      <c r="ED112" s="32"/>
      <c r="EE112" s="32"/>
      <c r="EF112" s="32"/>
      <c r="EG112" s="32"/>
      <c r="EH112" s="32"/>
      <c r="EI112" s="32"/>
      <c r="EJ112" s="32"/>
      <c r="EK112" s="32"/>
      <c r="EL112" s="32"/>
      <c r="EM112" s="32"/>
      <c r="EN112" s="32"/>
      <c r="EO112" s="32"/>
      <c r="EP112" s="32"/>
      <c r="EQ112" s="32"/>
      <c r="ER112" s="32"/>
      <c r="ES112" s="32"/>
      <c r="ET112" s="32"/>
      <c r="EU112" s="32"/>
      <c r="EV112" s="32"/>
      <c r="EW112" s="32"/>
      <c r="EX112" s="32"/>
      <c r="EY112" s="32"/>
      <c r="EZ112" s="32"/>
      <c r="FA112" s="32"/>
      <c r="FB112" s="32"/>
      <c r="FC112" s="32"/>
      <c r="FD112" s="32"/>
      <c r="FE112" s="32"/>
      <c r="FF112" s="32"/>
      <c r="FG112" s="32"/>
      <c r="FH112" s="32"/>
      <c r="FI112" s="32"/>
      <c r="FJ112" s="32"/>
      <c r="FK112" s="32"/>
      <c r="FL112" s="32"/>
      <c r="FM112" s="32"/>
      <c r="FN112" s="32"/>
      <c r="FO112" s="32"/>
      <c r="FP112" s="32"/>
      <c r="FQ112" s="32"/>
      <c r="FR112" s="32"/>
      <c r="FS112" s="32"/>
      <c r="FT112" s="32"/>
      <c r="FU112" s="32"/>
      <c r="FV112" s="32"/>
      <c r="FW112" s="32"/>
      <c r="FX112" s="32"/>
      <c r="FY112" s="32"/>
      <c r="FZ112" s="32"/>
      <c r="GA112" s="32"/>
      <c r="GB112" s="32"/>
      <c r="GC112" s="32"/>
      <c r="GD112" s="32"/>
      <c r="GE112" s="32"/>
      <c r="GF112" s="32"/>
      <c r="GG112" s="32"/>
      <c r="GH112" s="32"/>
      <c r="GI112" s="32"/>
      <c r="GJ112" s="32"/>
      <c r="GK112" s="32"/>
      <c r="GL112" s="32"/>
      <c r="GM112" s="32"/>
      <c r="GN112" s="32"/>
      <c r="GO112" s="32"/>
      <c r="GP112" s="32"/>
      <c r="GQ112" s="32"/>
      <c r="GR112" s="32"/>
      <c r="GS112" s="32"/>
      <c r="GT112" s="32"/>
      <c r="GU112" s="32"/>
      <c r="GV112" s="32"/>
      <c r="GW112" s="32"/>
      <c r="GX112" s="32"/>
      <c r="GY112" s="32"/>
      <c r="GZ112" s="32"/>
      <c r="HA112" s="32"/>
      <c r="HB112" s="32"/>
      <c r="HC112" s="32"/>
      <c r="HD112" s="32"/>
      <c r="HE112" s="32"/>
      <c r="HF112" s="32"/>
      <c r="HG112" s="32"/>
      <c r="HH112" s="32"/>
      <c r="HI112" s="32"/>
      <c r="HJ112" s="32"/>
      <c r="HK112" s="32"/>
      <c r="HL112" s="32"/>
      <c r="HM112" s="32"/>
      <c r="HN112" s="32"/>
    </row>
    <row r="113" spans="1:222" s="255" customFormat="1">
      <c r="A113" s="129"/>
      <c r="B113" s="129"/>
      <c r="C113" s="129"/>
      <c r="D113" s="520"/>
      <c r="E113" s="129"/>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2"/>
      <c r="DU113" s="32"/>
      <c r="DV113" s="32"/>
      <c r="DW113" s="32"/>
      <c r="DX113" s="32"/>
      <c r="DY113" s="32"/>
      <c r="DZ113" s="32"/>
      <c r="EA113" s="32"/>
      <c r="EB113" s="32"/>
      <c r="EC113" s="32"/>
      <c r="ED113" s="32"/>
      <c r="EE113" s="32"/>
      <c r="EF113" s="32"/>
      <c r="EG113" s="32"/>
      <c r="EH113" s="32"/>
      <c r="EI113" s="32"/>
      <c r="EJ113" s="32"/>
      <c r="EK113" s="32"/>
      <c r="EL113" s="32"/>
      <c r="EM113" s="32"/>
      <c r="EN113" s="32"/>
      <c r="EO113" s="32"/>
      <c r="EP113" s="32"/>
      <c r="EQ113" s="32"/>
      <c r="ER113" s="32"/>
      <c r="ES113" s="32"/>
      <c r="ET113" s="32"/>
      <c r="EU113" s="32"/>
      <c r="EV113" s="32"/>
      <c r="EW113" s="32"/>
      <c r="EX113" s="32"/>
      <c r="EY113" s="32"/>
      <c r="EZ113" s="32"/>
      <c r="FA113" s="32"/>
      <c r="FB113" s="32"/>
      <c r="FC113" s="32"/>
      <c r="FD113" s="32"/>
      <c r="FE113" s="32"/>
      <c r="FF113" s="32"/>
      <c r="FG113" s="32"/>
      <c r="FH113" s="32"/>
      <c r="FI113" s="32"/>
      <c r="FJ113" s="32"/>
      <c r="FK113" s="32"/>
      <c r="FL113" s="32"/>
      <c r="FM113" s="32"/>
      <c r="FN113" s="32"/>
      <c r="FO113" s="32"/>
      <c r="FP113" s="32"/>
      <c r="FQ113" s="32"/>
      <c r="FR113" s="32"/>
      <c r="FS113" s="32"/>
      <c r="FT113" s="32"/>
      <c r="FU113" s="32"/>
      <c r="FV113" s="32"/>
      <c r="FW113" s="32"/>
      <c r="FX113" s="32"/>
      <c r="FY113" s="32"/>
      <c r="FZ113" s="32"/>
      <c r="GA113" s="32"/>
      <c r="GB113" s="32"/>
      <c r="GC113" s="32"/>
      <c r="GD113" s="32"/>
      <c r="GE113" s="32"/>
      <c r="GF113" s="32"/>
      <c r="GG113" s="32"/>
      <c r="GH113" s="32"/>
      <c r="GI113" s="32"/>
      <c r="GJ113" s="32"/>
      <c r="GK113" s="32"/>
      <c r="GL113" s="32"/>
      <c r="GM113" s="32"/>
      <c r="GN113" s="32"/>
      <c r="GO113" s="32"/>
      <c r="GP113" s="32"/>
      <c r="GQ113" s="32"/>
      <c r="GR113" s="32"/>
      <c r="GS113" s="32"/>
      <c r="GT113" s="32"/>
      <c r="GU113" s="32"/>
      <c r="GV113" s="32"/>
      <c r="GW113" s="32"/>
      <c r="GX113" s="32"/>
      <c r="GY113" s="32"/>
      <c r="GZ113" s="32"/>
      <c r="HA113" s="32"/>
      <c r="HB113" s="32"/>
      <c r="HC113" s="32"/>
      <c r="HD113" s="32"/>
      <c r="HE113" s="32"/>
      <c r="HF113" s="32"/>
      <c r="HG113" s="32"/>
      <c r="HH113" s="32"/>
      <c r="HI113" s="32"/>
      <c r="HJ113" s="32"/>
      <c r="HK113" s="32"/>
      <c r="HL113" s="32"/>
      <c r="HM113" s="32"/>
      <c r="HN113" s="32"/>
    </row>
    <row r="114" spans="1:222" s="255" customFormat="1">
      <c r="A114" s="129"/>
      <c r="B114" s="129"/>
      <c r="C114" s="129"/>
      <c r="D114" s="520"/>
      <c r="E114" s="129"/>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2"/>
      <c r="DU114" s="32"/>
      <c r="DV114" s="32"/>
      <c r="DW114" s="32"/>
      <c r="DX114" s="32"/>
      <c r="DY114" s="32"/>
      <c r="DZ114" s="32"/>
      <c r="EA114" s="32"/>
      <c r="EB114" s="32"/>
      <c r="EC114" s="32"/>
      <c r="ED114" s="32"/>
      <c r="EE114" s="32"/>
      <c r="EF114" s="32"/>
      <c r="EG114" s="32"/>
      <c r="EH114" s="32"/>
      <c r="EI114" s="32"/>
      <c r="EJ114" s="32"/>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c r="GM114" s="32"/>
      <c r="GN114" s="32"/>
      <c r="GO114" s="32"/>
      <c r="GP114" s="32"/>
      <c r="GQ114" s="32"/>
      <c r="GR114" s="32"/>
      <c r="GS114" s="32"/>
      <c r="GT114" s="32"/>
      <c r="GU114" s="32"/>
      <c r="GV114" s="32"/>
      <c r="GW114" s="32"/>
      <c r="GX114" s="32"/>
      <c r="GY114" s="32"/>
      <c r="GZ114" s="32"/>
      <c r="HA114" s="32"/>
      <c r="HB114" s="32"/>
      <c r="HC114" s="32"/>
      <c r="HD114" s="32"/>
      <c r="HE114" s="32"/>
      <c r="HF114" s="32"/>
      <c r="HG114" s="32"/>
      <c r="HH114" s="32"/>
      <c r="HI114" s="32"/>
      <c r="HJ114" s="32"/>
      <c r="HK114" s="32"/>
      <c r="HL114" s="32"/>
      <c r="HM114" s="32"/>
      <c r="HN114" s="32"/>
    </row>
    <row r="115" spans="1:222" s="255" customFormat="1">
      <c r="A115" s="129"/>
      <c r="B115" s="129"/>
      <c r="C115" s="129"/>
      <c r="D115" s="520"/>
      <c r="E115" s="129"/>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2"/>
      <c r="DU115" s="32"/>
      <c r="DV115" s="32"/>
      <c r="DW115" s="32"/>
      <c r="DX115" s="32"/>
      <c r="DY115" s="32"/>
      <c r="DZ115" s="32"/>
      <c r="EA115" s="32"/>
      <c r="EB115" s="32"/>
      <c r="EC115" s="32"/>
      <c r="ED115" s="32"/>
      <c r="EE115" s="32"/>
      <c r="EF115" s="32"/>
      <c r="EG115" s="32"/>
      <c r="EH115" s="32"/>
      <c r="EI115" s="32"/>
      <c r="EJ115" s="32"/>
      <c r="EK115" s="32"/>
      <c r="EL115" s="32"/>
      <c r="EM115" s="32"/>
      <c r="EN115" s="32"/>
      <c r="EO115" s="32"/>
      <c r="EP115" s="32"/>
      <c r="EQ115" s="32"/>
      <c r="ER115" s="32"/>
      <c r="ES115" s="32"/>
      <c r="ET115" s="32"/>
      <c r="EU115" s="32"/>
      <c r="EV115" s="32"/>
      <c r="EW115" s="32"/>
      <c r="EX115" s="32"/>
      <c r="EY115" s="32"/>
      <c r="EZ115" s="32"/>
      <c r="FA115" s="32"/>
      <c r="FB115" s="32"/>
      <c r="FC115" s="32"/>
      <c r="FD115" s="32"/>
      <c r="FE115" s="32"/>
      <c r="FF115" s="32"/>
      <c r="FG115" s="32"/>
      <c r="FH115" s="32"/>
      <c r="FI115" s="32"/>
      <c r="FJ115" s="32"/>
      <c r="FK115" s="32"/>
      <c r="FL115" s="32"/>
      <c r="FM115" s="32"/>
      <c r="FN115" s="32"/>
      <c r="FO115" s="32"/>
      <c r="FP115" s="32"/>
      <c r="FQ115" s="32"/>
      <c r="FR115" s="32"/>
      <c r="FS115" s="32"/>
      <c r="FT115" s="32"/>
      <c r="FU115" s="32"/>
      <c r="FV115" s="32"/>
      <c r="FW115" s="32"/>
      <c r="FX115" s="32"/>
      <c r="FY115" s="32"/>
      <c r="FZ115" s="32"/>
      <c r="GA115" s="32"/>
      <c r="GB115" s="32"/>
      <c r="GC115" s="32"/>
      <c r="GD115" s="32"/>
      <c r="GE115" s="32"/>
      <c r="GF115" s="32"/>
      <c r="GG115" s="32"/>
      <c r="GH115" s="32"/>
      <c r="GI115" s="32"/>
      <c r="GJ115" s="32"/>
      <c r="GK115" s="32"/>
      <c r="GL115" s="32"/>
      <c r="GM115" s="32"/>
      <c r="GN115" s="32"/>
      <c r="GO115" s="32"/>
      <c r="GP115" s="32"/>
      <c r="GQ115" s="32"/>
      <c r="GR115" s="32"/>
      <c r="GS115" s="32"/>
      <c r="GT115" s="32"/>
      <c r="GU115" s="32"/>
      <c r="GV115" s="32"/>
      <c r="GW115" s="32"/>
      <c r="GX115" s="32"/>
      <c r="GY115" s="32"/>
      <c r="GZ115" s="32"/>
      <c r="HA115" s="32"/>
      <c r="HB115" s="32"/>
      <c r="HC115" s="32"/>
      <c r="HD115" s="32"/>
      <c r="HE115" s="32"/>
      <c r="HF115" s="32"/>
      <c r="HG115" s="32"/>
      <c r="HH115" s="32"/>
      <c r="HI115" s="32"/>
      <c r="HJ115" s="32"/>
      <c r="HK115" s="32"/>
      <c r="HL115" s="32"/>
      <c r="HM115" s="32"/>
      <c r="HN115" s="32"/>
    </row>
    <row r="116" spans="1:222" s="255" customFormat="1">
      <c r="A116" s="129"/>
      <c r="B116" s="129"/>
      <c r="C116" s="129"/>
      <c r="D116" s="520"/>
      <c r="E116" s="129"/>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2"/>
      <c r="DU116" s="32"/>
      <c r="DV116" s="32"/>
      <c r="DW116" s="32"/>
      <c r="DX116" s="32"/>
      <c r="DY116" s="32"/>
      <c r="DZ116" s="32"/>
      <c r="EA116" s="32"/>
      <c r="EB116" s="32"/>
      <c r="EC116" s="32"/>
      <c r="ED116" s="32"/>
      <c r="EE116" s="32"/>
      <c r="EF116" s="32"/>
      <c r="EG116" s="32"/>
      <c r="EH116" s="32"/>
      <c r="EI116" s="32"/>
      <c r="EJ116" s="32"/>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c r="GM116" s="32"/>
      <c r="GN116" s="32"/>
      <c r="GO116" s="32"/>
      <c r="GP116" s="32"/>
      <c r="GQ116" s="32"/>
      <c r="GR116" s="32"/>
      <c r="GS116" s="32"/>
      <c r="GT116" s="32"/>
      <c r="GU116" s="32"/>
      <c r="GV116" s="32"/>
      <c r="GW116" s="32"/>
      <c r="GX116" s="32"/>
      <c r="GY116" s="32"/>
      <c r="GZ116" s="32"/>
      <c r="HA116" s="32"/>
      <c r="HB116" s="32"/>
      <c r="HC116" s="32"/>
      <c r="HD116" s="32"/>
      <c r="HE116" s="32"/>
      <c r="HF116" s="32"/>
      <c r="HG116" s="32"/>
      <c r="HH116" s="32"/>
      <c r="HI116" s="32"/>
      <c r="HJ116" s="32"/>
      <c r="HK116" s="32"/>
      <c r="HL116" s="32"/>
      <c r="HM116" s="32"/>
      <c r="HN116" s="32"/>
    </row>
    <row r="117" spans="1:222" s="255" customFormat="1">
      <c r="A117" s="129"/>
      <c r="B117" s="129"/>
      <c r="C117" s="129"/>
      <c r="D117" s="520"/>
      <c r="E117" s="129"/>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2"/>
      <c r="DU117" s="32"/>
      <c r="DV117" s="32"/>
      <c r="DW117" s="32"/>
      <c r="DX117" s="32"/>
      <c r="DY117" s="32"/>
      <c r="DZ117" s="32"/>
      <c r="EA117" s="32"/>
      <c r="EB117" s="32"/>
      <c r="EC117" s="32"/>
      <c r="ED117" s="32"/>
      <c r="EE117" s="32"/>
      <c r="EF117" s="32"/>
      <c r="EG117" s="32"/>
      <c r="EH117" s="32"/>
      <c r="EI117" s="32"/>
      <c r="EJ117" s="32"/>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c r="HH117" s="32"/>
      <c r="HI117" s="32"/>
      <c r="HJ117" s="32"/>
      <c r="HK117" s="32"/>
      <c r="HL117" s="32"/>
      <c r="HM117" s="32"/>
      <c r="HN117" s="32"/>
    </row>
    <row r="118" spans="1:222" s="255" customFormat="1">
      <c r="A118" s="129"/>
      <c r="B118" s="129"/>
      <c r="C118" s="129"/>
      <c r="D118" s="520"/>
      <c r="E118" s="129"/>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c r="DT118" s="32"/>
      <c r="DU118" s="32"/>
      <c r="DV118" s="32"/>
      <c r="DW118" s="32"/>
      <c r="DX118" s="32"/>
      <c r="DY118" s="32"/>
      <c r="DZ118" s="32"/>
      <c r="EA118" s="32"/>
      <c r="EB118" s="32"/>
      <c r="EC118" s="32"/>
      <c r="ED118" s="32"/>
      <c r="EE118" s="32"/>
      <c r="EF118" s="32"/>
      <c r="EG118" s="32"/>
      <c r="EH118" s="32"/>
      <c r="EI118" s="32"/>
      <c r="EJ118" s="32"/>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c r="GM118" s="32"/>
      <c r="GN118" s="32"/>
      <c r="GO118" s="32"/>
      <c r="GP118" s="32"/>
      <c r="GQ118" s="32"/>
      <c r="GR118" s="32"/>
      <c r="GS118" s="32"/>
      <c r="GT118" s="32"/>
      <c r="GU118" s="32"/>
      <c r="GV118" s="32"/>
      <c r="GW118" s="32"/>
      <c r="GX118" s="32"/>
      <c r="GY118" s="32"/>
      <c r="GZ118" s="32"/>
      <c r="HA118" s="32"/>
      <c r="HB118" s="32"/>
      <c r="HC118" s="32"/>
      <c r="HD118" s="32"/>
      <c r="HE118" s="32"/>
      <c r="HF118" s="32"/>
      <c r="HG118" s="32"/>
      <c r="HH118" s="32"/>
      <c r="HI118" s="32"/>
      <c r="HJ118" s="32"/>
      <c r="HK118" s="32"/>
      <c r="HL118" s="32"/>
      <c r="HM118" s="32"/>
      <c r="HN118" s="32"/>
    </row>
    <row r="119" spans="1:222" s="255" customFormat="1">
      <c r="A119" s="129"/>
      <c r="B119" s="129"/>
      <c r="C119" s="129"/>
      <c r="D119" s="520"/>
      <c r="E119" s="129"/>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1"/>
      <c r="BE119" s="31"/>
      <c r="BF119" s="31"/>
      <c r="BG119" s="31"/>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c r="CH119" s="31"/>
      <c r="CI119" s="31"/>
      <c r="CJ119" s="31"/>
      <c r="CK119" s="31"/>
      <c r="CL119" s="31"/>
      <c r="CM119" s="31"/>
      <c r="CN119" s="31"/>
      <c r="CO119" s="31"/>
      <c r="CP119" s="31"/>
      <c r="CQ119" s="31"/>
      <c r="CR119" s="31"/>
      <c r="CS119" s="31"/>
      <c r="CT119" s="31"/>
      <c r="CU119" s="31"/>
      <c r="CV119" s="31"/>
      <c r="CW119" s="31"/>
      <c r="CX119" s="31"/>
      <c r="CY119" s="31"/>
      <c r="CZ119" s="31"/>
      <c r="DA119" s="31"/>
      <c r="DB119" s="31"/>
      <c r="DC119" s="31"/>
      <c r="DD119" s="31"/>
      <c r="DE119" s="31"/>
      <c r="DF119" s="31"/>
      <c r="DG119" s="31"/>
      <c r="DH119" s="31"/>
      <c r="DI119" s="31"/>
      <c r="DJ119" s="31"/>
      <c r="DK119" s="31"/>
      <c r="DL119" s="31"/>
      <c r="DM119" s="31"/>
      <c r="DN119" s="31"/>
      <c r="DO119" s="31"/>
      <c r="DP119" s="31"/>
      <c r="DQ119" s="31"/>
      <c r="DR119" s="31"/>
      <c r="DS119" s="31"/>
      <c r="DT119" s="32"/>
      <c r="DU119" s="32"/>
      <c r="DV119" s="32"/>
      <c r="DW119" s="32"/>
      <c r="DX119" s="32"/>
      <c r="DY119" s="32"/>
      <c r="DZ119" s="32"/>
      <c r="EA119" s="32"/>
      <c r="EB119" s="32"/>
      <c r="EC119" s="32"/>
      <c r="ED119" s="32"/>
      <c r="EE119" s="32"/>
      <c r="EF119" s="32"/>
      <c r="EG119" s="32"/>
      <c r="EH119" s="32"/>
      <c r="EI119" s="32"/>
      <c r="EJ119" s="32"/>
      <c r="EK119" s="32"/>
      <c r="EL119" s="32"/>
      <c r="EM119" s="32"/>
      <c r="EN119" s="32"/>
      <c r="EO119" s="32"/>
      <c r="EP119" s="32"/>
      <c r="EQ119" s="32"/>
      <c r="ER119" s="32"/>
      <c r="ES119" s="32"/>
      <c r="ET119" s="32"/>
      <c r="EU119" s="32"/>
      <c r="EV119" s="32"/>
      <c r="EW119" s="32"/>
      <c r="EX119" s="32"/>
      <c r="EY119" s="32"/>
      <c r="EZ119" s="32"/>
      <c r="FA119" s="32"/>
      <c r="FB119" s="32"/>
      <c r="FC119" s="32"/>
      <c r="FD119" s="32"/>
      <c r="FE119" s="32"/>
      <c r="FF119" s="32"/>
      <c r="FG119" s="32"/>
      <c r="FH119" s="32"/>
      <c r="FI119" s="32"/>
      <c r="FJ119" s="32"/>
      <c r="FK119" s="32"/>
      <c r="FL119" s="32"/>
      <c r="FM119" s="32"/>
      <c r="FN119" s="32"/>
      <c r="FO119" s="32"/>
      <c r="FP119" s="32"/>
      <c r="FQ119" s="32"/>
      <c r="FR119" s="32"/>
      <c r="FS119" s="32"/>
      <c r="FT119" s="32"/>
      <c r="FU119" s="32"/>
      <c r="FV119" s="32"/>
      <c r="FW119" s="32"/>
      <c r="FX119" s="32"/>
      <c r="FY119" s="32"/>
      <c r="FZ119" s="32"/>
      <c r="GA119" s="32"/>
      <c r="GB119" s="32"/>
      <c r="GC119" s="32"/>
      <c r="GD119" s="32"/>
      <c r="GE119" s="32"/>
      <c r="GF119" s="32"/>
      <c r="GG119" s="32"/>
      <c r="GH119" s="32"/>
      <c r="GI119" s="32"/>
      <c r="GJ119" s="32"/>
      <c r="GK119" s="32"/>
      <c r="GL119" s="32"/>
      <c r="GM119" s="32"/>
      <c r="GN119" s="32"/>
      <c r="GO119" s="32"/>
      <c r="GP119" s="32"/>
      <c r="GQ119" s="32"/>
      <c r="GR119" s="32"/>
      <c r="GS119" s="32"/>
      <c r="GT119" s="32"/>
      <c r="GU119" s="32"/>
      <c r="GV119" s="32"/>
      <c r="GW119" s="32"/>
      <c r="GX119" s="32"/>
      <c r="GY119" s="32"/>
      <c r="GZ119" s="32"/>
      <c r="HA119" s="32"/>
      <c r="HB119" s="32"/>
      <c r="HC119" s="32"/>
      <c r="HD119" s="32"/>
      <c r="HE119" s="32"/>
      <c r="HF119" s="32"/>
      <c r="HG119" s="32"/>
      <c r="HH119" s="32"/>
      <c r="HI119" s="32"/>
      <c r="HJ119" s="32"/>
      <c r="HK119" s="32"/>
      <c r="HL119" s="32"/>
      <c r="HM119" s="32"/>
      <c r="HN119" s="32"/>
    </row>
    <row r="120" spans="1:222" s="255" customFormat="1">
      <c r="A120" s="129"/>
      <c r="B120" s="129"/>
      <c r="C120" s="129"/>
      <c r="D120" s="520"/>
      <c r="E120" s="129"/>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1"/>
      <c r="BE120" s="31"/>
      <c r="BF120" s="31"/>
      <c r="BG120" s="31"/>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c r="CH120" s="31"/>
      <c r="CI120" s="31"/>
      <c r="CJ120" s="31"/>
      <c r="CK120" s="31"/>
      <c r="CL120" s="31"/>
      <c r="CM120" s="31"/>
      <c r="CN120" s="31"/>
      <c r="CO120" s="31"/>
      <c r="CP120" s="31"/>
      <c r="CQ120" s="31"/>
      <c r="CR120" s="31"/>
      <c r="CS120" s="31"/>
      <c r="CT120" s="31"/>
      <c r="CU120" s="31"/>
      <c r="CV120" s="31"/>
      <c r="CW120" s="31"/>
      <c r="CX120" s="31"/>
      <c r="CY120" s="31"/>
      <c r="CZ120" s="31"/>
      <c r="DA120" s="31"/>
      <c r="DB120" s="31"/>
      <c r="DC120" s="31"/>
      <c r="DD120" s="31"/>
      <c r="DE120" s="31"/>
      <c r="DF120" s="31"/>
      <c r="DG120" s="31"/>
      <c r="DH120" s="31"/>
      <c r="DI120" s="31"/>
      <c r="DJ120" s="31"/>
      <c r="DK120" s="31"/>
      <c r="DL120" s="31"/>
      <c r="DM120" s="31"/>
      <c r="DN120" s="31"/>
      <c r="DO120" s="31"/>
      <c r="DP120" s="31"/>
      <c r="DQ120" s="31"/>
      <c r="DR120" s="31"/>
      <c r="DS120" s="31"/>
      <c r="DT120" s="32"/>
      <c r="DU120" s="32"/>
      <c r="DV120" s="32"/>
      <c r="DW120" s="32"/>
      <c r="DX120" s="32"/>
      <c r="DY120" s="32"/>
      <c r="DZ120" s="32"/>
      <c r="EA120" s="32"/>
      <c r="EB120" s="32"/>
      <c r="EC120" s="32"/>
      <c r="ED120" s="32"/>
      <c r="EE120" s="32"/>
      <c r="EF120" s="32"/>
      <c r="EG120" s="32"/>
      <c r="EH120" s="32"/>
      <c r="EI120" s="32"/>
      <c r="EJ120" s="32"/>
      <c r="EK120" s="32"/>
      <c r="EL120" s="32"/>
      <c r="EM120" s="32"/>
      <c r="EN120" s="32"/>
      <c r="EO120" s="32"/>
      <c r="EP120" s="32"/>
      <c r="EQ120" s="32"/>
      <c r="ER120" s="32"/>
      <c r="ES120" s="32"/>
      <c r="ET120" s="32"/>
      <c r="EU120" s="32"/>
      <c r="EV120" s="32"/>
      <c r="EW120" s="32"/>
      <c r="EX120" s="32"/>
      <c r="EY120" s="32"/>
      <c r="EZ120" s="32"/>
      <c r="FA120" s="32"/>
      <c r="FB120" s="32"/>
      <c r="FC120" s="32"/>
      <c r="FD120" s="32"/>
      <c r="FE120" s="32"/>
      <c r="FF120" s="32"/>
      <c r="FG120" s="32"/>
      <c r="FH120" s="32"/>
      <c r="FI120" s="32"/>
      <c r="FJ120" s="32"/>
      <c r="FK120" s="32"/>
      <c r="FL120" s="32"/>
      <c r="FM120" s="32"/>
      <c r="FN120" s="32"/>
      <c r="FO120" s="32"/>
      <c r="FP120" s="32"/>
      <c r="FQ120" s="32"/>
      <c r="FR120" s="32"/>
      <c r="FS120" s="32"/>
      <c r="FT120" s="32"/>
      <c r="FU120" s="32"/>
      <c r="FV120" s="32"/>
      <c r="FW120" s="32"/>
      <c r="FX120" s="32"/>
      <c r="FY120" s="32"/>
      <c r="FZ120" s="32"/>
      <c r="GA120" s="32"/>
      <c r="GB120" s="32"/>
      <c r="GC120" s="32"/>
      <c r="GD120" s="32"/>
      <c r="GE120" s="32"/>
      <c r="GF120" s="32"/>
      <c r="GG120" s="32"/>
      <c r="GH120" s="32"/>
      <c r="GI120" s="32"/>
      <c r="GJ120" s="32"/>
      <c r="GK120" s="32"/>
      <c r="GL120" s="32"/>
      <c r="GM120" s="32"/>
      <c r="GN120" s="32"/>
      <c r="GO120" s="32"/>
      <c r="GP120" s="32"/>
      <c r="GQ120" s="32"/>
      <c r="GR120" s="32"/>
      <c r="GS120" s="32"/>
      <c r="GT120" s="32"/>
      <c r="GU120" s="32"/>
      <c r="GV120" s="32"/>
      <c r="GW120" s="32"/>
      <c r="GX120" s="32"/>
      <c r="GY120" s="32"/>
      <c r="GZ120" s="32"/>
      <c r="HA120" s="32"/>
      <c r="HB120" s="32"/>
      <c r="HC120" s="32"/>
      <c r="HD120" s="32"/>
      <c r="HE120" s="32"/>
      <c r="HF120" s="32"/>
      <c r="HG120" s="32"/>
      <c r="HH120" s="32"/>
      <c r="HI120" s="32"/>
      <c r="HJ120" s="32"/>
      <c r="HK120" s="32"/>
      <c r="HL120" s="32"/>
      <c r="HM120" s="32"/>
      <c r="HN120" s="32"/>
    </row>
    <row r="121" spans="1:222" s="255" customFormat="1">
      <c r="A121" s="129"/>
      <c r="B121" s="129"/>
      <c r="C121" s="129"/>
      <c r="D121" s="520"/>
      <c r="E121" s="129"/>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c r="DS121" s="31"/>
      <c r="DT121" s="32"/>
      <c r="DU121" s="32"/>
      <c r="DV121" s="32"/>
      <c r="DW121" s="32"/>
      <c r="DX121" s="32"/>
      <c r="DY121" s="32"/>
      <c r="DZ121" s="32"/>
      <c r="EA121" s="32"/>
      <c r="EB121" s="32"/>
      <c r="EC121" s="32"/>
      <c r="ED121" s="32"/>
      <c r="EE121" s="32"/>
      <c r="EF121" s="32"/>
      <c r="EG121" s="32"/>
      <c r="EH121" s="32"/>
      <c r="EI121" s="32"/>
      <c r="EJ121" s="32"/>
      <c r="EK121" s="32"/>
      <c r="EL121" s="32"/>
      <c r="EM121" s="32"/>
      <c r="EN121" s="32"/>
      <c r="EO121" s="32"/>
      <c r="EP121" s="32"/>
      <c r="EQ121" s="32"/>
      <c r="ER121" s="32"/>
      <c r="ES121" s="32"/>
      <c r="ET121" s="32"/>
      <c r="EU121" s="32"/>
      <c r="EV121" s="32"/>
      <c r="EW121" s="32"/>
      <c r="EX121" s="32"/>
      <c r="EY121" s="32"/>
      <c r="EZ121" s="32"/>
      <c r="FA121" s="32"/>
      <c r="FB121" s="32"/>
      <c r="FC121" s="32"/>
      <c r="FD121" s="32"/>
      <c r="FE121" s="32"/>
      <c r="FF121" s="32"/>
      <c r="FG121" s="32"/>
      <c r="FH121" s="32"/>
      <c r="FI121" s="32"/>
      <c r="FJ121" s="32"/>
      <c r="FK121" s="32"/>
      <c r="FL121" s="32"/>
      <c r="FM121" s="32"/>
      <c r="FN121" s="32"/>
      <c r="FO121" s="32"/>
      <c r="FP121" s="32"/>
      <c r="FQ121" s="32"/>
      <c r="FR121" s="32"/>
      <c r="FS121" s="32"/>
      <c r="FT121" s="32"/>
      <c r="FU121" s="32"/>
      <c r="FV121" s="32"/>
      <c r="FW121" s="32"/>
      <c r="FX121" s="32"/>
      <c r="FY121" s="32"/>
      <c r="FZ121" s="32"/>
      <c r="GA121" s="32"/>
      <c r="GB121" s="32"/>
      <c r="GC121" s="32"/>
      <c r="GD121" s="32"/>
      <c r="GE121" s="32"/>
      <c r="GF121" s="32"/>
      <c r="GG121" s="32"/>
      <c r="GH121" s="32"/>
      <c r="GI121" s="32"/>
      <c r="GJ121" s="32"/>
      <c r="GK121" s="32"/>
      <c r="GL121" s="32"/>
      <c r="GM121" s="32"/>
      <c r="GN121" s="32"/>
      <c r="GO121" s="32"/>
      <c r="GP121" s="32"/>
      <c r="GQ121" s="32"/>
      <c r="GR121" s="32"/>
      <c r="GS121" s="32"/>
      <c r="GT121" s="32"/>
      <c r="GU121" s="32"/>
      <c r="GV121" s="32"/>
      <c r="GW121" s="32"/>
      <c r="GX121" s="32"/>
      <c r="GY121" s="32"/>
      <c r="GZ121" s="32"/>
      <c r="HA121" s="32"/>
      <c r="HB121" s="32"/>
      <c r="HC121" s="32"/>
      <c r="HD121" s="32"/>
      <c r="HE121" s="32"/>
      <c r="HF121" s="32"/>
      <c r="HG121" s="32"/>
      <c r="HH121" s="32"/>
      <c r="HI121" s="32"/>
      <c r="HJ121" s="32"/>
      <c r="HK121" s="32"/>
      <c r="HL121" s="32"/>
      <c r="HM121" s="32"/>
      <c r="HN121" s="32"/>
    </row>
    <row r="122" spans="1:222" s="255" customFormat="1">
      <c r="A122" s="129"/>
      <c r="B122" s="129"/>
      <c r="C122" s="129"/>
      <c r="D122" s="520"/>
      <c r="E122" s="129"/>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1"/>
      <c r="BE122" s="31"/>
      <c r="BF122" s="31"/>
      <c r="BG122" s="31"/>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c r="CH122" s="31"/>
      <c r="CI122" s="31"/>
      <c r="CJ122" s="31"/>
      <c r="CK122" s="31"/>
      <c r="CL122" s="31"/>
      <c r="CM122" s="31"/>
      <c r="CN122" s="31"/>
      <c r="CO122" s="31"/>
      <c r="CP122" s="31"/>
      <c r="CQ122" s="31"/>
      <c r="CR122" s="31"/>
      <c r="CS122" s="31"/>
      <c r="CT122" s="31"/>
      <c r="CU122" s="31"/>
      <c r="CV122" s="31"/>
      <c r="CW122" s="31"/>
      <c r="CX122" s="31"/>
      <c r="CY122" s="31"/>
      <c r="CZ122" s="31"/>
      <c r="DA122" s="31"/>
      <c r="DB122" s="31"/>
      <c r="DC122" s="31"/>
      <c r="DD122" s="31"/>
      <c r="DE122" s="31"/>
      <c r="DF122" s="31"/>
      <c r="DG122" s="31"/>
      <c r="DH122" s="31"/>
      <c r="DI122" s="31"/>
      <c r="DJ122" s="31"/>
      <c r="DK122" s="31"/>
      <c r="DL122" s="31"/>
      <c r="DM122" s="31"/>
      <c r="DN122" s="31"/>
      <c r="DO122" s="31"/>
      <c r="DP122" s="31"/>
      <c r="DQ122" s="31"/>
      <c r="DR122" s="31"/>
      <c r="DS122" s="31"/>
      <c r="DT122" s="32"/>
      <c r="DU122" s="32"/>
      <c r="DV122" s="32"/>
      <c r="DW122" s="32"/>
      <c r="DX122" s="32"/>
      <c r="DY122" s="32"/>
      <c r="DZ122" s="32"/>
      <c r="EA122" s="32"/>
      <c r="EB122" s="32"/>
      <c r="EC122" s="32"/>
      <c r="ED122" s="32"/>
      <c r="EE122" s="32"/>
      <c r="EF122" s="32"/>
      <c r="EG122" s="32"/>
      <c r="EH122" s="32"/>
      <c r="EI122" s="32"/>
      <c r="EJ122" s="32"/>
      <c r="EK122" s="32"/>
      <c r="EL122" s="32"/>
      <c r="EM122" s="32"/>
      <c r="EN122" s="32"/>
      <c r="EO122" s="32"/>
      <c r="EP122" s="32"/>
      <c r="EQ122" s="32"/>
      <c r="ER122" s="32"/>
      <c r="ES122" s="32"/>
      <c r="ET122" s="32"/>
      <c r="EU122" s="32"/>
      <c r="EV122" s="32"/>
      <c r="EW122" s="32"/>
      <c r="EX122" s="32"/>
      <c r="EY122" s="32"/>
      <c r="EZ122" s="32"/>
      <c r="FA122" s="32"/>
      <c r="FB122" s="32"/>
      <c r="FC122" s="32"/>
      <c r="FD122" s="32"/>
      <c r="FE122" s="32"/>
      <c r="FF122" s="32"/>
      <c r="FG122" s="32"/>
      <c r="FH122" s="32"/>
      <c r="FI122" s="32"/>
      <c r="FJ122" s="32"/>
      <c r="FK122" s="32"/>
      <c r="FL122" s="32"/>
      <c r="FM122" s="32"/>
      <c r="FN122" s="32"/>
      <c r="FO122" s="32"/>
      <c r="FP122" s="32"/>
      <c r="FQ122" s="32"/>
      <c r="FR122" s="32"/>
      <c r="FS122" s="32"/>
      <c r="FT122" s="32"/>
      <c r="FU122" s="32"/>
      <c r="FV122" s="32"/>
      <c r="FW122" s="32"/>
      <c r="FX122" s="32"/>
      <c r="FY122" s="32"/>
      <c r="FZ122" s="32"/>
      <c r="GA122" s="32"/>
      <c r="GB122" s="32"/>
      <c r="GC122" s="32"/>
      <c r="GD122" s="32"/>
      <c r="GE122" s="32"/>
      <c r="GF122" s="32"/>
      <c r="GG122" s="32"/>
      <c r="GH122" s="32"/>
      <c r="GI122" s="32"/>
      <c r="GJ122" s="32"/>
      <c r="GK122" s="32"/>
      <c r="GL122" s="32"/>
      <c r="GM122" s="32"/>
      <c r="GN122" s="32"/>
      <c r="GO122" s="32"/>
      <c r="GP122" s="32"/>
      <c r="GQ122" s="32"/>
      <c r="GR122" s="32"/>
      <c r="GS122" s="32"/>
      <c r="GT122" s="32"/>
      <c r="GU122" s="32"/>
      <c r="GV122" s="32"/>
      <c r="GW122" s="32"/>
      <c r="GX122" s="32"/>
      <c r="GY122" s="32"/>
      <c r="GZ122" s="32"/>
      <c r="HA122" s="32"/>
      <c r="HB122" s="32"/>
      <c r="HC122" s="32"/>
      <c r="HD122" s="32"/>
      <c r="HE122" s="32"/>
      <c r="HF122" s="32"/>
      <c r="HG122" s="32"/>
      <c r="HH122" s="32"/>
      <c r="HI122" s="32"/>
      <c r="HJ122" s="32"/>
      <c r="HK122" s="32"/>
      <c r="HL122" s="32"/>
      <c r="HM122" s="32"/>
      <c r="HN122" s="32"/>
    </row>
    <row r="123" spans="1:222" s="255" customFormat="1">
      <c r="A123" s="129"/>
      <c r="B123" s="129"/>
      <c r="C123" s="129"/>
      <c r="D123" s="520"/>
      <c r="E123" s="129"/>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c r="DS123" s="31"/>
      <c r="DT123" s="32"/>
      <c r="DU123" s="32"/>
      <c r="DV123" s="32"/>
      <c r="DW123" s="32"/>
      <c r="DX123" s="32"/>
      <c r="DY123" s="32"/>
      <c r="DZ123" s="32"/>
      <c r="EA123" s="32"/>
      <c r="EB123" s="32"/>
      <c r="EC123" s="32"/>
      <c r="ED123" s="32"/>
      <c r="EE123" s="32"/>
      <c r="EF123" s="32"/>
      <c r="EG123" s="32"/>
      <c r="EH123" s="32"/>
      <c r="EI123" s="32"/>
      <c r="EJ123" s="32"/>
      <c r="EK123" s="32"/>
      <c r="EL123" s="32"/>
      <c r="EM123" s="32"/>
      <c r="EN123" s="32"/>
      <c r="EO123" s="32"/>
      <c r="EP123" s="32"/>
      <c r="EQ123" s="32"/>
      <c r="ER123" s="32"/>
      <c r="ES123" s="32"/>
      <c r="ET123" s="32"/>
      <c r="EU123" s="32"/>
      <c r="EV123" s="32"/>
      <c r="EW123" s="32"/>
      <c r="EX123" s="32"/>
      <c r="EY123" s="32"/>
      <c r="EZ123" s="32"/>
      <c r="FA123" s="32"/>
      <c r="FB123" s="32"/>
      <c r="FC123" s="32"/>
      <c r="FD123" s="32"/>
      <c r="FE123" s="32"/>
      <c r="FF123" s="32"/>
      <c r="FG123" s="32"/>
      <c r="FH123" s="32"/>
      <c r="FI123" s="32"/>
      <c r="FJ123" s="32"/>
      <c r="FK123" s="32"/>
      <c r="FL123" s="32"/>
      <c r="FM123" s="32"/>
      <c r="FN123" s="32"/>
      <c r="FO123" s="32"/>
      <c r="FP123" s="32"/>
      <c r="FQ123" s="32"/>
      <c r="FR123" s="32"/>
      <c r="FS123" s="32"/>
      <c r="FT123" s="32"/>
      <c r="FU123" s="32"/>
      <c r="FV123" s="32"/>
      <c r="FW123" s="32"/>
      <c r="FX123" s="32"/>
      <c r="FY123" s="32"/>
      <c r="FZ123" s="32"/>
      <c r="GA123" s="32"/>
      <c r="GB123" s="32"/>
      <c r="GC123" s="32"/>
      <c r="GD123" s="32"/>
      <c r="GE123" s="32"/>
      <c r="GF123" s="32"/>
      <c r="GG123" s="32"/>
      <c r="GH123" s="32"/>
      <c r="GI123" s="32"/>
      <c r="GJ123" s="32"/>
      <c r="GK123" s="32"/>
      <c r="GL123" s="32"/>
      <c r="GM123" s="32"/>
      <c r="GN123" s="32"/>
      <c r="GO123" s="32"/>
      <c r="GP123" s="32"/>
      <c r="GQ123" s="32"/>
      <c r="GR123" s="32"/>
      <c r="GS123" s="32"/>
      <c r="GT123" s="32"/>
      <c r="GU123" s="32"/>
      <c r="GV123" s="32"/>
      <c r="GW123" s="32"/>
      <c r="GX123" s="32"/>
      <c r="GY123" s="32"/>
      <c r="GZ123" s="32"/>
      <c r="HA123" s="32"/>
      <c r="HB123" s="32"/>
      <c r="HC123" s="32"/>
      <c r="HD123" s="32"/>
      <c r="HE123" s="32"/>
      <c r="HF123" s="32"/>
      <c r="HG123" s="32"/>
      <c r="HH123" s="32"/>
      <c r="HI123" s="32"/>
      <c r="HJ123" s="32"/>
      <c r="HK123" s="32"/>
      <c r="HL123" s="32"/>
      <c r="HM123" s="32"/>
      <c r="HN123" s="32"/>
    </row>
    <row r="124" spans="1:222" s="255" customFormat="1">
      <c r="A124" s="129"/>
      <c r="B124" s="129"/>
      <c r="C124" s="129"/>
      <c r="D124" s="520"/>
      <c r="E124" s="129"/>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2"/>
      <c r="DU124" s="32"/>
      <c r="DV124" s="32"/>
      <c r="DW124" s="32"/>
      <c r="DX124" s="32"/>
      <c r="DY124" s="32"/>
      <c r="DZ124" s="32"/>
      <c r="EA124" s="32"/>
      <c r="EB124" s="32"/>
      <c r="EC124" s="32"/>
      <c r="ED124" s="32"/>
      <c r="EE124" s="32"/>
      <c r="EF124" s="32"/>
      <c r="EG124" s="32"/>
      <c r="EH124" s="32"/>
      <c r="EI124" s="32"/>
      <c r="EJ124" s="32"/>
      <c r="EK124" s="32"/>
      <c r="EL124" s="32"/>
      <c r="EM124" s="32"/>
      <c r="EN124" s="32"/>
      <c r="EO124" s="32"/>
      <c r="EP124" s="32"/>
      <c r="EQ124" s="32"/>
      <c r="ER124" s="32"/>
      <c r="ES124" s="32"/>
      <c r="ET124" s="32"/>
      <c r="EU124" s="32"/>
      <c r="EV124" s="32"/>
      <c r="EW124" s="32"/>
      <c r="EX124" s="32"/>
      <c r="EY124" s="32"/>
      <c r="EZ124" s="32"/>
      <c r="FA124" s="32"/>
      <c r="FB124" s="32"/>
      <c r="FC124" s="32"/>
      <c r="FD124" s="32"/>
      <c r="FE124" s="32"/>
      <c r="FF124" s="32"/>
      <c r="FG124" s="32"/>
      <c r="FH124" s="32"/>
      <c r="FI124" s="32"/>
      <c r="FJ124" s="32"/>
      <c r="FK124" s="32"/>
      <c r="FL124" s="32"/>
      <c r="FM124" s="32"/>
      <c r="FN124" s="32"/>
      <c r="FO124" s="32"/>
      <c r="FP124" s="32"/>
      <c r="FQ124" s="32"/>
      <c r="FR124" s="32"/>
      <c r="FS124" s="32"/>
      <c r="FT124" s="32"/>
      <c r="FU124" s="32"/>
      <c r="FV124" s="32"/>
      <c r="FW124" s="32"/>
      <c r="FX124" s="32"/>
      <c r="FY124" s="32"/>
      <c r="FZ124" s="32"/>
      <c r="GA124" s="32"/>
      <c r="GB124" s="32"/>
      <c r="GC124" s="32"/>
      <c r="GD124" s="32"/>
      <c r="GE124" s="32"/>
      <c r="GF124" s="32"/>
      <c r="GG124" s="32"/>
      <c r="GH124" s="32"/>
      <c r="GI124" s="32"/>
      <c r="GJ124" s="32"/>
      <c r="GK124" s="32"/>
      <c r="GL124" s="32"/>
      <c r="GM124" s="32"/>
      <c r="GN124" s="32"/>
      <c r="GO124" s="32"/>
      <c r="GP124" s="32"/>
      <c r="GQ124" s="32"/>
      <c r="GR124" s="32"/>
      <c r="GS124" s="32"/>
      <c r="GT124" s="32"/>
      <c r="GU124" s="32"/>
      <c r="GV124" s="32"/>
      <c r="GW124" s="32"/>
      <c r="GX124" s="32"/>
      <c r="GY124" s="32"/>
      <c r="GZ124" s="32"/>
      <c r="HA124" s="32"/>
      <c r="HB124" s="32"/>
      <c r="HC124" s="32"/>
      <c r="HD124" s="32"/>
      <c r="HE124" s="32"/>
      <c r="HF124" s="32"/>
      <c r="HG124" s="32"/>
      <c r="HH124" s="32"/>
      <c r="HI124" s="32"/>
      <c r="HJ124" s="32"/>
      <c r="HK124" s="32"/>
      <c r="HL124" s="32"/>
      <c r="HM124" s="32"/>
      <c r="HN124" s="32"/>
    </row>
    <row r="125" spans="1:222" s="255" customFormat="1">
      <c r="A125" s="129"/>
      <c r="B125" s="129"/>
      <c r="C125" s="129"/>
      <c r="D125" s="520"/>
      <c r="E125" s="129"/>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2"/>
      <c r="DU125" s="32"/>
      <c r="DV125" s="32"/>
      <c r="DW125" s="32"/>
      <c r="DX125" s="32"/>
      <c r="DY125" s="32"/>
      <c r="DZ125" s="32"/>
      <c r="EA125" s="32"/>
      <c r="EB125" s="32"/>
      <c r="EC125" s="32"/>
      <c r="ED125" s="32"/>
      <c r="EE125" s="32"/>
      <c r="EF125" s="32"/>
      <c r="EG125" s="32"/>
      <c r="EH125" s="32"/>
      <c r="EI125" s="32"/>
      <c r="EJ125" s="32"/>
      <c r="EK125" s="32"/>
      <c r="EL125" s="32"/>
      <c r="EM125" s="32"/>
      <c r="EN125" s="32"/>
      <c r="EO125" s="32"/>
      <c r="EP125" s="32"/>
      <c r="EQ125" s="32"/>
      <c r="ER125" s="32"/>
      <c r="ES125" s="32"/>
      <c r="ET125" s="32"/>
      <c r="EU125" s="32"/>
      <c r="EV125" s="32"/>
      <c r="EW125" s="32"/>
      <c r="EX125" s="32"/>
      <c r="EY125" s="32"/>
      <c r="EZ125" s="32"/>
      <c r="FA125" s="32"/>
      <c r="FB125" s="32"/>
      <c r="FC125" s="32"/>
      <c r="FD125" s="32"/>
      <c r="FE125" s="32"/>
      <c r="FF125" s="32"/>
      <c r="FG125" s="32"/>
      <c r="FH125" s="32"/>
      <c r="FI125" s="32"/>
      <c r="FJ125" s="32"/>
      <c r="FK125" s="32"/>
      <c r="FL125" s="32"/>
      <c r="FM125" s="32"/>
      <c r="FN125" s="32"/>
      <c r="FO125" s="32"/>
      <c r="FP125" s="32"/>
      <c r="FQ125" s="32"/>
      <c r="FR125" s="32"/>
      <c r="FS125" s="32"/>
      <c r="FT125" s="32"/>
      <c r="FU125" s="32"/>
      <c r="FV125" s="32"/>
      <c r="FW125" s="32"/>
      <c r="FX125" s="32"/>
      <c r="FY125" s="32"/>
      <c r="FZ125" s="32"/>
      <c r="GA125" s="32"/>
      <c r="GB125" s="32"/>
      <c r="GC125" s="32"/>
      <c r="GD125" s="32"/>
      <c r="GE125" s="32"/>
      <c r="GF125" s="32"/>
      <c r="GG125" s="32"/>
      <c r="GH125" s="32"/>
      <c r="GI125" s="32"/>
      <c r="GJ125" s="32"/>
      <c r="GK125" s="32"/>
      <c r="GL125" s="32"/>
      <c r="GM125" s="32"/>
      <c r="GN125" s="32"/>
      <c r="GO125" s="32"/>
      <c r="GP125" s="32"/>
      <c r="GQ125" s="32"/>
      <c r="GR125" s="32"/>
      <c r="GS125" s="32"/>
      <c r="GT125" s="32"/>
      <c r="GU125" s="32"/>
      <c r="GV125" s="32"/>
      <c r="GW125" s="32"/>
      <c r="GX125" s="32"/>
      <c r="GY125" s="32"/>
      <c r="GZ125" s="32"/>
      <c r="HA125" s="32"/>
      <c r="HB125" s="32"/>
      <c r="HC125" s="32"/>
      <c r="HD125" s="32"/>
      <c r="HE125" s="32"/>
      <c r="HF125" s="32"/>
      <c r="HG125" s="32"/>
      <c r="HH125" s="32"/>
      <c r="HI125" s="32"/>
      <c r="HJ125" s="32"/>
      <c r="HK125" s="32"/>
      <c r="HL125" s="32"/>
      <c r="HM125" s="32"/>
      <c r="HN125" s="32"/>
    </row>
    <row r="126" spans="1:222" s="255" customFormat="1">
      <c r="A126" s="129"/>
      <c r="B126" s="129"/>
      <c r="C126" s="129"/>
      <c r="D126" s="520"/>
      <c r="E126" s="129"/>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2"/>
      <c r="DU126" s="32"/>
      <c r="DV126" s="32"/>
      <c r="DW126" s="32"/>
      <c r="DX126" s="32"/>
      <c r="DY126" s="32"/>
      <c r="DZ126" s="32"/>
      <c r="EA126" s="32"/>
      <c r="EB126" s="32"/>
      <c r="EC126" s="32"/>
      <c r="ED126" s="32"/>
      <c r="EE126" s="32"/>
      <c r="EF126" s="32"/>
      <c r="EG126" s="32"/>
      <c r="EH126" s="32"/>
      <c r="EI126" s="32"/>
      <c r="EJ126" s="32"/>
      <c r="EK126" s="32"/>
      <c r="EL126" s="32"/>
      <c r="EM126" s="32"/>
      <c r="EN126" s="32"/>
      <c r="EO126" s="32"/>
      <c r="EP126" s="32"/>
      <c r="EQ126" s="32"/>
      <c r="ER126" s="32"/>
      <c r="ES126" s="32"/>
      <c r="ET126" s="32"/>
      <c r="EU126" s="32"/>
      <c r="EV126" s="32"/>
      <c r="EW126" s="32"/>
      <c r="EX126" s="32"/>
      <c r="EY126" s="32"/>
      <c r="EZ126" s="32"/>
      <c r="FA126" s="32"/>
      <c r="FB126" s="32"/>
      <c r="FC126" s="32"/>
      <c r="FD126" s="32"/>
      <c r="FE126" s="32"/>
      <c r="FF126" s="32"/>
      <c r="FG126" s="32"/>
      <c r="FH126" s="32"/>
      <c r="FI126" s="32"/>
      <c r="FJ126" s="32"/>
      <c r="FK126" s="32"/>
      <c r="FL126" s="32"/>
      <c r="FM126" s="32"/>
      <c r="FN126" s="32"/>
      <c r="FO126" s="32"/>
      <c r="FP126" s="32"/>
      <c r="FQ126" s="32"/>
      <c r="FR126" s="32"/>
      <c r="FS126" s="32"/>
      <c r="FT126" s="32"/>
      <c r="FU126" s="32"/>
      <c r="FV126" s="32"/>
      <c r="FW126" s="32"/>
      <c r="FX126" s="32"/>
      <c r="FY126" s="32"/>
      <c r="FZ126" s="32"/>
      <c r="GA126" s="32"/>
      <c r="GB126" s="32"/>
      <c r="GC126" s="32"/>
      <c r="GD126" s="32"/>
      <c r="GE126" s="32"/>
      <c r="GF126" s="32"/>
      <c r="GG126" s="32"/>
      <c r="GH126" s="32"/>
      <c r="GI126" s="32"/>
      <c r="GJ126" s="32"/>
      <c r="GK126" s="32"/>
      <c r="GL126" s="32"/>
      <c r="GM126" s="32"/>
      <c r="GN126" s="32"/>
      <c r="GO126" s="32"/>
      <c r="GP126" s="32"/>
      <c r="GQ126" s="32"/>
      <c r="GR126" s="32"/>
      <c r="GS126" s="32"/>
      <c r="GT126" s="32"/>
      <c r="GU126" s="32"/>
      <c r="GV126" s="32"/>
      <c r="GW126" s="32"/>
      <c r="GX126" s="32"/>
      <c r="GY126" s="32"/>
      <c r="GZ126" s="32"/>
      <c r="HA126" s="32"/>
      <c r="HB126" s="32"/>
      <c r="HC126" s="32"/>
      <c r="HD126" s="32"/>
      <c r="HE126" s="32"/>
      <c r="HF126" s="32"/>
      <c r="HG126" s="32"/>
      <c r="HH126" s="32"/>
      <c r="HI126" s="32"/>
      <c r="HJ126" s="32"/>
      <c r="HK126" s="32"/>
      <c r="HL126" s="32"/>
      <c r="HM126" s="32"/>
      <c r="HN126" s="32"/>
    </row>
    <row r="127" spans="1:222" s="255" customFormat="1">
      <c r="A127" s="129"/>
      <c r="B127" s="129"/>
      <c r="C127" s="129"/>
      <c r="D127" s="520"/>
      <c r="E127" s="129"/>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2"/>
      <c r="DU127" s="32"/>
      <c r="DV127" s="32"/>
      <c r="DW127" s="32"/>
      <c r="DX127" s="32"/>
      <c r="DY127" s="32"/>
      <c r="DZ127" s="32"/>
      <c r="EA127" s="32"/>
      <c r="EB127" s="32"/>
      <c r="EC127" s="32"/>
      <c r="ED127" s="32"/>
      <c r="EE127" s="32"/>
      <c r="EF127" s="32"/>
      <c r="EG127" s="32"/>
      <c r="EH127" s="32"/>
      <c r="EI127" s="32"/>
      <c r="EJ127" s="32"/>
      <c r="EK127" s="32"/>
      <c r="EL127" s="32"/>
      <c r="EM127" s="32"/>
      <c r="EN127" s="32"/>
      <c r="EO127" s="32"/>
      <c r="EP127" s="32"/>
      <c r="EQ127" s="32"/>
      <c r="ER127" s="32"/>
      <c r="ES127" s="32"/>
      <c r="ET127" s="32"/>
      <c r="EU127" s="32"/>
      <c r="EV127" s="32"/>
      <c r="EW127" s="32"/>
      <c r="EX127" s="32"/>
      <c r="EY127" s="32"/>
      <c r="EZ127" s="32"/>
      <c r="FA127" s="32"/>
      <c r="FB127" s="32"/>
      <c r="FC127" s="32"/>
      <c r="FD127" s="32"/>
      <c r="FE127" s="32"/>
      <c r="FF127" s="32"/>
      <c r="FG127" s="32"/>
      <c r="FH127" s="32"/>
      <c r="FI127" s="32"/>
      <c r="FJ127" s="32"/>
      <c r="FK127" s="32"/>
      <c r="FL127" s="32"/>
      <c r="FM127" s="32"/>
      <c r="FN127" s="32"/>
      <c r="FO127" s="32"/>
      <c r="FP127" s="32"/>
      <c r="FQ127" s="32"/>
      <c r="FR127" s="32"/>
      <c r="FS127" s="32"/>
      <c r="FT127" s="32"/>
      <c r="FU127" s="32"/>
      <c r="FV127" s="32"/>
      <c r="FW127" s="32"/>
      <c r="FX127" s="32"/>
      <c r="FY127" s="32"/>
      <c r="FZ127" s="32"/>
      <c r="GA127" s="32"/>
      <c r="GB127" s="32"/>
      <c r="GC127" s="32"/>
      <c r="GD127" s="32"/>
      <c r="GE127" s="32"/>
      <c r="GF127" s="32"/>
      <c r="GG127" s="32"/>
      <c r="GH127" s="32"/>
      <c r="GI127" s="32"/>
      <c r="GJ127" s="32"/>
      <c r="GK127" s="32"/>
      <c r="GL127" s="32"/>
      <c r="GM127" s="32"/>
      <c r="GN127" s="32"/>
      <c r="GO127" s="32"/>
      <c r="GP127" s="32"/>
      <c r="GQ127" s="32"/>
      <c r="GR127" s="32"/>
      <c r="GS127" s="32"/>
      <c r="GT127" s="32"/>
      <c r="GU127" s="32"/>
      <c r="GV127" s="32"/>
      <c r="GW127" s="32"/>
      <c r="GX127" s="32"/>
      <c r="GY127" s="32"/>
      <c r="GZ127" s="32"/>
      <c r="HA127" s="32"/>
      <c r="HB127" s="32"/>
      <c r="HC127" s="32"/>
      <c r="HD127" s="32"/>
      <c r="HE127" s="32"/>
      <c r="HF127" s="32"/>
      <c r="HG127" s="32"/>
      <c r="HH127" s="32"/>
      <c r="HI127" s="32"/>
      <c r="HJ127" s="32"/>
      <c r="HK127" s="32"/>
      <c r="HL127" s="32"/>
      <c r="HM127" s="32"/>
      <c r="HN127" s="32"/>
    </row>
    <row r="128" spans="1:222" s="255" customFormat="1">
      <c r="A128" s="129"/>
      <c r="B128" s="129"/>
      <c r="C128" s="129"/>
      <c r="D128" s="520"/>
      <c r="E128" s="129"/>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2"/>
      <c r="DU128" s="32"/>
      <c r="DV128" s="32"/>
      <c r="DW128" s="32"/>
      <c r="DX128" s="32"/>
      <c r="DY128" s="32"/>
      <c r="DZ128" s="32"/>
      <c r="EA128" s="32"/>
      <c r="EB128" s="32"/>
      <c r="EC128" s="32"/>
      <c r="ED128" s="32"/>
      <c r="EE128" s="32"/>
      <c r="EF128" s="32"/>
      <c r="EG128" s="32"/>
      <c r="EH128" s="32"/>
      <c r="EI128" s="32"/>
      <c r="EJ128" s="32"/>
      <c r="EK128" s="32"/>
      <c r="EL128" s="32"/>
      <c r="EM128" s="32"/>
      <c r="EN128" s="32"/>
      <c r="EO128" s="32"/>
      <c r="EP128" s="32"/>
      <c r="EQ128" s="32"/>
      <c r="ER128" s="32"/>
      <c r="ES128" s="32"/>
      <c r="ET128" s="32"/>
      <c r="EU128" s="32"/>
      <c r="EV128" s="32"/>
      <c r="EW128" s="32"/>
      <c r="EX128" s="32"/>
      <c r="EY128" s="32"/>
      <c r="EZ128" s="32"/>
      <c r="FA128" s="32"/>
      <c r="FB128" s="32"/>
      <c r="FC128" s="32"/>
      <c r="FD128" s="32"/>
      <c r="FE128" s="32"/>
      <c r="FF128" s="32"/>
      <c r="FG128" s="32"/>
      <c r="FH128" s="32"/>
      <c r="FI128" s="32"/>
      <c r="FJ128" s="32"/>
      <c r="FK128" s="32"/>
      <c r="FL128" s="32"/>
      <c r="FM128" s="32"/>
      <c r="FN128" s="32"/>
      <c r="FO128" s="32"/>
      <c r="FP128" s="32"/>
      <c r="FQ128" s="32"/>
      <c r="FR128" s="32"/>
      <c r="FS128" s="32"/>
      <c r="FT128" s="32"/>
      <c r="FU128" s="32"/>
      <c r="FV128" s="32"/>
      <c r="FW128" s="32"/>
      <c r="FX128" s="32"/>
      <c r="FY128" s="32"/>
      <c r="FZ128" s="32"/>
      <c r="GA128" s="32"/>
      <c r="GB128" s="32"/>
      <c r="GC128" s="32"/>
      <c r="GD128" s="32"/>
      <c r="GE128" s="32"/>
      <c r="GF128" s="32"/>
      <c r="GG128" s="32"/>
      <c r="GH128" s="32"/>
      <c r="GI128" s="32"/>
      <c r="GJ128" s="32"/>
      <c r="GK128" s="32"/>
      <c r="GL128" s="32"/>
      <c r="GM128" s="32"/>
      <c r="GN128" s="32"/>
      <c r="GO128" s="32"/>
      <c r="GP128" s="32"/>
      <c r="GQ128" s="32"/>
      <c r="GR128" s="32"/>
      <c r="GS128" s="32"/>
      <c r="GT128" s="32"/>
      <c r="GU128" s="32"/>
      <c r="GV128" s="32"/>
      <c r="GW128" s="32"/>
      <c r="GX128" s="32"/>
      <c r="GY128" s="32"/>
      <c r="GZ128" s="32"/>
      <c r="HA128" s="32"/>
      <c r="HB128" s="32"/>
      <c r="HC128" s="32"/>
      <c r="HD128" s="32"/>
      <c r="HE128" s="32"/>
      <c r="HF128" s="32"/>
      <c r="HG128" s="32"/>
      <c r="HH128" s="32"/>
      <c r="HI128" s="32"/>
      <c r="HJ128" s="32"/>
      <c r="HK128" s="32"/>
      <c r="HL128" s="32"/>
      <c r="HM128" s="32"/>
      <c r="HN128" s="32"/>
    </row>
    <row r="129" spans="1:222" s="255" customFormat="1">
      <c r="A129" s="129"/>
      <c r="B129" s="129"/>
      <c r="C129" s="129"/>
      <c r="D129" s="520"/>
      <c r="E129" s="129"/>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2"/>
      <c r="DU129" s="32"/>
      <c r="DV129" s="32"/>
      <c r="DW129" s="32"/>
      <c r="DX129" s="32"/>
      <c r="DY129" s="32"/>
      <c r="DZ129" s="32"/>
      <c r="EA129" s="32"/>
      <c r="EB129" s="32"/>
      <c r="EC129" s="32"/>
      <c r="ED129" s="32"/>
      <c r="EE129" s="32"/>
      <c r="EF129" s="32"/>
      <c r="EG129" s="32"/>
      <c r="EH129" s="32"/>
      <c r="EI129" s="32"/>
      <c r="EJ129" s="32"/>
      <c r="EK129" s="32"/>
      <c r="EL129" s="32"/>
      <c r="EM129" s="32"/>
      <c r="EN129" s="32"/>
      <c r="EO129" s="32"/>
      <c r="EP129" s="32"/>
      <c r="EQ129" s="32"/>
      <c r="ER129" s="32"/>
      <c r="ES129" s="32"/>
      <c r="ET129" s="32"/>
      <c r="EU129" s="32"/>
      <c r="EV129" s="32"/>
      <c r="EW129" s="32"/>
      <c r="EX129" s="32"/>
      <c r="EY129" s="32"/>
      <c r="EZ129" s="32"/>
      <c r="FA129" s="32"/>
      <c r="FB129" s="32"/>
      <c r="FC129" s="32"/>
      <c r="FD129" s="32"/>
      <c r="FE129" s="32"/>
      <c r="FF129" s="32"/>
      <c r="FG129" s="32"/>
      <c r="FH129" s="32"/>
      <c r="FI129" s="32"/>
      <c r="FJ129" s="32"/>
      <c r="FK129" s="32"/>
      <c r="FL129" s="32"/>
      <c r="FM129" s="32"/>
      <c r="FN129" s="32"/>
      <c r="FO129" s="32"/>
      <c r="FP129" s="32"/>
      <c r="FQ129" s="32"/>
      <c r="FR129" s="32"/>
      <c r="FS129" s="32"/>
      <c r="FT129" s="32"/>
      <c r="FU129" s="32"/>
      <c r="FV129" s="32"/>
      <c r="FW129" s="32"/>
      <c r="FX129" s="32"/>
      <c r="FY129" s="32"/>
      <c r="FZ129" s="32"/>
      <c r="GA129" s="32"/>
      <c r="GB129" s="32"/>
      <c r="GC129" s="32"/>
      <c r="GD129" s="32"/>
      <c r="GE129" s="32"/>
      <c r="GF129" s="32"/>
      <c r="GG129" s="32"/>
      <c r="GH129" s="32"/>
      <c r="GI129" s="32"/>
      <c r="GJ129" s="32"/>
      <c r="GK129" s="32"/>
      <c r="GL129" s="32"/>
      <c r="GM129" s="32"/>
      <c r="GN129" s="32"/>
      <c r="GO129" s="32"/>
      <c r="GP129" s="32"/>
      <c r="GQ129" s="32"/>
      <c r="GR129" s="32"/>
      <c r="GS129" s="32"/>
      <c r="GT129" s="32"/>
      <c r="GU129" s="32"/>
      <c r="GV129" s="32"/>
      <c r="GW129" s="32"/>
      <c r="GX129" s="32"/>
      <c r="GY129" s="32"/>
      <c r="GZ129" s="32"/>
      <c r="HA129" s="32"/>
      <c r="HB129" s="32"/>
      <c r="HC129" s="32"/>
      <c r="HD129" s="32"/>
      <c r="HE129" s="32"/>
      <c r="HF129" s="32"/>
      <c r="HG129" s="32"/>
      <c r="HH129" s="32"/>
      <c r="HI129" s="32"/>
      <c r="HJ129" s="32"/>
      <c r="HK129" s="32"/>
      <c r="HL129" s="32"/>
      <c r="HM129" s="32"/>
      <c r="HN129" s="32"/>
    </row>
    <row r="130" spans="1:222" s="255" customFormat="1">
      <c r="A130" s="129"/>
      <c r="B130" s="129"/>
      <c r="C130" s="129"/>
      <c r="D130" s="520"/>
      <c r="E130" s="129"/>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2"/>
      <c r="DU130" s="32"/>
      <c r="DV130" s="32"/>
      <c r="DW130" s="32"/>
      <c r="DX130" s="32"/>
      <c r="DY130" s="32"/>
      <c r="DZ130" s="32"/>
      <c r="EA130" s="32"/>
      <c r="EB130" s="32"/>
      <c r="EC130" s="32"/>
      <c r="ED130" s="32"/>
      <c r="EE130" s="32"/>
      <c r="EF130" s="32"/>
      <c r="EG130" s="32"/>
      <c r="EH130" s="32"/>
      <c r="EI130" s="32"/>
      <c r="EJ130" s="32"/>
      <c r="EK130" s="32"/>
      <c r="EL130" s="32"/>
      <c r="EM130" s="32"/>
      <c r="EN130" s="32"/>
      <c r="EO130" s="32"/>
      <c r="EP130" s="32"/>
      <c r="EQ130" s="32"/>
      <c r="ER130" s="32"/>
      <c r="ES130" s="32"/>
      <c r="ET130" s="32"/>
      <c r="EU130" s="32"/>
      <c r="EV130" s="32"/>
      <c r="EW130" s="32"/>
      <c r="EX130" s="32"/>
      <c r="EY130" s="32"/>
      <c r="EZ130" s="32"/>
      <c r="FA130" s="32"/>
      <c r="FB130" s="32"/>
      <c r="FC130" s="32"/>
      <c r="FD130" s="32"/>
      <c r="FE130" s="32"/>
      <c r="FF130" s="32"/>
      <c r="FG130" s="32"/>
      <c r="FH130" s="32"/>
      <c r="FI130" s="32"/>
      <c r="FJ130" s="32"/>
      <c r="FK130" s="32"/>
      <c r="FL130" s="32"/>
      <c r="FM130" s="32"/>
      <c r="FN130" s="32"/>
      <c r="FO130" s="32"/>
      <c r="FP130" s="32"/>
      <c r="FQ130" s="32"/>
      <c r="FR130" s="32"/>
      <c r="FS130" s="32"/>
      <c r="FT130" s="32"/>
      <c r="FU130" s="32"/>
      <c r="FV130" s="32"/>
      <c r="FW130" s="32"/>
      <c r="FX130" s="32"/>
      <c r="FY130" s="32"/>
      <c r="FZ130" s="32"/>
      <c r="GA130" s="32"/>
      <c r="GB130" s="32"/>
      <c r="GC130" s="32"/>
      <c r="GD130" s="32"/>
      <c r="GE130" s="32"/>
      <c r="GF130" s="32"/>
      <c r="GG130" s="32"/>
      <c r="GH130" s="32"/>
      <c r="GI130" s="32"/>
      <c r="GJ130" s="32"/>
      <c r="GK130" s="32"/>
      <c r="GL130" s="32"/>
      <c r="GM130" s="32"/>
      <c r="GN130" s="32"/>
      <c r="GO130" s="32"/>
      <c r="GP130" s="32"/>
      <c r="GQ130" s="32"/>
      <c r="GR130" s="32"/>
      <c r="GS130" s="32"/>
      <c r="GT130" s="32"/>
      <c r="GU130" s="32"/>
      <c r="GV130" s="32"/>
      <c r="GW130" s="32"/>
      <c r="GX130" s="32"/>
      <c r="GY130" s="32"/>
      <c r="GZ130" s="32"/>
      <c r="HA130" s="32"/>
      <c r="HB130" s="32"/>
      <c r="HC130" s="32"/>
      <c r="HD130" s="32"/>
      <c r="HE130" s="32"/>
      <c r="HF130" s="32"/>
      <c r="HG130" s="32"/>
      <c r="HH130" s="32"/>
      <c r="HI130" s="32"/>
      <c r="HJ130" s="32"/>
      <c r="HK130" s="32"/>
      <c r="HL130" s="32"/>
      <c r="HM130" s="32"/>
      <c r="HN130" s="32"/>
    </row>
    <row r="131" spans="1:222" s="255" customFormat="1">
      <c r="A131" s="129"/>
      <c r="B131" s="129"/>
      <c r="C131" s="129"/>
      <c r="D131" s="520"/>
      <c r="E131" s="129"/>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c r="DS131" s="31"/>
      <c r="DT131" s="32"/>
      <c r="DU131" s="32"/>
      <c r="DV131" s="32"/>
      <c r="DW131" s="32"/>
      <c r="DX131" s="32"/>
      <c r="DY131" s="32"/>
      <c r="DZ131" s="32"/>
      <c r="EA131" s="32"/>
      <c r="EB131" s="32"/>
      <c r="EC131" s="32"/>
      <c r="ED131" s="32"/>
      <c r="EE131" s="32"/>
      <c r="EF131" s="32"/>
      <c r="EG131" s="32"/>
      <c r="EH131" s="32"/>
      <c r="EI131" s="32"/>
      <c r="EJ131" s="32"/>
      <c r="EK131" s="32"/>
      <c r="EL131" s="32"/>
      <c r="EM131" s="32"/>
      <c r="EN131" s="32"/>
      <c r="EO131" s="32"/>
      <c r="EP131" s="32"/>
      <c r="EQ131" s="32"/>
      <c r="ER131" s="32"/>
      <c r="ES131" s="32"/>
      <c r="ET131" s="32"/>
      <c r="EU131" s="32"/>
      <c r="EV131" s="32"/>
      <c r="EW131" s="32"/>
      <c r="EX131" s="32"/>
      <c r="EY131" s="32"/>
      <c r="EZ131" s="32"/>
      <c r="FA131" s="32"/>
      <c r="FB131" s="32"/>
      <c r="FC131" s="32"/>
      <c r="FD131" s="32"/>
      <c r="FE131" s="32"/>
      <c r="FF131" s="32"/>
      <c r="FG131" s="32"/>
      <c r="FH131" s="32"/>
      <c r="FI131" s="32"/>
      <c r="FJ131" s="32"/>
      <c r="FK131" s="32"/>
      <c r="FL131" s="32"/>
      <c r="FM131" s="32"/>
      <c r="FN131" s="32"/>
      <c r="FO131" s="32"/>
      <c r="FP131" s="32"/>
      <c r="FQ131" s="32"/>
      <c r="FR131" s="32"/>
      <c r="FS131" s="32"/>
      <c r="FT131" s="32"/>
      <c r="FU131" s="32"/>
      <c r="FV131" s="32"/>
      <c r="FW131" s="32"/>
      <c r="FX131" s="32"/>
      <c r="FY131" s="32"/>
      <c r="FZ131" s="32"/>
      <c r="GA131" s="32"/>
      <c r="GB131" s="32"/>
      <c r="GC131" s="32"/>
      <c r="GD131" s="32"/>
      <c r="GE131" s="32"/>
      <c r="GF131" s="32"/>
      <c r="GG131" s="32"/>
      <c r="GH131" s="32"/>
      <c r="GI131" s="32"/>
      <c r="GJ131" s="32"/>
      <c r="GK131" s="32"/>
      <c r="GL131" s="32"/>
      <c r="GM131" s="32"/>
      <c r="GN131" s="32"/>
      <c r="GO131" s="32"/>
      <c r="GP131" s="32"/>
      <c r="GQ131" s="32"/>
      <c r="GR131" s="32"/>
      <c r="GS131" s="32"/>
      <c r="GT131" s="32"/>
      <c r="GU131" s="32"/>
      <c r="GV131" s="32"/>
      <c r="GW131" s="32"/>
      <c r="GX131" s="32"/>
      <c r="GY131" s="32"/>
      <c r="GZ131" s="32"/>
      <c r="HA131" s="32"/>
      <c r="HB131" s="32"/>
      <c r="HC131" s="32"/>
      <c r="HD131" s="32"/>
      <c r="HE131" s="32"/>
      <c r="HF131" s="32"/>
      <c r="HG131" s="32"/>
      <c r="HH131" s="32"/>
      <c r="HI131" s="32"/>
      <c r="HJ131" s="32"/>
      <c r="HK131" s="32"/>
      <c r="HL131" s="32"/>
      <c r="HM131" s="32"/>
      <c r="HN131" s="32"/>
    </row>
    <row r="132" spans="1:222" s="255" customFormat="1">
      <c r="A132" s="129"/>
      <c r="B132" s="129"/>
      <c r="C132" s="129"/>
      <c r="D132" s="520"/>
      <c r="E132" s="129"/>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2"/>
      <c r="DU132" s="32"/>
      <c r="DV132" s="32"/>
      <c r="DW132" s="32"/>
      <c r="DX132" s="32"/>
      <c r="DY132" s="32"/>
      <c r="DZ132" s="32"/>
      <c r="EA132" s="32"/>
      <c r="EB132" s="32"/>
      <c r="EC132" s="32"/>
      <c r="ED132" s="32"/>
      <c r="EE132" s="32"/>
      <c r="EF132" s="32"/>
      <c r="EG132" s="32"/>
      <c r="EH132" s="32"/>
      <c r="EI132" s="32"/>
      <c r="EJ132" s="32"/>
      <c r="EK132" s="32"/>
      <c r="EL132" s="32"/>
      <c r="EM132" s="32"/>
      <c r="EN132" s="32"/>
      <c r="EO132" s="32"/>
      <c r="EP132" s="32"/>
      <c r="EQ132" s="32"/>
      <c r="ER132" s="32"/>
      <c r="ES132" s="32"/>
      <c r="ET132" s="32"/>
      <c r="EU132" s="32"/>
      <c r="EV132" s="32"/>
      <c r="EW132" s="32"/>
      <c r="EX132" s="32"/>
      <c r="EY132" s="32"/>
      <c r="EZ132" s="32"/>
      <c r="FA132" s="32"/>
      <c r="FB132" s="32"/>
      <c r="FC132" s="32"/>
      <c r="FD132" s="32"/>
      <c r="FE132" s="32"/>
      <c r="FF132" s="32"/>
      <c r="FG132" s="32"/>
      <c r="FH132" s="32"/>
      <c r="FI132" s="32"/>
      <c r="FJ132" s="32"/>
      <c r="FK132" s="32"/>
      <c r="FL132" s="32"/>
      <c r="FM132" s="32"/>
      <c r="FN132" s="32"/>
      <c r="FO132" s="32"/>
      <c r="FP132" s="32"/>
      <c r="FQ132" s="32"/>
      <c r="FR132" s="32"/>
      <c r="FS132" s="32"/>
      <c r="FT132" s="32"/>
      <c r="FU132" s="32"/>
      <c r="FV132" s="32"/>
      <c r="FW132" s="32"/>
      <c r="FX132" s="32"/>
      <c r="FY132" s="32"/>
      <c r="FZ132" s="32"/>
      <c r="GA132" s="32"/>
      <c r="GB132" s="32"/>
      <c r="GC132" s="32"/>
      <c r="GD132" s="32"/>
      <c r="GE132" s="32"/>
      <c r="GF132" s="32"/>
      <c r="GG132" s="32"/>
      <c r="GH132" s="32"/>
      <c r="GI132" s="32"/>
      <c r="GJ132" s="32"/>
      <c r="GK132" s="32"/>
      <c r="GL132" s="32"/>
      <c r="GM132" s="32"/>
      <c r="GN132" s="32"/>
      <c r="GO132" s="32"/>
      <c r="GP132" s="32"/>
      <c r="GQ132" s="32"/>
      <c r="GR132" s="32"/>
      <c r="GS132" s="32"/>
      <c r="GT132" s="32"/>
      <c r="GU132" s="32"/>
      <c r="GV132" s="32"/>
      <c r="GW132" s="32"/>
      <c r="GX132" s="32"/>
      <c r="GY132" s="32"/>
      <c r="GZ132" s="32"/>
      <c r="HA132" s="32"/>
      <c r="HB132" s="32"/>
      <c r="HC132" s="32"/>
      <c r="HD132" s="32"/>
      <c r="HE132" s="32"/>
      <c r="HF132" s="32"/>
      <c r="HG132" s="32"/>
      <c r="HH132" s="32"/>
      <c r="HI132" s="32"/>
      <c r="HJ132" s="32"/>
      <c r="HK132" s="32"/>
      <c r="HL132" s="32"/>
      <c r="HM132" s="32"/>
      <c r="HN132" s="32"/>
    </row>
    <row r="133" spans="1:222" s="255" customFormat="1">
      <c r="A133" s="129"/>
      <c r="B133" s="129"/>
      <c r="C133" s="129"/>
      <c r="D133" s="520"/>
      <c r="E133" s="129"/>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2"/>
      <c r="DU133" s="32"/>
      <c r="DV133" s="32"/>
      <c r="DW133" s="32"/>
      <c r="DX133" s="32"/>
      <c r="DY133" s="32"/>
      <c r="DZ133" s="32"/>
      <c r="EA133" s="32"/>
      <c r="EB133" s="32"/>
      <c r="EC133" s="32"/>
      <c r="ED133" s="32"/>
      <c r="EE133" s="32"/>
      <c r="EF133" s="32"/>
      <c r="EG133" s="32"/>
      <c r="EH133" s="32"/>
      <c r="EI133" s="32"/>
      <c r="EJ133" s="32"/>
      <c r="EK133" s="32"/>
      <c r="EL133" s="32"/>
      <c r="EM133" s="32"/>
      <c r="EN133" s="32"/>
      <c r="EO133" s="32"/>
      <c r="EP133" s="32"/>
      <c r="EQ133" s="32"/>
      <c r="ER133" s="32"/>
      <c r="ES133" s="32"/>
      <c r="ET133" s="32"/>
      <c r="EU133" s="32"/>
      <c r="EV133" s="32"/>
      <c r="EW133" s="32"/>
      <c r="EX133" s="32"/>
      <c r="EY133" s="32"/>
      <c r="EZ133" s="32"/>
      <c r="FA133" s="32"/>
      <c r="FB133" s="32"/>
      <c r="FC133" s="32"/>
      <c r="FD133" s="32"/>
      <c r="FE133" s="32"/>
      <c r="FF133" s="32"/>
      <c r="FG133" s="32"/>
      <c r="FH133" s="32"/>
      <c r="FI133" s="32"/>
      <c r="FJ133" s="32"/>
      <c r="FK133" s="32"/>
      <c r="FL133" s="32"/>
      <c r="FM133" s="32"/>
      <c r="FN133" s="32"/>
      <c r="FO133" s="32"/>
      <c r="FP133" s="32"/>
      <c r="FQ133" s="32"/>
      <c r="FR133" s="32"/>
      <c r="FS133" s="32"/>
      <c r="FT133" s="32"/>
      <c r="FU133" s="32"/>
      <c r="FV133" s="32"/>
      <c r="FW133" s="32"/>
      <c r="FX133" s="32"/>
      <c r="FY133" s="32"/>
      <c r="FZ133" s="32"/>
      <c r="GA133" s="32"/>
      <c r="GB133" s="32"/>
      <c r="GC133" s="32"/>
      <c r="GD133" s="32"/>
      <c r="GE133" s="32"/>
      <c r="GF133" s="32"/>
      <c r="GG133" s="32"/>
      <c r="GH133" s="32"/>
      <c r="GI133" s="32"/>
      <c r="GJ133" s="32"/>
      <c r="GK133" s="32"/>
      <c r="GL133" s="32"/>
      <c r="GM133" s="32"/>
      <c r="GN133" s="32"/>
      <c r="GO133" s="32"/>
      <c r="GP133" s="32"/>
      <c r="GQ133" s="32"/>
      <c r="GR133" s="32"/>
      <c r="GS133" s="32"/>
      <c r="GT133" s="32"/>
      <c r="GU133" s="32"/>
      <c r="GV133" s="32"/>
      <c r="GW133" s="32"/>
      <c r="GX133" s="32"/>
      <c r="GY133" s="32"/>
      <c r="GZ133" s="32"/>
      <c r="HA133" s="32"/>
      <c r="HB133" s="32"/>
      <c r="HC133" s="32"/>
      <c r="HD133" s="32"/>
      <c r="HE133" s="32"/>
      <c r="HF133" s="32"/>
      <c r="HG133" s="32"/>
      <c r="HH133" s="32"/>
      <c r="HI133" s="32"/>
      <c r="HJ133" s="32"/>
      <c r="HK133" s="32"/>
      <c r="HL133" s="32"/>
      <c r="HM133" s="32"/>
      <c r="HN133" s="32"/>
    </row>
    <row r="134" spans="1:222" s="255" customFormat="1">
      <c r="A134" s="129"/>
      <c r="B134" s="129"/>
      <c r="C134" s="129"/>
      <c r="D134" s="520"/>
      <c r="E134" s="129"/>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2"/>
      <c r="DU134" s="32"/>
      <c r="DV134" s="32"/>
      <c r="DW134" s="32"/>
      <c r="DX134" s="32"/>
      <c r="DY134" s="32"/>
      <c r="DZ134" s="32"/>
      <c r="EA134" s="32"/>
      <c r="EB134" s="32"/>
      <c r="EC134" s="32"/>
      <c r="ED134" s="32"/>
      <c r="EE134" s="32"/>
      <c r="EF134" s="32"/>
      <c r="EG134" s="32"/>
      <c r="EH134" s="32"/>
      <c r="EI134" s="32"/>
      <c r="EJ134" s="32"/>
      <c r="EK134" s="32"/>
      <c r="EL134" s="32"/>
      <c r="EM134" s="32"/>
      <c r="EN134" s="32"/>
      <c r="EO134" s="32"/>
      <c r="EP134" s="32"/>
      <c r="EQ134" s="32"/>
      <c r="ER134" s="32"/>
      <c r="ES134" s="32"/>
      <c r="ET134" s="32"/>
      <c r="EU134" s="32"/>
      <c r="EV134" s="32"/>
      <c r="EW134" s="32"/>
      <c r="EX134" s="32"/>
      <c r="EY134" s="32"/>
      <c r="EZ134" s="32"/>
      <c r="FA134" s="32"/>
      <c r="FB134" s="32"/>
      <c r="FC134" s="32"/>
      <c r="FD134" s="32"/>
      <c r="FE134" s="32"/>
      <c r="FF134" s="32"/>
      <c r="FG134" s="32"/>
      <c r="FH134" s="32"/>
      <c r="FI134" s="32"/>
      <c r="FJ134" s="32"/>
      <c r="FK134" s="32"/>
      <c r="FL134" s="32"/>
      <c r="FM134" s="32"/>
      <c r="FN134" s="32"/>
      <c r="FO134" s="32"/>
      <c r="FP134" s="32"/>
      <c r="FQ134" s="32"/>
      <c r="FR134" s="32"/>
      <c r="FS134" s="32"/>
      <c r="FT134" s="32"/>
      <c r="FU134" s="32"/>
      <c r="FV134" s="32"/>
      <c r="FW134" s="32"/>
      <c r="FX134" s="32"/>
      <c r="FY134" s="32"/>
      <c r="FZ134" s="32"/>
      <c r="GA134" s="32"/>
      <c r="GB134" s="32"/>
      <c r="GC134" s="32"/>
      <c r="GD134" s="32"/>
      <c r="GE134" s="32"/>
      <c r="GF134" s="32"/>
      <c r="GG134" s="32"/>
      <c r="GH134" s="32"/>
      <c r="GI134" s="32"/>
      <c r="GJ134" s="32"/>
      <c r="GK134" s="32"/>
      <c r="GL134" s="32"/>
      <c r="GM134" s="32"/>
      <c r="GN134" s="32"/>
      <c r="GO134" s="32"/>
      <c r="GP134" s="32"/>
      <c r="GQ134" s="32"/>
      <c r="GR134" s="32"/>
      <c r="GS134" s="32"/>
      <c r="GT134" s="32"/>
      <c r="GU134" s="32"/>
      <c r="GV134" s="32"/>
      <c r="GW134" s="32"/>
      <c r="GX134" s="32"/>
      <c r="GY134" s="32"/>
      <c r="GZ134" s="32"/>
      <c r="HA134" s="32"/>
      <c r="HB134" s="32"/>
      <c r="HC134" s="32"/>
      <c r="HD134" s="32"/>
      <c r="HE134" s="32"/>
      <c r="HF134" s="32"/>
      <c r="HG134" s="32"/>
      <c r="HH134" s="32"/>
      <c r="HI134" s="32"/>
      <c r="HJ134" s="32"/>
      <c r="HK134" s="32"/>
      <c r="HL134" s="32"/>
      <c r="HM134" s="32"/>
      <c r="HN134" s="32"/>
    </row>
    <row r="135" spans="1:222" s="255" customFormat="1">
      <c r="A135" s="129"/>
      <c r="B135" s="129"/>
      <c r="C135" s="129"/>
      <c r="D135" s="520"/>
      <c r="E135" s="129"/>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2"/>
      <c r="DU135" s="32"/>
      <c r="DV135" s="32"/>
      <c r="DW135" s="32"/>
      <c r="DX135" s="32"/>
      <c r="DY135" s="32"/>
      <c r="DZ135" s="32"/>
      <c r="EA135" s="32"/>
      <c r="EB135" s="32"/>
      <c r="EC135" s="32"/>
      <c r="ED135" s="32"/>
      <c r="EE135" s="32"/>
      <c r="EF135" s="32"/>
      <c r="EG135" s="32"/>
      <c r="EH135" s="32"/>
      <c r="EI135" s="32"/>
      <c r="EJ135" s="32"/>
      <c r="EK135" s="32"/>
      <c r="EL135" s="32"/>
      <c r="EM135" s="32"/>
      <c r="EN135" s="32"/>
      <c r="EO135" s="32"/>
      <c r="EP135" s="32"/>
      <c r="EQ135" s="32"/>
      <c r="ER135" s="32"/>
      <c r="ES135" s="32"/>
      <c r="ET135" s="32"/>
      <c r="EU135" s="32"/>
      <c r="EV135" s="32"/>
      <c r="EW135" s="32"/>
      <c r="EX135" s="32"/>
      <c r="EY135" s="32"/>
      <c r="EZ135" s="32"/>
      <c r="FA135" s="32"/>
      <c r="FB135" s="32"/>
      <c r="FC135" s="32"/>
      <c r="FD135" s="32"/>
      <c r="FE135" s="32"/>
      <c r="FF135" s="32"/>
      <c r="FG135" s="32"/>
      <c r="FH135" s="32"/>
      <c r="FI135" s="32"/>
      <c r="FJ135" s="32"/>
      <c r="FK135" s="32"/>
      <c r="FL135" s="32"/>
      <c r="FM135" s="32"/>
      <c r="FN135" s="32"/>
      <c r="FO135" s="32"/>
      <c r="FP135" s="32"/>
      <c r="FQ135" s="32"/>
      <c r="FR135" s="32"/>
      <c r="FS135" s="32"/>
      <c r="FT135" s="32"/>
      <c r="FU135" s="32"/>
      <c r="FV135" s="32"/>
      <c r="FW135" s="32"/>
      <c r="FX135" s="32"/>
      <c r="FY135" s="32"/>
      <c r="FZ135" s="32"/>
      <c r="GA135" s="32"/>
      <c r="GB135" s="32"/>
      <c r="GC135" s="32"/>
      <c r="GD135" s="32"/>
      <c r="GE135" s="32"/>
      <c r="GF135" s="32"/>
      <c r="GG135" s="32"/>
      <c r="GH135" s="32"/>
      <c r="GI135" s="32"/>
      <c r="GJ135" s="32"/>
      <c r="GK135" s="32"/>
      <c r="GL135" s="32"/>
      <c r="GM135" s="32"/>
      <c r="GN135" s="32"/>
      <c r="GO135" s="32"/>
      <c r="GP135" s="32"/>
      <c r="GQ135" s="32"/>
      <c r="GR135" s="32"/>
      <c r="GS135" s="32"/>
      <c r="GT135" s="32"/>
      <c r="GU135" s="32"/>
      <c r="GV135" s="32"/>
      <c r="GW135" s="32"/>
      <c r="GX135" s="32"/>
      <c r="GY135" s="32"/>
      <c r="GZ135" s="32"/>
      <c r="HA135" s="32"/>
      <c r="HB135" s="32"/>
      <c r="HC135" s="32"/>
      <c r="HD135" s="32"/>
      <c r="HE135" s="32"/>
      <c r="HF135" s="32"/>
      <c r="HG135" s="32"/>
      <c r="HH135" s="32"/>
      <c r="HI135" s="32"/>
      <c r="HJ135" s="32"/>
      <c r="HK135" s="32"/>
      <c r="HL135" s="32"/>
      <c r="HM135" s="32"/>
      <c r="HN135" s="32"/>
    </row>
    <row r="136" spans="1:222" s="255" customFormat="1">
      <c r="A136" s="129"/>
      <c r="B136" s="129"/>
      <c r="C136" s="129"/>
      <c r="D136" s="520"/>
      <c r="E136" s="129"/>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2"/>
      <c r="DU136" s="32"/>
      <c r="DV136" s="32"/>
      <c r="DW136" s="32"/>
      <c r="DX136" s="32"/>
      <c r="DY136" s="32"/>
      <c r="DZ136" s="32"/>
      <c r="EA136" s="32"/>
      <c r="EB136" s="32"/>
      <c r="EC136" s="32"/>
      <c r="ED136" s="32"/>
      <c r="EE136" s="32"/>
      <c r="EF136" s="32"/>
      <c r="EG136" s="32"/>
      <c r="EH136" s="32"/>
      <c r="EI136" s="32"/>
      <c r="EJ136" s="32"/>
      <c r="EK136" s="32"/>
      <c r="EL136" s="32"/>
      <c r="EM136" s="32"/>
      <c r="EN136" s="32"/>
      <c r="EO136" s="32"/>
      <c r="EP136" s="32"/>
      <c r="EQ136" s="32"/>
      <c r="ER136" s="32"/>
      <c r="ES136" s="32"/>
      <c r="ET136" s="32"/>
      <c r="EU136" s="32"/>
      <c r="EV136" s="32"/>
      <c r="EW136" s="32"/>
      <c r="EX136" s="32"/>
      <c r="EY136" s="32"/>
      <c r="EZ136" s="32"/>
      <c r="FA136" s="32"/>
      <c r="FB136" s="32"/>
      <c r="FC136" s="32"/>
      <c r="FD136" s="32"/>
      <c r="FE136" s="32"/>
      <c r="FF136" s="32"/>
      <c r="FG136" s="32"/>
      <c r="FH136" s="32"/>
      <c r="FI136" s="32"/>
      <c r="FJ136" s="32"/>
      <c r="FK136" s="32"/>
      <c r="FL136" s="32"/>
      <c r="FM136" s="32"/>
      <c r="FN136" s="32"/>
      <c r="FO136" s="32"/>
      <c r="FP136" s="32"/>
      <c r="FQ136" s="32"/>
      <c r="FR136" s="32"/>
      <c r="FS136" s="32"/>
      <c r="FT136" s="32"/>
      <c r="FU136" s="32"/>
      <c r="FV136" s="32"/>
      <c r="FW136" s="32"/>
      <c r="FX136" s="32"/>
      <c r="FY136" s="32"/>
      <c r="FZ136" s="32"/>
      <c r="GA136" s="32"/>
      <c r="GB136" s="32"/>
      <c r="GC136" s="32"/>
      <c r="GD136" s="32"/>
      <c r="GE136" s="32"/>
      <c r="GF136" s="32"/>
      <c r="GG136" s="32"/>
      <c r="GH136" s="32"/>
      <c r="GI136" s="32"/>
      <c r="GJ136" s="32"/>
      <c r="GK136" s="32"/>
      <c r="GL136" s="32"/>
      <c r="GM136" s="32"/>
      <c r="GN136" s="32"/>
      <c r="GO136" s="32"/>
      <c r="GP136" s="32"/>
      <c r="GQ136" s="32"/>
      <c r="GR136" s="32"/>
      <c r="GS136" s="32"/>
      <c r="GT136" s="32"/>
      <c r="GU136" s="32"/>
      <c r="GV136" s="32"/>
      <c r="GW136" s="32"/>
      <c r="GX136" s="32"/>
      <c r="GY136" s="32"/>
      <c r="GZ136" s="32"/>
      <c r="HA136" s="32"/>
      <c r="HB136" s="32"/>
      <c r="HC136" s="32"/>
      <c r="HD136" s="32"/>
      <c r="HE136" s="32"/>
      <c r="HF136" s="32"/>
      <c r="HG136" s="32"/>
      <c r="HH136" s="32"/>
      <c r="HI136" s="32"/>
      <c r="HJ136" s="32"/>
      <c r="HK136" s="32"/>
      <c r="HL136" s="32"/>
      <c r="HM136" s="32"/>
      <c r="HN136" s="32"/>
    </row>
    <row r="137" spans="1:222" s="255" customFormat="1">
      <c r="A137" s="129"/>
      <c r="B137" s="129"/>
      <c r="C137" s="129"/>
      <c r="D137" s="520"/>
      <c r="E137" s="129"/>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2"/>
      <c r="DU137" s="32"/>
      <c r="DV137" s="32"/>
      <c r="DW137" s="32"/>
      <c r="DX137" s="32"/>
      <c r="DY137" s="32"/>
      <c r="DZ137" s="32"/>
      <c r="EA137" s="32"/>
      <c r="EB137" s="32"/>
      <c r="EC137" s="32"/>
      <c r="ED137" s="32"/>
      <c r="EE137" s="32"/>
      <c r="EF137" s="32"/>
      <c r="EG137" s="32"/>
      <c r="EH137" s="32"/>
      <c r="EI137" s="32"/>
      <c r="EJ137" s="32"/>
      <c r="EK137" s="32"/>
      <c r="EL137" s="32"/>
      <c r="EM137" s="32"/>
      <c r="EN137" s="32"/>
      <c r="EO137" s="32"/>
      <c r="EP137" s="32"/>
      <c r="EQ137" s="32"/>
      <c r="ER137" s="32"/>
      <c r="ES137" s="32"/>
      <c r="ET137" s="32"/>
      <c r="EU137" s="32"/>
      <c r="EV137" s="32"/>
      <c r="EW137" s="32"/>
      <c r="EX137" s="32"/>
      <c r="EY137" s="32"/>
      <c r="EZ137" s="32"/>
      <c r="FA137" s="32"/>
      <c r="FB137" s="32"/>
      <c r="FC137" s="32"/>
      <c r="FD137" s="32"/>
      <c r="FE137" s="32"/>
      <c r="FF137" s="32"/>
      <c r="FG137" s="32"/>
      <c r="FH137" s="32"/>
      <c r="FI137" s="32"/>
      <c r="FJ137" s="32"/>
      <c r="FK137" s="32"/>
      <c r="FL137" s="32"/>
      <c r="FM137" s="32"/>
      <c r="FN137" s="32"/>
      <c r="FO137" s="32"/>
      <c r="FP137" s="32"/>
      <c r="FQ137" s="32"/>
      <c r="FR137" s="32"/>
      <c r="FS137" s="32"/>
      <c r="FT137" s="32"/>
      <c r="FU137" s="32"/>
      <c r="FV137" s="32"/>
      <c r="FW137" s="32"/>
      <c r="FX137" s="32"/>
      <c r="FY137" s="32"/>
      <c r="FZ137" s="32"/>
      <c r="GA137" s="32"/>
      <c r="GB137" s="32"/>
      <c r="GC137" s="32"/>
      <c r="GD137" s="32"/>
      <c r="GE137" s="32"/>
      <c r="GF137" s="32"/>
      <c r="GG137" s="32"/>
      <c r="GH137" s="32"/>
      <c r="GI137" s="32"/>
      <c r="GJ137" s="32"/>
      <c r="GK137" s="32"/>
      <c r="GL137" s="32"/>
      <c r="GM137" s="32"/>
      <c r="GN137" s="32"/>
      <c r="GO137" s="32"/>
      <c r="GP137" s="32"/>
      <c r="GQ137" s="32"/>
      <c r="GR137" s="32"/>
      <c r="GS137" s="32"/>
      <c r="GT137" s="32"/>
      <c r="GU137" s="32"/>
      <c r="GV137" s="32"/>
      <c r="GW137" s="32"/>
      <c r="GX137" s="32"/>
      <c r="GY137" s="32"/>
      <c r="GZ137" s="32"/>
      <c r="HA137" s="32"/>
      <c r="HB137" s="32"/>
      <c r="HC137" s="32"/>
      <c r="HD137" s="32"/>
      <c r="HE137" s="32"/>
      <c r="HF137" s="32"/>
      <c r="HG137" s="32"/>
      <c r="HH137" s="32"/>
      <c r="HI137" s="32"/>
      <c r="HJ137" s="32"/>
      <c r="HK137" s="32"/>
      <c r="HL137" s="32"/>
      <c r="HM137" s="32"/>
      <c r="HN137" s="32"/>
    </row>
    <row r="138" spans="1:222" s="255" customFormat="1">
      <c r="A138" s="129"/>
      <c r="B138" s="129"/>
      <c r="C138" s="129"/>
      <c r="D138" s="520"/>
      <c r="E138" s="129"/>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2"/>
      <c r="DU138" s="32"/>
      <c r="DV138" s="32"/>
      <c r="DW138" s="32"/>
      <c r="DX138" s="32"/>
      <c r="DY138" s="32"/>
      <c r="DZ138" s="32"/>
      <c r="EA138" s="32"/>
      <c r="EB138" s="32"/>
      <c r="EC138" s="32"/>
      <c r="ED138" s="32"/>
      <c r="EE138" s="32"/>
      <c r="EF138" s="32"/>
      <c r="EG138" s="32"/>
      <c r="EH138" s="32"/>
      <c r="EI138" s="32"/>
      <c r="EJ138" s="32"/>
      <c r="EK138" s="32"/>
      <c r="EL138" s="32"/>
      <c r="EM138" s="32"/>
      <c r="EN138" s="32"/>
      <c r="EO138" s="32"/>
      <c r="EP138" s="32"/>
      <c r="EQ138" s="32"/>
      <c r="ER138" s="32"/>
      <c r="ES138" s="32"/>
      <c r="ET138" s="32"/>
      <c r="EU138" s="32"/>
      <c r="EV138" s="32"/>
      <c r="EW138" s="32"/>
      <c r="EX138" s="32"/>
      <c r="EY138" s="32"/>
      <c r="EZ138" s="32"/>
      <c r="FA138" s="32"/>
      <c r="FB138" s="32"/>
      <c r="FC138" s="32"/>
      <c r="FD138" s="32"/>
      <c r="FE138" s="32"/>
      <c r="FF138" s="32"/>
      <c r="FG138" s="32"/>
      <c r="FH138" s="32"/>
      <c r="FI138" s="32"/>
      <c r="FJ138" s="32"/>
      <c r="FK138" s="32"/>
      <c r="FL138" s="32"/>
      <c r="FM138" s="32"/>
      <c r="FN138" s="32"/>
      <c r="FO138" s="32"/>
      <c r="FP138" s="32"/>
      <c r="FQ138" s="32"/>
      <c r="FR138" s="32"/>
      <c r="FS138" s="32"/>
      <c r="FT138" s="32"/>
      <c r="FU138" s="32"/>
      <c r="FV138" s="32"/>
      <c r="FW138" s="32"/>
      <c r="FX138" s="32"/>
      <c r="FY138" s="32"/>
      <c r="FZ138" s="32"/>
      <c r="GA138" s="32"/>
      <c r="GB138" s="32"/>
      <c r="GC138" s="32"/>
      <c r="GD138" s="32"/>
      <c r="GE138" s="32"/>
      <c r="GF138" s="32"/>
      <c r="GG138" s="32"/>
      <c r="GH138" s="32"/>
      <c r="GI138" s="32"/>
      <c r="GJ138" s="32"/>
      <c r="GK138" s="32"/>
      <c r="GL138" s="32"/>
      <c r="GM138" s="32"/>
      <c r="GN138" s="32"/>
      <c r="GO138" s="32"/>
      <c r="GP138" s="32"/>
      <c r="GQ138" s="32"/>
      <c r="GR138" s="32"/>
      <c r="GS138" s="32"/>
      <c r="GT138" s="32"/>
      <c r="GU138" s="32"/>
      <c r="GV138" s="32"/>
      <c r="GW138" s="32"/>
      <c r="GX138" s="32"/>
      <c r="GY138" s="32"/>
      <c r="GZ138" s="32"/>
      <c r="HA138" s="32"/>
      <c r="HB138" s="32"/>
      <c r="HC138" s="32"/>
      <c r="HD138" s="32"/>
      <c r="HE138" s="32"/>
      <c r="HF138" s="32"/>
      <c r="HG138" s="32"/>
      <c r="HH138" s="32"/>
      <c r="HI138" s="32"/>
      <c r="HJ138" s="32"/>
      <c r="HK138" s="32"/>
      <c r="HL138" s="32"/>
      <c r="HM138" s="32"/>
      <c r="HN138" s="32"/>
    </row>
    <row r="139" spans="1:222" s="255" customFormat="1">
      <c r="A139" s="129"/>
      <c r="B139" s="129"/>
      <c r="C139" s="129"/>
      <c r="D139" s="520"/>
      <c r="E139" s="129"/>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2"/>
      <c r="DU139" s="32"/>
      <c r="DV139" s="32"/>
      <c r="DW139" s="32"/>
      <c r="DX139" s="32"/>
      <c r="DY139" s="32"/>
      <c r="DZ139" s="32"/>
      <c r="EA139" s="32"/>
      <c r="EB139" s="32"/>
      <c r="EC139" s="32"/>
      <c r="ED139" s="32"/>
      <c r="EE139" s="32"/>
      <c r="EF139" s="32"/>
      <c r="EG139" s="32"/>
      <c r="EH139" s="32"/>
      <c r="EI139" s="32"/>
      <c r="EJ139" s="32"/>
      <c r="EK139" s="32"/>
      <c r="EL139" s="32"/>
      <c r="EM139" s="32"/>
      <c r="EN139" s="32"/>
      <c r="EO139" s="32"/>
      <c r="EP139" s="32"/>
      <c r="EQ139" s="32"/>
      <c r="ER139" s="32"/>
      <c r="ES139" s="32"/>
      <c r="ET139" s="32"/>
      <c r="EU139" s="32"/>
      <c r="EV139" s="32"/>
      <c r="EW139" s="32"/>
      <c r="EX139" s="32"/>
      <c r="EY139" s="32"/>
      <c r="EZ139" s="32"/>
      <c r="FA139" s="32"/>
      <c r="FB139" s="32"/>
      <c r="FC139" s="32"/>
      <c r="FD139" s="32"/>
      <c r="FE139" s="32"/>
      <c r="FF139" s="32"/>
      <c r="FG139" s="32"/>
      <c r="FH139" s="32"/>
      <c r="FI139" s="32"/>
      <c r="FJ139" s="32"/>
      <c r="FK139" s="32"/>
      <c r="FL139" s="32"/>
      <c r="FM139" s="32"/>
      <c r="FN139" s="32"/>
      <c r="FO139" s="32"/>
      <c r="FP139" s="32"/>
      <c r="FQ139" s="32"/>
      <c r="FR139" s="32"/>
      <c r="FS139" s="32"/>
      <c r="FT139" s="32"/>
      <c r="FU139" s="32"/>
      <c r="FV139" s="32"/>
      <c r="FW139" s="32"/>
      <c r="FX139" s="32"/>
      <c r="FY139" s="32"/>
      <c r="FZ139" s="32"/>
      <c r="GA139" s="32"/>
      <c r="GB139" s="32"/>
      <c r="GC139" s="32"/>
      <c r="GD139" s="32"/>
      <c r="GE139" s="32"/>
      <c r="GF139" s="32"/>
      <c r="GG139" s="32"/>
      <c r="GH139" s="32"/>
      <c r="GI139" s="32"/>
      <c r="GJ139" s="32"/>
      <c r="GK139" s="32"/>
      <c r="GL139" s="32"/>
      <c r="GM139" s="32"/>
      <c r="GN139" s="32"/>
      <c r="GO139" s="32"/>
      <c r="GP139" s="32"/>
      <c r="GQ139" s="32"/>
      <c r="GR139" s="32"/>
      <c r="GS139" s="32"/>
      <c r="GT139" s="32"/>
      <c r="GU139" s="32"/>
      <c r="GV139" s="32"/>
      <c r="GW139" s="32"/>
      <c r="GX139" s="32"/>
      <c r="GY139" s="32"/>
      <c r="GZ139" s="32"/>
      <c r="HA139" s="32"/>
      <c r="HB139" s="32"/>
      <c r="HC139" s="32"/>
      <c r="HD139" s="32"/>
      <c r="HE139" s="32"/>
      <c r="HF139" s="32"/>
      <c r="HG139" s="32"/>
      <c r="HH139" s="32"/>
      <c r="HI139" s="32"/>
      <c r="HJ139" s="32"/>
      <c r="HK139" s="32"/>
      <c r="HL139" s="32"/>
      <c r="HM139" s="32"/>
      <c r="HN139" s="32"/>
    </row>
    <row r="140" spans="1:222" s="255" customFormat="1">
      <c r="A140" s="129"/>
      <c r="B140" s="129"/>
      <c r="C140" s="129"/>
      <c r="D140" s="520"/>
      <c r="E140" s="129"/>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2"/>
      <c r="DU140" s="32"/>
      <c r="DV140" s="32"/>
      <c r="DW140" s="32"/>
      <c r="DX140" s="32"/>
      <c r="DY140" s="32"/>
      <c r="DZ140" s="32"/>
      <c r="EA140" s="32"/>
      <c r="EB140" s="32"/>
      <c r="EC140" s="32"/>
      <c r="ED140" s="32"/>
      <c r="EE140" s="32"/>
      <c r="EF140" s="32"/>
      <c r="EG140" s="32"/>
      <c r="EH140" s="32"/>
      <c r="EI140" s="32"/>
      <c r="EJ140" s="32"/>
      <c r="EK140" s="32"/>
      <c r="EL140" s="32"/>
      <c r="EM140" s="32"/>
      <c r="EN140" s="32"/>
      <c r="EO140" s="32"/>
      <c r="EP140" s="32"/>
      <c r="EQ140" s="32"/>
      <c r="ER140" s="32"/>
      <c r="ES140" s="32"/>
      <c r="ET140" s="32"/>
      <c r="EU140" s="32"/>
      <c r="EV140" s="32"/>
      <c r="EW140" s="32"/>
      <c r="EX140" s="32"/>
      <c r="EY140" s="32"/>
      <c r="EZ140" s="32"/>
      <c r="FA140" s="32"/>
      <c r="FB140" s="32"/>
      <c r="FC140" s="32"/>
      <c r="FD140" s="32"/>
      <c r="FE140" s="32"/>
      <c r="FF140" s="32"/>
      <c r="FG140" s="32"/>
      <c r="FH140" s="32"/>
      <c r="FI140" s="32"/>
      <c r="FJ140" s="32"/>
      <c r="FK140" s="32"/>
      <c r="FL140" s="32"/>
      <c r="FM140" s="32"/>
      <c r="FN140" s="32"/>
      <c r="FO140" s="32"/>
      <c r="FP140" s="32"/>
      <c r="FQ140" s="32"/>
      <c r="FR140" s="32"/>
      <c r="FS140" s="32"/>
      <c r="FT140" s="32"/>
      <c r="FU140" s="32"/>
      <c r="FV140" s="32"/>
      <c r="FW140" s="32"/>
      <c r="FX140" s="32"/>
      <c r="FY140" s="32"/>
      <c r="FZ140" s="32"/>
      <c r="GA140" s="32"/>
      <c r="GB140" s="32"/>
      <c r="GC140" s="32"/>
      <c r="GD140" s="32"/>
      <c r="GE140" s="32"/>
      <c r="GF140" s="32"/>
      <c r="GG140" s="32"/>
      <c r="GH140" s="32"/>
      <c r="GI140" s="32"/>
      <c r="GJ140" s="32"/>
      <c r="GK140" s="32"/>
      <c r="GL140" s="32"/>
      <c r="GM140" s="32"/>
      <c r="GN140" s="32"/>
      <c r="GO140" s="32"/>
      <c r="GP140" s="32"/>
      <c r="GQ140" s="32"/>
      <c r="GR140" s="32"/>
      <c r="GS140" s="32"/>
      <c r="GT140" s="32"/>
      <c r="GU140" s="32"/>
      <c r="GV140" s="32"/>
      <c r="GW140" s="32"/>
      <c r="GX140" s="32"/>
      <c r="GY140" s="32"/>
      <c r="GZ140" s="32"/>
      <c r="HA140" s="32"/>
      <c r="HB140" s="32"/>
      <c r="HC140" s="32"/>
      <c r="HD140" s="32"/>
      <c r="HE140" s="32"/>
      <c r="HF140" s="32"/>
      <c r="HG140" s="32"/>
      <c r="HH140" s="32"/>
      <c r="HI140" s="32"/>
      <c r="HJ140" s="32"/>
      <c r="HK140" s="32"/>
      <c r="HL140" s="32"/>
      <c r="HM140" s="32"/>
      <c r="HN140" s="32"/>
    </row>
    <row r="141" spans="1:222" s="255" customFormat="1">
      <c r="A141" s="129"/>
      <c r="B141" s="129"/>
      <c r="C141" s="129"/>
      <c r="D141" s="520"/>
      <c r="E141" s="129"/>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2"/>
      <c r="DU141" s="32"/>
      <c r="DV141" s="32"/>
      <c r="DW141" s="32"/>
      <c r="DX141" s="32"/>
      <c r="DY141" s="32"/>
      <c r="DZ141" s="32"/>
      <c r="EA141" s="32"/>
      <c r="EB141" s="32"/>
      <c r="EC141" s="32"/>
      <c r="ED141" s="32"/>
      <c r="EE141" s="32"/>
      <c r="EF141" s="32"/>
      <c r="EG141" s="32"/>
      <c r="EH141" s="32"/>
      <c r="EI141" s="32"/>
      <c r="EJ141" s="32"/>
      <c r="EK141" s="32"/>
      <c r="EL141" s="32"/>
      <c r="EM141" s="32"/>
      <c r="EN141" s="32"/>
      <c r="EO141" s="32"/>
      <c r="EP141" s="32"/>
      <c r="EQ141" s="32"/>
      <c r="ER141" s="32"/>
      <c r="ES141" s="32"/>
      <c r="ET141" s="32"/>
      <c r="EU141" s="32"/>
      <c r="EV141" s="32"/>
      <c r="EW141" s="32"/>
      <c r="EX141" s="32"/>
      <c r="EY141" s="32"/>
      <c r="EZ141" s="32"/>
      <c r="FA141" s="32"/>
      <c r="FB141" s="32"/>
      <c r="FC141" s="32"/>
      <c r="FD141" s="32"/>
      <c r="FE141" s="32"/>
      <c r="FF141" s="32"/>
      <c r="FG141" s="32"/>
      <c r="FH141" s="32"/>
      <c r="FI141" s="32"/>
      <c r="FJ141" s="32"/>
      <c r="FK141" s="32"/>
      <c r="FL141" s="32"/>
      <c r="FM141" s="32"/>
      <c r="FN141" s="32"/>
      <c r="FO141" s="32"/>
      <c r="FP141" s="32"/>
      <c r="FQ141" s="32"/>
      <c r="FR141" s="32"/>
      <c r="FS141" s="32"/>
      <c r="FT141" s="32"/>
      <c r="FU141" s="32"/>
      <c r="FV141" s="32"/>
      <c r="FW141" s="32"/>
      <c r="FX141" s="32"/>
      <c r="FY141" s="32"/>
      <c r="FZ141" s="32"/>
      <c r="GA141" s="32"/>
      <c r="GB141" s="32"/>
      <c r="GC141" s="32"/>
      <c r="GD141" s="32"/>
      <c r="GE141" s="32"/>
      <c r="GF141" s="32"/>
      <c r="GG141" s="32"/>
      <c r="GH141" s="32"/>
      <c r="GI141" s="32"/>
      <c r="GJ141" s="32"/>
      <c r="GK141" s="32"/>
      <c r="GL141" s="32"/>
      <c r="GM141" s="32"/>
      <c r="GN141" s="32"/>
      <c r="GO141" s="32"/>
      <c r="GP141" s="32"/>
      <c r="GQ141" s="32"/>
      <c r="GR141" s="32"/>
      <c r="GS141" s="32"/>
      <c r="GT141" s="32"/>
      <c r="GU141" s="32"/>
      <c r="GV141" s="32"/>
      <c r="GW141" s="32"/>
      <c r="GX141" s="32"/>
      <c r="GY141" s="32"/>
      <c r="GZ141" s="32"/>
      <c r="HA141" s="32"/>
      <c r="HB141" s="32"/>
      <c r="HC141" s="32"/>
      <c r="HD141" s="32"/>
      <c r="HE141" s="32"/>
      <c r="HF141" s="32"/>
      <c r="HG141" s="32"/>
      <c r="HH141" s="32"/>
      <c r="HI141" s="32"/>
      <c r="HJ141" s="32"/>
      <c r="HK141" s="32"/>
      <c r="HL141" s="32"/>
      <c r="HM141" s="32"/>
      <c r="HN141" s="32"/>
    </row>
    <row r="142" spans="1:222" s="255" customFormat="1">
      <c r="A142" s="129"/>
      <c r="B142" s="129"/>
      <c r="C142" s="129"/>
      <c r="D142" s="520"/>
      <c r="E142" s="129"/>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2"/>
      <c r="DU142" s="32"/>
      <c r="DV142" s="32"/>
      <c r="DW142" s="32"/>
      <c r="DX142" s="32"/>
      <c r="DY142" s="32"/>
      <c r="DZ142" s="32"/>
      <c r="EA142" s="32"/>
      <c r="EB142" s="32"/>
      <c r="EC142" s="32"/>
      <c r="ED142" s="32"/>
      <c r="EE142" s="32"/>
      <c r="EF142" s="32"/>
      <c r="EG142" s="32"/>
      <c r="EH142" s="32"/>
      <c r="EI142" s="32"/>
      <c r="EJ142" s="32"/>
      <c r="EK142" s="32"/>
      <c r="EL142" s="32"/>
      <c r="EM142" s="32"/>
      <c r="EN142" s="32"/>
      <c r="EO142" s="32"/>
      <c r="EP142" s="32"/>
      <c r="EQ142" s="32"/>
      <c r="ER142" s="32"/>
      <c r="ES142" s="32"/>
      <c r="ET142" s="32"/>
      <c r="EU142" s="32"/>
      <c r="EV142" s="32"/>
      <c r="EW142" s="32"/>
      <c r="EX142" s="32"/>
      <c r="EY142" s="32"/>
      <c r="EZ142" s="32"/>
      <c r="FA142" s="32"/>
      <c r="FB142" s="32"/>
      <c r="FC142" s="32"/>
      <c r="FD142" s="32"/>
      <c r="FE142" s="32"/>
      <c r="FF142" s="32"/>
      <c r="FG142" s="32"/>
      <c r="FH142" s="32"/>
      <c r="FI142" s="32"/>
      <c r="FJ142" s="32"/>
      <c r="FK142" s="32"/>
      <c r="FL142" s="32"/>
      <c r="FM142" s="32"/>
      <c r="FN142" s="32"/>
      <c r="FO142" s="32"/>
      <c r="FP142" s="32"/>
      <c r="FQ142" s="32"/>
      <c r="FR142" s="32"/>
      <c r="FS142" s="32"/>
      <c r="FT142" s="32"/>
      <c r="FU142" s="32"/>
      <c r="FV142" s="32"/>
      <c r="FW142" s="32"/>
      <c r="FX142" s="32"/>
      <c r="FY142" s="32"/>
      <c r="FZ142" s="32"/>
      <c r="GA142" s="32"/>
      <c r="GB142" s="32"/>
      <c r="GC142" s="32"/>
      <c r="GD142" s="32"/>
      <c r="GE142" s="32"/>
      <c r="GF142" s="32"/>
      <c r="GG142" s="32"/>
      <c r="GH142" s="32"/>
      <c r="GI142" s="32"/>
      <c r="GJ142" s="32"/>
      <c r="GK142" s="32"/>
      <c r="GL142" s="32"/>
      <c r="GM142" s="32"/>
      <c r="GN142" s="32"/>
      <c r="GO142" s="32"/>
      <c r="GP142" s="32"/>
      <c r="GQ142" s="32"/>
      <c r="GR142" s="32"/>
      <c r="GS142" s="32"/>
      <c r="GT142" s="32"/>
      <c r="GU142" s="32"/>
      <c r="GV142" s="32"/>
      <c r="GW142" s="32"/>
      <c r="GX142" s="32"/>
      <c r="GY142" s="32"/>
      <c r="GZ142" s="32"/>
      <c r="HA142" s="32"/>
      <c r="HB142" s="32"/>
      <c r="HC142" s="32"/>
      <c r="HD142" s="32"/>
      <c r="HE142" s="32"/>
      <c r="HF142" s="32"/>
      <c r="HG142" s="32"/>
      <c r="HH142" s="32"/>
      <c r="HI142" s="32"/>
      <c r="HJ142" s="32"/>
      <c r="HK142" s="32"/>
      <c r="HL142" s="32"/>
      <c r="HM142" s="32"/>
      <c r="HN142" s="32"/>
    </row>
    <row r="143" spans="1:222" s="255" customFormat="1">
      <c r="A143" s="129"/>
      <c r="B143" s="129"/>
      <c r="C143" s="129"/>
      <c r="D143" s="520"/>
      <c r="E143" s="129"/>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2"/>
      <c r="DU143" s="32"/>
      <c r="DV143" s="32"/>
      <c r="DW143" s="32"/>
      <c r="DX143" s="32"/>
      <c r="DY143" s="32"/>
      <c r="DZ143" s="32"/>
      <c r="EA143" s="32"/>
      <c r="EB143" s="32"/>
      <c r="EC143" s="32"/>
      <c r="ED143" s="32"/>
      <c r="EE143" s="32"/>
      <c r="EF143" s="32"/>
      <c r="EG143" s="32"/>
      <c r="EH143" s="32"/>
      <c r="EI143" s="32"/>
      <c r="EJ143" s="32"/>
      <c r="EK143" s="32"/>
      <c r="EL143" s="32"/>
      <c r="EM143" s="32"/>
      <c r="EN143" s="32"/>
      <c r="EO143" s="32"/>
      <c r="EP143" s="32"/>
      <c r="EQ143" s="32"/>
      <c r="ER143" s="32"/>
      <c r="ES143" s="32"/>
      <c r="ET143" s="32"/>
      <c r="EU143" s="32"/>
      <c r="EV143" s="32"/>
      <c r="EW143" s="32"/>
      <c r="EX143" s="32"/>
      <c r="EY143" s="32"/>
      <c r="EZ143" s="32"/>
      <c r="FA143" s="32"/>
      <c r="FB143" s="32"/>
      <c r="FC143" s="32"/>
      <c r="FD143" s="32"/>
      <c r="FE143" s="32"/>
      <c r="FF143" s="32"/>
      <c r="FG143" s="32"/>
      <c r="FH143" s="32"/>
      <c r="FI143" s="32"/>
      <c r="FJ143" s="32"/>
      <c r="FK143" s="32"/>
      <c r="FL143" s="32"/>
      <c r="FM143" s="32"/>
      <c r="FN143" s="32"/>
      <c r="FO143" s="32"/>
      <c r="FP143" s="32"/>
      <c r="FQ143" s="32"/>
      <c r="FR143" s="32"/>
      <c r="FS143" s="32"/>
      <c r="FT143" s="32"/>
      <c r="FU143" s="32"/>
      <c r="FV143" s="32"/>
      <c r="FW143" s="32"/>
      <c r="FX143" s="32"/>
      <c r="FY143" s="32"/>
      <c r="FZ143" s="32"/>
      <c r="GA143" s="32"/>
      <c r="GB143" s="32"/>
      <c r="GC143" s="32"/>
      <c r="GD143" s="32"/>
      <c r="GE143" s="32"/>
      <c r="GF143" s="32"/>
      <c r="GG143" s="32"/>
      <c r="GH143" s="32"/>
      <c r="GI143" s="32"/>
      <c r="GJ143" s="32"/>
      <c r="GK143" s="32"/>
      <c r="GL143" s="32"/>
      <c r="GM143" s="32"/>
      <c r="GN143" s="32"/>
      <c r="GO143" s="32"/>
      <c r="GP143" s="32"/>
      <c r="GQ143" s="32"/>
      <c r="GR143" s="32"/>
      <c r="GS143" s="32"/>
      <c r="GT143" s="32"/>
      <c r="GU143" s="32"/>
      <c r="GV143" s="32"/>
      <c r="GW143" s="32"/>
      <c r="GX143" s="32"/>
      <c r="GY143" s="32"/>
      <c r="GZ143" s="32"/>
      <c r="HA143" s="32"/>
      <c r="HB143" s="32"/>
      <c r="HC143" s="32"/>
      <c r="HD143" s="32"/>
      <c r="HE143" s="32"/>
      <c r="HF143" s="32"/>
      <c r="HG143" s="32"/>
      <c r="HH143" s="32"/>
      <c r="HI143" s="32"/>
      <c r="HJ143" s="32"/>
      <c r="HK143" s="32"/>
      <c r="HL143" s="32"/>
      <c r="HM143" s="32"/>
      <c r="HN143" s="32"/>
    </row>
    <row r="144" spans="1:222" s="255" customFormat="1">
      <c r="A144" s="129"/>
      <c r="B144" s="129"/>
      <c r="C144" s="129"/>
      <c r="D144" s="520"/>
      <c r="E144" s="129"/>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2"/>
      <c r="DU144" s="32"/>
      <c r="DV144" s="32"/>
      <c r="DW144" s="32"/>
      <c r="DX144" s="32"/>
      <c r="DY144" s="32"/>
      <c r="DZ144" s="32"/>
      <c r="EA144" s="32"/>
      <c r="EB144" s="32"/>
      <c r="EC144" s="32"/>
      <c r="ED144" s="32"/>
      <c r="EE144" s="32"/>
      <c r="EF144" s="32"/>
      <c r="EG144" s="32"/>
      <c r="EH144" s="32"/>
      <c r="EI144" s="32"/>
      <c r="EJ144" s="32"/>
      <c r="EK144" s="32"/>
      <c r="EL144" s="32"/>
      <c r="EM144" s="32"/>
      <c r="EN144" s="32"/>
      <c r="EO144" s="32"/>
      <c r="EP144" s="32"/>
      <c r="EQ144" s="32"/>
      <c r="ER144" s="32"/>
      <c r="ES144" s="32"/>
      <c r="ET144" s="32"/>
      <c r="EU144" s="32"/>
      <c r="EV144" s="32"/>
      <c r="EW144" s="32"/>
      <c r="EX144" s="32"/>
      <c r="EY144" s="32"/>
      <c r="EZ144" s="32"/>
      <c r="FA144" s="32"/>
      <c r="FB144" s="32"/>
      <c r="FC144" s="32"/>
      <c r="FD144" s="32"/>
      <c r="FE144" s="32"/>
      <c r="FF144" s="32"/>
      <c r="FG144" s="32"/>
      <c r="FH144" s="32"/>
      <c r="FI144" s="32"/>
      <c r="FJ144" s="32"/>
      <c r="FK144" s="32"/>
      <c r="FL144" s="32"/>
      <c r="FM144" s="32"/>
      <c r="FN144" s="32"/>
      <c r="FO144" s="32"/>
      <c r="FP144" s="32"/>
      <c r="FQ144" s="32"/>
      <c r="FR144" s="32"/>
      <c r="FS144" s="32"/>
      <c r="FT144" s="32"/>
      <c r="FU144" s="32"/>
      <c r="FV144" s="32"/>
      <c r="FW144" s="32"/>
      <c r="FX144" s="32"/>
      <c r="FY144" s="32"/>
      <c r="FZ144" s="32"/>
      <c r="GA144" s="32"/>
      <c r="GB144" s="32"/>
      <c r="GC144" s="32"/>
      <c r="GD144" s="32"/>
      <c r="GE144" s="32"/>
      <c r="GF144" s="32"/>
      <c r="GG144" s="32"/>
      <c r="GH144" s="32"/>
      <c r="GI144" s="32"/>
      <c r="GJ144" s="32"/>
      <c r="GK144" s="32"/>
      <c r="GL144" s="32"/>
      <c r="GM144" s="32"/>
      <c r="GN144" s="32"/>
      <c r="GO144" s="32"/>
      <c r="GP144" s="32"/>
      <c r="GQ144" s="32"/>
      <c r="GR144" s="32"/>
      <c r="GS144" s="32"/>
      <c r="GT144" s="32"/>
      <c r="GU144" s="32"/>
      <c r="GV144" s="32"/>
      <c r="GW144" s="32"/>
      <c r="GX144" s="32"/>
      <c r="GY144" s="32"/>
      <c r="GZ144" s="32"/>
      <c r="HA144" s="32"/>
      <c r="HB144" s="32"/>
      <c r="HC144" s="32"/>
      <c r="HD144" s="32"/>
      <c r="HE144" s="32"/>
      <c r="HF144" s="32"/>
      <c r="HG144" s="32"/>
      <c r="HH144" s="32"/>
      <c r="HI144" s="32"/>
      <c r="HJ144" s="32"/>
      <c r="HK144" s="32"/>
      <c r="HL144" s="32"/>
      <c r="HM144" s="32"/>
      <c r="HN144" s="32"/>
    </row>
    <row r="145" spans="1:222" s="255" customFormat="1">
      <c r="A145" s="129"/>
      <c r="B145" s="129"/>
      <c r="C145" s="129"/>
      <c r="D145" s="520"/>
      <c r="E145" s="129"/>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2"/>
      <c r="DU145" s="32"/>
      <c r="DV145" s="32"/>
      <c r="DW145" s="32"/>
      <c r="DX145" s="32"/>
      <c r="DY145" s="32"/>
      <c r="DZ145" s="32"/>
      <c r="EA145" s="32"/>
      <c r="EB145" s="32"/>
      <c r="EC145" s="32"/>
      <c r="ED145" s="32"/>
      <c r="EE145" s="32"/>
      <c r="EF145" s="32"/>
      <c r="EG145" s="32"/>
      <c r="EH145" s="32"/>
      <c r="EI145" s="32"/>
      <c r="EJ145" s="32"/>
      <c r="EK145" s="32"/>
      <c r="EL145" s="32"/>
      <c r="EM145" s="32"/>
      <c r="EN145" s="32"/>
      <c r="EO145" s="32"/>
      <c r="EP145" s="32"/>
      <c r="EQ145" s="32"/>
      <c r="ER145" s="32"/>
      <c r="ES145" s="32"/>
      <c r="ET145" s="32"/>
      <c r="EU145" s="32"/>
      <c r="EV145" s="32"/>
      <c r="EW145" s="32"/>
      <c r="EX145" s="32"/>
      <c r="EY145" s="32"/>
      <c r="EZ145" s="32"/>
      <c r="FA145" s="32"/>
      <c r="FB145" s="32"/>
      <c r="FC145" s="32"/>
      <c r="FD145" s="32"/>
      <c r="FE145" s="32"/>
      <c r="FF145" s="32"/>
      <c r="FG145" s="32"/>
      <c r="FH145" s="32"/>
      <c r="FI145" s="32"/>
      <c r="FJ145" s="32"/>
      <c r="FK145" s="32"/>
      <c r="FL145" s="32"/>
      <c r="FM145" s="32"/>
      <c r="FN145" s="32"/>
      <c r="FO145" s="32"/>
      <c r="FP145" s="32"/>
      <c r="FQ145" s="32"/>
      <c r="FR145" s="32"/>
      <c r="FS145" s="32"/>
      <c r="FT145" s="32"/>
      <c r="FU145" s="32"/>
      <c r="FV145" s="32"/>
      <c r="FW145" s="32"/>
      <c r="FX145" s="32"/>
      <c r="FY145" s="32"/>
      <c r="FZ145" s="32"/>
      <c r="GA145" s="32"/>
      <c r="GB145" s="32"/>
      <c r="GC145" s="32"/>
      <c r="GD145" s="32"/>
      <c r="GE145" s="32"/>
      <c r="GF145" s="32"/>
      <c r="GG145" s="32"/>
      <c r="GH145" s="32"/>
      <c r="GI145" s="32"/>
      <c r="GJ145" s="32"/>
      <c r="GK145" s="32"/>
      <c r="GL145" s="32"/>
      <c r="GM145" s="32"/>
      <c r="GN145" s="32"/>
      <c r="GO145" s="32"/>
      <c r="GP145" s="32"/>
      <c r="GQ145" s="32"/>
      <c r="GR145" s="32"/>
      <c r="GS145" s="32"/>
      <c r="GT145" s="32"/>
      <c r="GU145" s="32"/>
      <c r="GV145" s="32"/>
      <c r="GW145" s="32"/>
      <c r="GX145" s="32"/>
      <c r="GY145" s="32"/>
      <c r="GZ145" s="32"/>
      <c r="HA145" s="32"/>
      <c r="HB145" s="32"/>
      <c r="HC145" s="32"/>
      <c r="HD145" s="32"/>
      <c r="HE145" s="32"/>
      <c r="HF145" s="32"/>
      <c r="HG145" s="32"/>
      <c r="HH145" s="32"/>
      <c r="HI145" s="32"/>
      <c r="HJ145" s="32"/>
      <c r="HK145" s="32"/>
      <c r="HL145" s="32"/>
      <c r="HM145" s="32"/>
      <c r="HN145" s="32"/>
    </row>
    <row r="146" spans="1:222" s="255" customFormat="1">
      <c r="A146" s="129"/>
      <c r="B146" s="129"/>
      <c r="C146" s="129"/>
      <c r="D146" s="520"/>
      <c r="E146" s="129"/>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c r="DS146" s="31"/>
      <c r="DT146" s="32"/>
      <c r="DU146" s="32"/>
      <c r="DV146" s="32"/>
      <c r="DW146" s="32"/>
      <c r="DX146" s="32"/>
      <c r="DY146" s="32"/>
      <c r="DZ146" s="32"/>
      <c r="EA146" s="32"/>
      <c r="EB146" s="32"/>
      <c r="EC146" s="32"/>
      <c r="ED146" s="32"/>
      <c r="EE146" s="32"/>
      <c r="EF146" s="32"/>
      <c r="EG146" s="32"/>
      <c r="EH146" s="32"/>
      <c r="EI146" s="32"/>
      <c r="EJ146" s="32"/>
      <c r="EK146" s="32"/>
      <c r="EL146" s="32"/>
      <c r="EM146" s="32"/>
      <c r="EN146" s="32"/>
      <c r="EO146" s="32"/>
      <c r="EP146" s="32"/>
      <c r="EQ146" s="32"/>
      <c r="ER146" s="32"/>
      <c r="ES146" s="32"/>
      <c r="ET146" s="32"/>
      <c r="EU146" s="32"/>
      <c r="EV146" s="32"/>
      <c r="EW146" s="32"/>
      <c r="EX146" s="32"/>
      <c r="EY146" s="32"/>
      <c r="EZ146" s="32"/>
      <c r="FA146" s="32"/>
      <c r="FB146" s="32"/>
      <c r="FC146" s="32"/>
      <c r="FD146" s="32"/>
      <c r="FE146" s="32"/>
      <c r="FF146" s="32"/>
      <c r="FG146" s="32"/>
      <c r="FH146" s="32"/>
      <c r="FI146" s="32"/>
      <c r="FJ146" s="32"/>
      <c r="FK146" s="32"/>
      <c r="FL146" s="32"/>
      <c r="FM146" s="32"/>
      <c r="FN146" s="32"/>
      <c r="FO146" s="32"/>
      <c r="FP146" s="32"/>
      <c r="FQ146" s="32"/>
      <c r="FR146" s="32"/>
      <c r="FS146" s="32"/>
      <c r="FT146" s="32"/>
      <c r="FU146" s="32"/>
      <c r="FV146" s="32"/>
      <c r="FW146" s="32"/>
      <c r="FX146" s="32"/>
      <c r="FY146" s="32"/>
      <c r="FZ146" s="32"/>
      <c r="GA146" s="32"/>
      <c r="GB146" s="32"/>
      <c r="GC146" s="32"/>
      <c r="GD146" s="32"/>
      <c r="GE146" s="32"/>
      <c r="GF146" s="32"/>
      <c r="GG146" s="32"/>
      <c r="GH146" s="32"/>
      <c r="GI146" s="32"/>
      <c r="GJ146" s="32"/>
      <c r="GK146" s="32"/>
      <c r="GL146" s="32"/>
      <c r="GM146" s="32"/>
      <c r="GN146" s="32"/>
      <c r="GO146" s="32"/>
      <c r="GP146" s="32"/>
      <c r="GQ146" s="32"/>
      <c r="GR146" s="32"/>
      <c r="GS146" s="32"/>
      <c r="GT146" s="32"/>
      <c r="GU146" s="32"/>
      <c r="GV146" s="32"/>
      <c r="GW146" s="32"/>
      <c r="GX146" s="32"/>
      <c r="GY146" s="32"/>
      <c r="GZ146" s="32"/>
      <c r="HA146" s="32"/>
      <c r="HB146" s="32"/>
      <c r="HC146" s="32"/>
      <c r="HD146" s="32"/>
      <c r="HE146" s="32"/>
      <c r="HF146" s="32"/>
      <c r="HG146" s="32"/>
      <c r="HH146" s="32"/>
      <c r="HI146" s="32"/>
      <c r="HJ146" s="32"/>
      <c r="HK146" s="32"/>
      <c r="HL146" s="32"/>
      <c r="HM146" s="32"/>
      <c r="HN146" s="32"/>
    </row>
    <row r="147" spans="1:222" s="255" customFormat="1">
      <c r="A147" s="129"/>
      <c r="B147" s="129"/>
      <c r="C147" s="129"/>
      <c r="D147" s="520"/>
      <c r="E147" s="129"/>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2"/>
      <c r="DU147" s="32"/>
      <c r="DV147" s="32"/>
      <c r="DW147" s="32"/>
      <c r="DX147" s="32"/>
      <c r="DY147" s="32"/>
      <c r="DZ147" s="32"/>
      <c r="EA147" s="32"/>
      <c r="EB147" s="32"/>
      <c r="EC147" s="32"/>
      <c r="ED147" s="32"/>
      <c r="EE147" s="32"/>
      <c r="EF147" s="32"/>
      <c r="EG147" s="32"/>
      <c r="EH147" s="32"/>
      <c r="EI147" s="32"/>
      <c r="EJ147" s="32"/>
      <c r="EK147" s="32"/>
      <c r="EL147" s="32"/>
      <c r="EM147" s="32"/>
      <c r="EN147" s="32"/>
      <c r="EO147" s="32"/>
      <c r="EP147" s="32"/>
      <c r="EQ147" s="32"/>
      <c r="ER147" s="32"/>
      <c r="ES147" s="32"/>
      <c r="ET147" s="32"/>
      <c r="EU147" s="32"/>
      <c r="EV147" s="32"/>
      <c r="EW147" s="32"/>
      <c r="EX147" s="32"/>
      <c r="EY147" s="32"/>
      <c r="EZ147" s="32"/>
      <c r="FA147" s="32"/>
      <c r="FB147" s="32"/>
      <c r="FC147" s="32"/>
      <c r="FD147" s="32"/>
      <c r="FE147" s="32"/>
      <c r="FF147" s="32"/>
      <c r="FG147" s="32"/>
      <c r="FH147" s="32"/>
      <c r="FI147" s="32"/>
      <c r="FJ147" s="32"/>
      <c r="FK147" s="32"/>
      <c r="FL147" s="32"/>
      <c r="FM147" s="32"/>
      <c r="FN147" s="32"/>
      <c r="FO147" s="32"/>
      <c r="FP147" s="32"/>
      <c r="FQ147" s="32"/>
      <c r="FR147" s="32"/>
      <c r="FS147" s="32"/>
      <c r="FT147" s="32"/>
      <c r="FU147" s="32"/>
      <c r="FV147" s="32"/>
      <c r="FW147" s="32"/>
      <c r="FX147" s="32"/>
      <c r="FY147" s="32"/>
      <c r="FZ147" s="32"/>
      <c r="GA147" s="32"/>
      <c r="GB147" s="32"/>
      <c r="GC147" s="32"/>
      <c r="GD147" s="32"/>
      <c r="GE147" s="32"/>
      <c r="GF147" s="32"/>
      <c r="GG147" s="32"/>
      <c r="GH147" s="32"/>
      <c r="GI147" s="32"/>
      <c r="GJ147" s="32"/>
      <c r="GK147" s="32"/>
      <c r="GL147" s="32"/>
      <c r="GM147" s="32"/>
      <c r="GN147" s="32"/>
      <c r="GO147" s="32"/>
      <c r="GP147" s="32"/>
      <c r="GQ147" s="32"/>
      <c r="GR147" s="32"/>
      <c r="GS147" s="32"/>
      <c r="GT147" s="32"/>
      <c r="GU147" s="32"/>
      <c r="GV147" s="32"/>
      <c r="GW147" s="32"/>
      <c r="GX147" s="32"/>
      <c r="GY147" s="32"/>
      <c r="GZ147" s="32"/>
      <c r="HA147" s="32"/>
      <c r="HB147" s="32"/>
      <c r="HC147" s="32"/>
      <c r="HD147" s="32"/>
      <c r="HE147" s="32"/>
      <c r="HF147" s="32"/>
      <c r="HG147" s="32"/>
      <c r="HH147" s="32"/>
      <c r="HI147" s="32"/>
      <c r="HJ147" s="32"/>
      <c r="HK147" s="32"/>
      <c r="HL147" s="32"/>
      <c r="HM147" s="32"/>
      <c r="HN147" s="32"/>
    </row>
    <row r="148" spans="1:222" s="255" customFormat="1">
      <c r="A148" s="129"/>
      <c r="B148" s="129"/>
      <c r="C148" s="129"/>
      <c r="D148" s="520"/>
      <c r="E148" s="129"/>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c r="DS148" s="31"/>
      <c r="DT148" s="32"/>
      <c r="DU148" s="32"/>
      <c r="DV148" s="32"/>
      <c r="DW148" s="32"/>
      <c r="DX148" s="32"/>
      <c r="DY148" s="32"/>
      <c r="DZ148" s="32"/>
      <c r="EA148" s="32"/>
      <c r="EB148" s="32"/>
      <c r="EC148" s="32"/>
      <c r="ED148" s="32"/>
      <c r="EE148" s="32"/>
      <c r="EF148" s="32"/>
      <c r="EG148" s="32"/>
      <c r="EH148" s="32"/>
      <c r="EI148" s="32"/>
      <c r="EJ148" s="32"/>
      <c r="EK148" s="32"/>
      <c r="EL148" s="32"/>
      <c r="EM148" s="32"/>
      <c r="EN148" s="32"/>
      <c r="EO148" s="32"/>
      <c r="EP148" s="32"/>
      <c r="EQ148" s="32"/>
      <c r="ER148" s="32"/>
      <c r="ES148" s="32"/>
      <c r="ET148" s="32"/>
      <c r="EU148" s="32"/>
      <c r="EV148" s="32"/>
      <c r="EW148" s="32"/>
      <c r="EX148" s="32"/>
      <c r="EY148" s="32"/>
      <c r="EZ148" s="32"/>
      <c r="FA148" s="32"/>
      <c r="FB148" s="32"/>
      <c r="FC148" s="32"/>
      <c r="FD148" s="32"/>
      <c r="FE148" s="32"/>
      <c r="FF148" s="32"/>
      <c r="FG148" s="32"/>
      <c r="FH148" s="32"/>
      <c r="FI148" s="32"/>
      <c r="FJ148" s="32"/>
      <c r="FK148" s="32"/>
      <c r="FL148" s="32"/>
      <c r="FM148" s="32"/>
      <c r="FN148" s="32"/>
      <c r="FO148" s="32"/>
      <c r="FP148" s="32"/>
      <c r="FQ148" s="32"/>
      <c r="FR148" s="32"/>
      <c r="FS148" s="32"/>
      <c r="FT148" s="32"/>
      <c r="FU148" s="32"/>
      <c r="FV148" s="32"/>
      <c r="FW148" s="32"/>
      <c r="FX148" s="32"/>
      <c r="FY148" s="32"/>
      <c r="FZ148" s="32"/>
      <c r="GA148" s="32"/>
      <c r="GB148" s="32"/>
      <c r="GC148" s="32"/>
      <c r="GD148" s="32"/>
      <c r="GE148" s="32"/>
      <c r="GF148" s="32"/>
      <c r="GG148" s="32"/>
      <c r="GH148" s="32"/>
      <c r="GI148" s="32"/>
      <c r="GJ148" s="32"/>
      <c r="GK148" s="32"/>
      <c r="GL148" s="32"/>
      <c r="GM148" s="32"/>
      <c r="GN148" s="32"/>
      <c r="GO148" s="32"/>
      <c r="GP148" s="32"/>
      <c r="GQ148" s="32"/>
      <c r="GR148" s="32"/>
      <c r="GS148" s="32"/>
      <c r="GT148" s="32"/>
      <c r="GU148" s="32"/>
      <c r="GV148" s="32"/>
      <c r="GW148" s="32"/>
      <c r="GX148" s="32"/>
      <c r="GY148" s="32"/>
      <c r="GZ148" s="32"/>
      <c r="HA148" s="32"/>
      <c r="HB148" s="32"/>
      <c r="HC148" s="32"/>
      <c r="HD148" s="32"/>
      <c r="HE148" s="32"/>
      <c r="HF148" s="32"/>
      <c r="HG148" s="32"/>
      <c r="HH148" s="32"/>
      <c r="HI148" s="32"/>
      <c r="HJ148" s="32"/>
      <c r="HK148" s="32"/>
      <c r="HL148" s="32"/>
      <c r="HM148" s="32"/>
      <c r="HN148" s="32"/>
    </row>
    <row r="149" spans="1:222" s="255" customFormat="1">
      <c r="A149" s="129"/>
      <c r="B149" s="129"/>
      <c r="C149" s="129"/>
      <c r="D149" s="520"/>
      <c r="E149" s="129"/>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c r="DS149" s="31"/>
      <c r="DT149" s="32"/>
      <c r="DU149" s="32"/>
      <c r="DV149" s="32"/>
      <c r="DW149" s="32"/>
      <c r="DX149" s="32"/>
      <c r="DY149" s="32"/>
      <c r="DZ149" s="32"/>
      <c r="EA149" s="32"/>
      <c r="EB149" s="32"/>
      <c r="EC149" s="32"/>
      <c r="ED149" s="32"/>
      <c r="EE149" s="32"/>
      <c r="EF149" s="32"/>
      <c r="EG149" s="32"/>
      <c r="EH149" s="32"/>
      <c r="EI149" s="32"/>
      <c r="EJ149" s="32"/>
      <c r="EK149" s="32"/>
      <c r="EL149" s="32"/>
      <c r="EM149" s="32"/>
      <c r="EN149" s="32"/>
      <c r="EO149" s="32"/>
      <c r="EP149" s="32"/>
      <c r="EQ149" s="32"/>
      <c r="ER149" s="32"/>
      <c r="ES149" s="32"/>
      <c r="ET149" s="32"/>
      <c r="EU149" s="32"/>
      <c r="EV149" s="32"/>
      <c r="EW149" s="32"/>
      <c r="EX149" s="32"/>
      <c r="EY149" s="32"/>
      <c r="EZ149" s="32"/>
      <c r="FA149" s="32"/>
      <c r="FB149" s="32"/>
      <c r="FC149" s="32"/>
      <c r="FD149" s="32"/>
      <c r="FE149" s="32"/>
      <c r="FF149" s="32"/>
      <c r="FG149" s="32"/>
      <c r="FH149" s="32"/>
      <c r="FI149" s="32"/>
      <c r="FJ149" s="32"/>
      <c r="FK149" s="32"/>
      <c r="FL149" s="32"/>
      <c r="FM149" s="32"/>
      <c r="FN149" s="32"/>
      <c r="FO149" s="32"/>
      <c r="FP149" s="32"/>
      <c r="FQ149" s="32"/>
      <c r="FR149" s="32"/>
      <c r="FS149" s="32"/>
      <c r="FT149" s="32"/>
      <c r="FU149" s="32"/>
      <c r="FV149" s="32"/>
      <c r="FW149" s="32"/>
      <c r="FX149" s="32"/>
      <c r="FY149" s="32"/>
      <c r="FZ149" s="32"/>
      <c r="GA149" s="32"/>
      <c r="GB149" s="32"/>
      <c r="GC149" s="32"/>
      <c r="GD149" s="32"/>
      <c r="GE149" s="32"/>
      <c r="GF149" s="32"/>
      <c r="GG149" s="32"/>
      <c r="GH149" s="32"/>
      <c r="GI149" s="32"/>
      <c r="GJ149" s="32"/>
      <c r="GK149" s="32"/>
      <c r="GL149" s="32"/>
      <c r="GM149" s="32"/>
      <c r="GN149" s="32"/>
      <c r="GO149" s="32"/>
      <c r="GP149" s="32"/>
      <c r="GQ149" s="32"/>
      <c r="GR149" s="32"/>
      <c r="GS149" s="32"/>
      <c r="GT149" s="32"/>
      <c r="GU149" s="32"/>
      <c r="GV149" s="32"/>
      <c r="GW149" s="32"/>
      <c r="GX149" s="32"/>
      <c r="GY149" s="32"/>
      <c r="GZ149" s="32"/>
      <c r="HA149" s="32"/>
      <c r="HB149" s="32"/>
      <c r="HC149" s="32"/>
      <c r="HD149" s="32"/>
      <c r="HE149" s="32"/>
      <c r="HF149" s="32"/>
      <c r="HG149" s="32"/>
      <c r="HH149" s="32"/>
      <c r="HI149" s="32"/>
      <c r="HJ149" s="32"/>
      <c r="HK149" s="32"/>
      <c r="HL149" s="32"/>
      <c r="HM149" s="32"/>
      <c r="HN149" s="32"/>
    </row>
    <row r="150" spans="1:222" s="255" customFormat="1">
      <c r="A150" s="129"/>
      <c r="B150" s="129"/>
      <c r="C150" s="129"/>
      <c r="D150" s="520"/>
      <c r="E150" s="129"/>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c r="DS150" s="31"/>
      <c r="DT150" s="32"/>
      <c r="DU150" s="32"/>
      <c r="DV150" s="32"/>
      <c r="DW150" s="32"/>
      <c r="DX150" s="32"/>
      <c r="DY150" s="32"/>
      <c r="DZ150" s="32"/>
      <c r="EA150" s="32"/>
      <c r="EB150" s="32"/>
      <c r="EC150" s="32"/>
      <c r="ED150" s="32"/>
      <c r="EE150" s="32"/>
      <c r="EF150" s="32"/>
      <c r="EG150" s="32"/>
      <c r="EH150" s="32"/>
      <c r="EI150" s="32"/>
      <c r="EJ150" s="32"/>
      <c r="EK150" s="32"/>
      <c r="EL150" s="32"/>
      <c r="EM150" s="32"/>
      <c r="EN150" s="32"/>
      <c r="EO150" s="32"/>
      <c r="EP150" s="32"/>
      <c r="EQ150" s="32"/>
      <c r="ER150" s="32"/>
      <c r="ES150" s="32"/>
      <c r="ET150" s="32"/>
      <c r="EU150" s="32"/>
      <c r="EV150" s="32"/>
      <c r="EW150" s="32"/>
      <c r="EX150" s="32"/>
      <c r="EY150" s="32"/>
      <c r="EZ150" s="32"/>
      <c r="FA150" s="32"/>
      <c r="FB150" s="32"/>
      <c r="FC150" s="32"/>
      <c r="FD150" s="32"/>
      <c r="FE150" s="32"/>
      <c r="FF150" s="32"/>
      <c r="FG150" s="32"/>
      <c r="FH150" s="32"/>
      <c r="FI150" s="32"/>
      <c r="FJ150" s="32"/>
      <c r="FK150" s="32"/>
      <c r="FL150" s="32"/>
      <c r="FM150" s="32"/>
      <c r="FN150" s="32"/>
      <c r="FO150" s="32"/>
      <c r="FP150" s="32"/>
      <c r="FQ150" s="32"/>
      <c r="FR150" s="32"/>
      <c r="FS150" s="32"/>
      <c r="FT150" s="32"/>
      <c r="FU150" s="32"/>
      <c r="FV150" s="32"/>
      <c r="FW150" s="32"/>
      <c r="FX150" s="32"/>
      <c r="FY150" s="32"/>
      <c r="FZ150" s="32"/>
      <c r="GA150" s="32"/>
      <c r="GB150" s="32"/>
      <c r="GC150" s="32"/>
      <c r="GD150" s="32"/>
      <c r="GE150" s="32"/>
      <c r="GF150" s="32"/>
      <c r="GG150" s="32"/>
      <c r="GH150" s="32"/>
      <c r="GI150" s="32"/>
      <c r="GJ150" s="32"/>
      <c r="GK150" s="32"/>
      <c r="GL150" s="32"/>
      <c r="GM150" s="32"/>
      <c r="GN150" s="32"/>
      <c r="GO150" s="32"/>
      <c r="GP150" s="32"/>
      <c r="GQ150" s="32"/>
      <c r="GR150" s="32"/>
      <c r="GS150" s="32"/>
      <c r="GT150" s="32"/>
      <c r="GU150" s="32"/>
      <c r="GV150" s="32"/>
      <c r="GW150" s="32"/>
      <c r="GX150" s="32"/>
      <c r="GY150" s="32"/>
      <c r="GZ150" s="32"/>
      <c r="HA150" s="32"/>
      <c r="HB150" s="32"/>
      <c r="HC150" s="32"/>
      <c r="HD150" s="32"/>
      <c r="HE150" s="32"/>
      <c r="HF150" s="32"/>
      <c r="HG150" s="32"/>
      <c r="HH150" s="32"/>
      <c r="HI150" s="32"/>
      <c r="HJ150" s="32"/>
      <c r="HK150" s="32"/>
      <c r="HL150" s="32"/>
      <c r="HM150" s="32"/>
      <c r="HN150" s="32"/>
    </row>
    <row r="151" spans="1:222" s="255" customFormat="1">
      <c r="A151" s="129"/>
      <c r="B151" s="129"/>
      <c r="C151" s="129"/>
      <c r="D151" s="520"/>
      <c r="E151" s="129"/>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1"/>
      <c r="BE151" s="31"/>
      <c r="BF151" s="31"/>
      <c r="BG151" s="31"/>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c r="CH151" s="31"/>
      <c r="CI151" s="31"/>
      <c r="CJ151" s="31"/>
      <c r="CK151" s="31"/>
      <c r="CL151" s="31"/>
      <c r="CM151" s="31"/>
      <c r="CN151" s="31"/>
      <c r="CO151" s="31"/>
      <c r="CP151" s="31"/>
      <c r="CQ151" s="31"/>
      <c r="CR151" s="31"/>
      <c r="CS151" s="31"/>
      <c r="CT151" s="31"/>
      <c r="CU151" s="31"/>
      <c r="CV151" s="31"/>
      <c r="CW151" s="31"/>
      <c r="CX151" s="31"/>
      <c r="CY151" s="31"/>
      <c r="CZ151" s="31"/>
      <c r="DA151" s="31"/>
      <c r="DB151" s="31"/>
      <c r="DC151" s="31"/>
      <c r="DD151" s="31"/>
      <c r="DE151" s="31"/>
      <c r="DF151" s="31"/>
      <c r="DG151" s="31"/>
      <c r="DH151" s="31"/>
      <c r="DI151" s="31"/>
      <c r="DJ151" s="31"/>
      <c r="DK151" s="31"/>
      <c r="DL151" s="31"/>
      <c r="DM151" s="31"/>
      <c r="DN151" s="31"/>
      <c r="DO151" s="31"/>
      <c r="DP151" s="31"/>
      <c r="DQ151" s="31"/>
      <c r="DR151" s="31"/>
      <c r="DS151" s="31"/>
      <c r="DT151" s="32"/>
      <c r="DU151" s="32"/>
      <c r="DV151" s="32"/>
      <c r="DW151" s="32"/>
      <c r="DX151" s="32"/>
      <c r="DY151" s="32"/>
      <c r="DZ151" s="32"/>
      <c r="EA151" s="32"/>
      <c r="EB151" s="32"/>
      <c r="EC151" s="32"/>
      <c r="ED151" s="32"/>
      <c r="EE151" s="32"/>
      <c r="EF151" s="32"/>
      <c r="EG151" s="32"/>
      <c r="EH151" s="32"/>
      <c r="EI151" s="32"/>
      <c r="EJ151" s="32"/>
      <c r="EK151" s="32"/>
      <c r="EL151" s="32"/>
      <c r="EM151" s="32"/>
      <c r="EN151" s="32"/>
      <c r="EO151" s="32"/>
      <c r="EP151" s="32"/>
      <c r="EQ151" s="32"/>
      <c r="ER151" s="32"/>
      <c r="ES151" s="32"/>
      <c r="ET151" s="32"/>
      <c r="EU151" s="32"/>
      <c r="EV151" s="32"/>
      <c r="EW151" s="32"/>
      <c r="EX151" s="32"/>
      <c r="EY151" s="32"/>
      <c r="EZ151" s="32"/>
      <c r="FA151" s="32"/>
      <c r="FB151" s="32"/>
      <c r="FC151" s="32"/>
      <c r="FD151" s="32"/>
      <c r="FE151" s="32"/>
      <c r="FF151" s="32"/>
      <c r="FG151" s="32"/>
      <c r="FH151" s="32"/>
      <c r="FI151" s="32"/>
      <c r="FJ151" s="32"/>
      <c r="FK151" s="32"/>
      <c r="FL151" s="32"/>
      <c r="FM151" s="32"/>
      <c r="FN151" s="32"/>
      <c r="FO151" s="32"/>
      <c r="FP151" s="32"/>
      <c r="FQ151" s="32"/>
      <c r="FR151" s="32"/>
      <c r="FS151" s="32"/>
      <c r="FT151" s="32"/>
      <c r="FU151" s="32"/>
      <c r="FV151" s="32"/>
      <c r="FW151" s="32"/>
      <c r="FX151" s="32"/>
      <c r="FY151" s="32"/>
      <c r="FZ151" s="32"/>
      <c r="GA151" s="32"/>
      <c r="GB151" s="32"/>
      <c r="GC151" s="32"/>
      <c r="GD151" s="32"/>
      <c r="GE151" s="32"/>
      <c r="GF151" s="32"/>
      <c r="GG151" s="32"/>
      <c r="GH151" s="32"/>
      <c r="GI151" s="32"/>
      <c r="GJ151" s="32"/>
      <c r="GK151" s="32"/>
      <c r="GL151" s="32"/>
      <c r="GM151" s="32"/>
      <c r="GN151" s="32"/>
      <c r="GO151" s="32"/>
      <c r="GP151" s="32"/>
      <c r="GQ151" s="32"/>
      <c r="GR151" s="32"/>
      <c r="GS151" s="32"/>
      <c r="GT151" s="32"/>
      <c r="GU151" s="32"/>
      <c r="GV151" s="32"/>
      <c r="GW151" s="32"/>
      <c r="GX151" s="32"/>
      <c r="GY151" s="32"/>
      <c r="GZ151" s="32"/>
      <c r="HA151" s="32"/>
      <c r="HB151" s="32"/>
      <c r="HC151" s="32"/>
      <c r="HD151" s="32"/>
      <c r="HE151" s="32"/>
      <c r="HF151" s="32"/>
      <c r="HG151" s="32"/>
      <c r="HH151" s="32"/>
      <c r="HI151" s="32"/>
      <c r="HJ151" s="32"/>
      <c r="HK151" s="32"/>
      <c r="HL151" s="32"/>
      <c r="HM151" s="32"/>
      <c r="HN151" s="32"/>
    </row>
    <row r="152" spans="1:222" s="255" customFormat="1">
      <c r="A152" s="129"/>
      <c r="B152" s="129"/>
      <c r="C152" s="129"/>
      <c r="D152" s="520"/>
      <c r="E152" s="129"/>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c r="DS152" s="31"/>
      <c r="DT152" s="32"/>
      <c r="DU152" s="32"/>
      <c r="DV152" s="32"/>
      <c r="DW152" s="32"/>
      <c r="DX152" s="32"/>
      <c r="DY152" s="32"/>
      <c r="DZ152" s="32"/>
      <c r="EA152" s="32"/>
      <c r="EB152" s="32"/>
      <c r="EC152" s="32"/>
      <c r="ED152" s="32"/>
      <c r="EE152" s="32"/>
      <c r="EF152" s="32"/>
      <c r="EG152" s="32"/>
      <c r="EH152" s="32"/>
      <c r="EI152" s="32"/>
      <c r="EJ152" s="32"/>
      <c r="EK152" s="32"/>
      <c r="EL152" s="32"/>
      <c r="EM152" s="32"/>
      <c r="EN152" s="32"/>
      <c r="EO152" s="32"/>
      <c r="EP152" s="32"/>
      <c r="EQ152" s="32"/>
      <c r="ER152" s="32"/>
      <c r="ES152" s="32"/>
      <c r="ET152" s="32"/>
      <c r="EU152" s="32"/>
      <c r="EV152" s="32"/>
      <c r="EW152" s="32"/>
      <c r="EX152" s="32"/>
      <c r="EY152" s="32"/>
      <c r="EZ152" s="32"/>
      <c r="FA152" s="32"/>
      <c r="FB152" s="32"/>
      <c r="FC152" s="32"/>
      <c r="FD152" s="32"/>
      <c r="FE152" s="32"/>
      <c r="FF152" s="32"/>
      <c r="FG152" s="32"/>
      <c r="FH152" s="32"/>
      <c r="FI152" s="32"/>
      <c r="FJ152" s="32"/>
      <c r="FK152" s="32"/>
      <c r="FL152" s="32"/>
      <c r="FM152" s="32"/>
      <c r="FN152" s="32"/>
      <c r="FO152" s="32"/>
      <c r="FP152" s="32"/>
      <c r="FQ152" s="32"/>
      <c r="FR152" s="32"/>
      <c r="FS152" s="32"/>
      <c r="FT152" s="32"/>
      <c r="FU152" s="32"/>
      <c r="FV152" s="32"/>
      <c r="FW152" s="32"/>
      <c r="FX152" s="32"/>
      <c r="FY152" s="32"/>
      <c r="FZ152" s="32"/>
      <c r="GA152" s="32"/>
      <c r="GB152" s="32"/>
      <c r="GC152" s="32"/>
      <c r="GD152" s="32"/>
      <c r="GE152" s="32"/>
      <c r="GF152" s="32"/>
      <c r="GG152" s="32"/>
      <c r="GH152" s="32"/>
      <c r="GI152" s="32"/>
      <c r="GJ152" s="32"/>
      <c r="GK152" s="32"/>
      <c r="GL152" s="32"/>
      <c r="GM152" s="32"/>
      <c r="GN152" s="32"/>
      <c r="GO152" s="32"/>
      <c r="GP152" s="32"/>
      <c r="GQ152" s="32"/>
      <c r="GR152" s="32"/>
      <c r="GS152" s="32"/>
      <c r="GT152" s="32"/>
      <c r="GU152" s="32"/>
      <c r="GV152" s="32"/>
      <c r="GW152" s="32"/>
      <c r="GX152" s="32"/>
      <c r="GY152" s="32"/>
      <c r="GZ152" s="32"/>
      <c r="HA152" s="32"/>
      <c r="HB152" s="32"/>
      <c r="HC152" s="32"/>
      <c r="HD152" s="32"/>
      <c r="HE152" s="32"/>
      <c r="HF152" s="32"/>
      <c r="HG152" s="32"/>
      <c r="HH152" s="32"/>
      <c r="HI152" s="32"/>
      <c r="HJ152" s="32"/>
      <c r="HK152" s="32"/>
      <c r="HL152" s="32"/>
      <c r="HM152" s="32"/>
      <c r="HN152" s="32"/>
    </row>
    <row r="153" spans="1:222" s="255" customFormat="1">
      <c r="A153" s="129"/>
      <c r="B153" s="129"/>
      <c r="C153" s="129"/>
      <c r="D153" s="520"/>
      <c r="E153" s="129"/>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c r="DS153" s="31"/>
      <c r="DT153" s="32"/>
      <c r="DU153" s="32"/>
      <c r="DV153" s="32"/>
      <c r="DW153" s="32"/>
      <c r="DX153" s="32"/>
      <c r="DY153" s="32"/>
      <c r="DZ153" s="32"/>
      <c r="EA153" s="32"/>
      <c r="EB153" s="32"/>
      <c r="EC153" s="32"/>
      <c r="ED153" s="32"/>
      <c r="EE153" s="32"/>
      <c r="EF153" s="32"/>
      <c r="EG153" s="32"/>
      <c r="EH153" s="32"/>
      <c r="EI153" s="32"/>
      <c r="EJ153" s="32"/>
      <c r="EK153" s="32"/>
      <c r="EL153" s="32"/>
      <c r="EM153" s="32"/>
      <c r="EN153" s="32"/>
      <c r="EO153" s="32"/>
      <c r="EP153" s="32"/>
      <c r="EQ153" s="32"/>
      <c r="ER153" s="32"/>
      <c r="ES153" s="32"/>
      <c r="ET153" s="32"/>
      <c r="EU153" s="32"/>
      <c r="EV153" s="32"/>
      <c r="EW153" s="32"/>
      <c r="EX153" s="32"/>
      <c r="EY153" s="32"/>
      <c r="EZ153" s="32"/>
      <c r="FA153" s="32"/>
      <c r="FB153" s="32"/>
      <c r="FC153" s="32"/>
      <c r="FD153" s="32"/>
      <c r="FE153" s="32"/>
      <c r="FF153" s="32"/>
      <c r="FG153" s="32"/>
      <c r="FH153" s="32"/>
      <c r="FI153" s="32"/>
      <c r="FJ153" s="32"/>
      <c r="FK153" s="32"/>
      <c r="FL153" s="32"/>
      <c r="FM153" s="32"/>
      <c r="FN153" s="32"/>
      <c r="FO153" s="32"/>
      <c r="FP153" s="32"/>
      <c r="FQ153" s="32"/>
      <c r="FR153" s="32"/>
      <c r="FS153" s="32"/>
      <c r="FT153" s="32"/>
      <c r="FU153" s="32"/>
      <c r="FV153" s="32"/>
      <c r="FW153" s="32"/>
      <c r="FX153" s="32"/>
      <c r="FY153" s="32"/>
      <c r="FZ153" s="32"/>
      <c r="GA153" s="32"/>
      <c r="GB153" s="32"/>
      <c r="GC153" s="32"/>
      <c r="GD153" s="32"/>
      <c r="GE153" s="32"/>
      <c r="GF153" s="32"/>
      <c r="GG153" s="32"/>
      <c r="GH153" s="32"/>
      <c r="GI153" s="32"/>
      <c r="GJ153" s="32"/>
      <c r="GK153" s="32"/>
      <c r="GL153" s="32"/>
      <c r="GM153" s="32"/>
      <c r="GN153" s="32"/>
      <c r="GO153" s="32"/>
      <c r="GP153" s="32"/>
      <c r="GQ153" s="32"/>
      <c r="GR153" s="32"/>
      <c r="GS153" s="32"/>
      <c r="GT153" s="32"/>
      <c r="GU153" s="32"/>
      <c r="GV153" s="32"/>
      <c r="GW153" s="32"/>
      <c r="GX153" s="32"/>
      <c r="GY153" s="32"/>
      <c r="GZ153" s="32"/>
      <c r="HA153" s="32"/>
      <c r="HB153" s="32"/>
      <c r="HC153" s="32"/>
      <c r="HD153" s="32"/>
      <c r="HE153" s="32"/>
      <c r="HF153" s="32"/>
      <c r="HG153" s="32"/>
      <c r="HH153" s="32"/>
      <c r="HI153" s="32"/>
      <c r="HJ153" s="32"/>
      <c r="HK153" s="32"/>
      <c r="HL153" s="32"/>
      <c r="HM153" s="32"/>
      <c r="HN153" s="32"/>
    </row>
    <row r="154" spans="1:222" s="255" customFormat="1">
      <c r="A154" s="129"/>
      <c r="B154" s="129"/>
      <c r="C154" s="129"/>
      <c r="D154" s="520"/>
      <c r="E154" s="129"/>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c r="DS154" s="31"/>
      <c r="DT154" s="32"/>
      <c r="DU154" s="32"/>
      <c r="DV154" s="32"/>
      <c r="DW154" s="32"/>
      <c r="DX154" s="32"/>
      <c r="DY154" s="32"/>
      <c r="DZ154" s="32"/>
      <c r="EA154" s="32"/>
      <c r="EB154" s="32"/>
      <c r="EC154" s="32"/>
      <c r="ED154" s="32"/>
      <c r="EE154" s="32"/>
      <c r="EF154" s="32"/>
      <c r="EG154" s="32"/>
      <c r="EH154" s="32"/>
      <c r="EI154" s="32"/>
      <c r="EJ154" s="32"/>
      <c r="EK154" s="32"/>
      <c r="EL154" s="32"/>
      <c r="EM154" s="32"/>
      <c r="EN154" s="32"/>
      <c r="EO154" s="32"/>
      <c r="EP154" s="32"/>
      <c r="EQ154" s="32"/>
      <c r="ER154" s="32"/>
      <c r="ES154" s="32"/>
      <c r="ET154" s="32"/>
      <c r="EU154" s="32"/>
      <c r="EV154" s="32"/>
      <c r="EW154" s="32"/>
      <c r="EX154" s="32"/>
      <c r="EY154" s="32"/>
      <c r="EZ154" s="32"/>
      <c r="FA154" s="32"/>
      <c r="FB154" s="32"/>
      <c r="FC154" s="32"/>
      <c r="FD154" s="32"/>
      <c r="FE154" s="32"/>
      <c r="FF154" s="32"/>
      <c r="FG154" s="32"/>
      <c r="FH154" s="32"/>
      <c r="FI154" s="32"/>
      <c r="FJ154" s="32"/>
      <c r="FK154" s="32"/>
      <c r="FL154" s="32"/>
      <c r="FM154" s="32"/>
      <c r="FN154" s="32"/>
      <c r="FO154" s="32"/>
      <c r="FP154" s="32"/>
      <c r="FQ154" s="32"/>
      <c r="FR154" s="32"/>
      <c r="FS154" s="32"/>
      <c r="FT154" s="32"/>
      <c r="FU154" s="32"/>
      <c r="FV154" s="32"/>
      <c r="FW154" s="32"/>
      <c r="FX154" s="32"/>
      <c r="FY154" s="32"/>
      <c r="FZ154" s="32"/>
      <c r="GA154" s="32"/>
      <c r="GB154" s="32"/>
      <c r="GC154" s="32"/>
      <c r="GD154" s="32"/>
      <c r="GE154" s="32"/>
      <c r="GF154" s="32"/>
      <c r="GG154" s="32"/>
      <c r="GH154" s="32"/>
      <c r="GI154" s="32"/>
      <c r="GJ154" s="32"/>
      <c r="GK154" s="32"/>
      <c r="GL154" s="32"/>
      <c r="GM154" s="32"/>
      <c r="GN154" s="32"/>
      <c r="GO154" s="32"/>
      <c r="GP154" s="32"/>
      <c r="GQ154" s="32"/>
      <c r="GR154" s="32"/>
      <c r="GS154" s="32"/>
      <c r="GT154" s="32"/>
      <c r="GU154" s="32"/>
      <c r="GV154" s="32"/>
      <c r="GW154" s="32"/>
      <c r="GX154" s="32"/>
      <c r="GY154" s="32"/>
      <c r="GZ154" s="32"/>
      <c r="HA154" s="32"/>
      <c r="HB154" s="32"/>
      <c r="HC154" s="32"/>
      <c r="HD154" s="32"/>
      <c r="HE154" s="32"/>
      <c r="HF154" s="32"/>
      <c r="HG154" s="32"/>
      <c r="HH154" s="32"/>
      <c r="HI154" s="32"/>
      <c r="HJ154" s="32"/>
      <c r="HK154" s="32"/>
      <c r="HL154" s="32"/>
      <c r="HM154" s="32"/>
      <c r="HN154" s="32"/>
    </row>
    <row r="155" spans="1:222" s="255" customFormat="1">
      <c r="A155" s="129"/>
      <c r="B155" s="129"/>
      <c r="C155" s="129"/>
      <c r="D155" s="520"/>
      <c r="E155" s="129"/>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c r="DS155" s="31"/>
      <c r="DT155" s="32"/>
      <c r="DU155" s="32"/>
      <c r="DV155" s="32"/>
      <c r="DW155" s="32"/>
      <c r="DX155" s="32"/>
      <c r="DY155" s="32"/>
      <c r="DZ155" s="32"/>
      <c r="EA155" s="32"/>
      <c r="EB155" s="32"/>
      <c r="EC155" s="32"/>
      <c r="ED155" s="32"/>
      <c r="EE155" s="32"/>
      <c r="EF155" s="32"/>
      <c r="EG155" s="32"/>
      <c r="EH155" s="32"/>
      <c r="EI155" s="32"/>
      <c r="EJ155" s="32"/>
      <c r="EK155" s="32"/>
      <c r="EL155" s="32"/>
      <c r="EM155" s="32"/>
      <c r="EN155" s="32"/>
      <c r="EO155" s="32"/>
      <c r="EP155" s="32"/>
      <c r="EQ155" s="32"/>
      <c r="ER155" s="32"/>
      <c r="ES155" s="32"/>
      <c r="ET155" s="32"/>
      <c r="EU155" s="32"/>
      <c r="EV155" s="32"/>
      <c r="EW155" s="32"/>
      <c r="EX155" s="32"/>
      <c r="EY155" s="32"/>
      <c r="EZ155" s="32"/>
      <c r="FA155" s="32"/>
      <c r="FB155" s="32"/>
      <c r="FC155" s="32"/>
      <c r="FD155" s="32"/>
      <c r="FE155" s="32"/>
      <c r="FF155" s="32"/>
      <c r="FG155" s="32"/>
      <c r="FH155" s="32"/>
      <c r="FI155" s="32"/>
      <c r="FJ155" s="32"/>
      <c r="FK155" s="32"/>
      <c r="FL155" s="32"/>
      <c r="FM155" s="32"/>
      <c r="FN155" s="32"/>
      <c r="FO155" s="32"/>
      <c r="FP155" s="32"/>
      <c r="FQ155" s="32"/>
      <c r="FR155" s="32"/>
      <c r="FS155" s="32"/>
      <c r="FT155" s="32"/>
      <c r="FU155" s="32"/>
      <c r="FV155" s="32"/>
      <c r="FW155" s="32"/>
      <c r="FX155" s="32"/>
      <c r="FY155" s="32"/>
      <c r="FZ155" s="32"/>
      <c r="GA155" s="32"/>
      <c r="GB155" s="32"/>
      <c r="GC155" s="32"/>
      <c r="GD155" s="32"/>
      <c r="GE155" s="32"/>
      <c r="GF155" s="32"/>
      <c r="GG155" s="32"/>
      <c r="GH155" s="32"/>
      <c r="GI155" s="32"/>
      <c r="GJ155" s="32"/>
      <c r="GK155" s="32"/>
      <c r="GL155" s="32"/>
      <c r="GM155" s="32"/>
      <c r="GN155" s="32"/>
      <c r="GO155" s="32"/>
      <c r="GP155" s="32"/>
      <c r="GQ155" s="32"/>
      <c r="GR155" s="32"/>
      <c r="GS155" s="32"/>
      <c r="GT155" s="32"/>
      <c r="GU155" s="32"/>
      <c r="GV155" s="32"/>
      <c r="GW155" s="32"/>
      <c r="GX155" s="32"/>
      <c r="GY155" s="32"/>
      <c r="GZ155" s="32"/>
      <c r="HA155" s="32"/>
      <c r="HB155" s="32"/>
      <c r="HC155" s="32"/>
      <c r="HD155" s="32"/>
      <c r="HE155" s="32"/>
      <c r="HF155" s="32"/>
      <c r="HG155" s="32"/>
      <c r="HH155" s="32"/>
      <c r="HI155" s="32"/>
      <c r="HJ155" s="32"/>
      <c r="HK155" s="32"/>
      <c r="HL155" s="32"/>
      <c r="HM155" s="32"/>
      <c r="HN155" s="32"/>
    </row>
    <row r="156" spans="1:222" s="255" customFormat="1">
      <c r="A156" s="129"/>
      <c r="B156" s="129"/>
      <c r="C156" s="129"/>
      <c r="D156" s="520"/>
      <c r="E156" s="129"/>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c r="DS156" s="31"/>
      <c r="DT156" s="32"/>
      <c r="DU156" s="32"/>
      <c r="DV156" s="32"/>
      <c r="DW156" s="32"/>
      <c r="DX156" s="32"/>
      <c r="DY156" s="32"/>
      <c r="DZ156" s="32"/>
      <c r="EA156" s="32"/>
      <c r="EB156" s="32"/>
      <c r="EC156" s="32"/>
      <c r="ED156" s="32"/>
      <c r="EE156" s="32"/>
      <c r="EF156" s="32"/>
      <c r="EG156" s="32"/>
      <c r="EH156" s="32"/>
      <c r="EI156" s="32"/>
      <c r="EJ156" s="32"/>
      <c r="EK156" s="32"/>
      <c r="EL156" s="32"/>
      <c r="EM156" s="32"/>
      <c r="EN156" s="32"/>
      <c r="EO156" s="32"/>
      <c r="EP156" s="32"/>
      <c r="EQ156" s="32"/>
      <c r="ER156" s="32"/>
      <c r="ES156" s="32"/>
      <c r="ET156" s="32"/>
      <c r="EU156" s="32"/>
      <c r="EV156" s="32"/>
      <c r="EW156" s="32"/>
      <c r="EX156" s="32"/>
      <c r="EY156" s="32"/>
      <c r="EZ156" s="32"/>
      <c r="FA156" s="32"/>
      <c r="FB156" s="32"/>
      <c r="FC156" s="32"/>
      <c r="FD156" s="32"/>
      <c r="FE156" s="32"/>
      <c r="FF156" s="32"/>
      <c r="FG156" s="32"/>
      <c r="FH156" s="32"/>
      <c r="FI156" s="32"/>
      <c r="FJ156" s="32"/>
      <c r="FK156" s="32"/>
      <c r="FL156" s="32"/>
      <c r="FM156" s="32"/>
      <c r="FN156" s="32"/>
      <c r="FO156" s="32"/>
      <c r="FP156" s="32"/>
      <c r="FQ156" s="32"/>
      <c r="FR156" s="32"/>
      <c r="FS156" s="32"/>
      <c r="FT156" s="32"/>
      <c r="FU156" s="32"/>
      <c r="FV156" s="32"/>
      <c r="FW156" s="32"/>
      <c r="FX156" s="32"/>
      <c r="FY156" s="32"/>
      <c r="FZ156" s="32"/>
      <c r="GA156" s="32"/>
      <c r="GB156" s="32"/>
      <c r="GC156" s="32"/>
      <c r="GD156" s="32"/>
      <c r="GE156" s="32"/>
      <c r="GF156" s="32"/>
      <c r="GG156" s="32"/>
      <c r="GH156" s="32"/>
      <c r="GI156" s="32"/>
      <c r="GJ156" s="32"/>
      <c r="GK156" s="32"/>
      <c r="GL156" s="32"/>
      <c r="GM156" s="32"/>
      <c r="GN156" s="32"/>
      <c r="GO156" s="32"/>
      <c r="GP156" s="32"/>
      <c r="GQ156" s="32"/>
      <c r="GR156" s="32"/>
      <c r="GS156" s="32"/>
      <c r="GT156" s="32"/>
      <c r="GU156" s="32"/>
      <c r="GV156" s="32"/>
      <c r="GW156" s="32"/>
      <c r="GX156" s="32"/>
      <c r="GY156" s="32"/>
      <c r="GZ156" s="32"/>
      <c r="HA156" s="32"/>
      <c r="HB156" s="32"/>
      <c r="HC156" s="32"/>
      <c r="HD156" s="32"/>
      <c r="HE156" s="32"/>
      <c r="HF156" s="32"/>
      <c r="HG156" s="32"/>
      <c r="HH156" s="32"/>
      <c r="HI156" s="32"/>
      <c r="HJ156" s="32"/>
      <c r="HK156" s="32"/>
      <c r="HL156" s="32"/>
      <c r="HM156" s="32"/>
      <c r="HN156" s="32"/>
    </row>
    <row r="157" spans="1:222" s="255" customFormat="1">
      <c r="A157" s="129"/>
      <c r="B157" s="129"/>
      <c r="C157" s="129"/>
      <c r="D157" s="520"/>
      <c r="E157" s="129"/>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c r="DS157" s="31"/>
      <c r="DT157" s="32"/>
      <c r="DU157" s="32"/>
      <c r="DV157" s="32"/>
      <c r="DW157" s="32"/>
      <c r="DX157" s="32"/>
      <c r="DY157" s="32"/>
      <c r="DZ157" s="32"/>
      <c r="EA157" s="32"/>
      <c r="EB157" s="32"/>
      <c r="EC157" s="32"/>
      <c r="ED157" s="32"/>
      <c r="EE157" s="32"/>
      <c r="EF157" s="32"/>
      <c r="EG157" s="32"/>
      <c r="EH157" s="32"/>
      <c r="EI157" s="32"/>
      <c r="EJ157" s="32"/>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c r="GM157" s="32"/>
      <c r="GN157" s="32"/>
      <c r="GO157" s="32"/>
      <c r="GP157" s="32"/>
      <c r="GQ157" s="32"/>
      <c r="GR157" s="32"/>
      <c r="GS157" s="32"/>
      <c r="GT157" s="32"/>
      <c r="GU157" s="32"/>
      <c r="GV157" s="32"/>
      <c r="GW157" s="32"/>
      <c r="GX157" s="32"/>
      <c r="GY157" s="32"/>
      <c r="GZ157" s="32"/>
      <c r="HA157" s="32"/>
      <c r="HB157" s="32"/>
      <c r="HC157" s="32"/>
      <c r="HD157" s="32"/>
      <c r="HE157" s="32"/>
      <c r="HF157" s="32"/>
      <c r="HG157" s="32"/>
      <c r="HH157" s="32"/>
      <c r="HI157" s="32"/>
      <c r="HJ157" s="32"/>
      <c r="HK157" s="32"/>
      <c r="HL157" s="32"/>
      <c r="HM157" s="32"/>
      <c r="HN157" s="32"/>
    </row>
    <row r="158" spans="1:222" s="255" customFormat="1">
      <c r="A158" s="129"/>
      <c r="B158" s="129"/>
      <c r="C158" s="129"/>
      <c r="D158" s="520"/>
      <c r="E158" s="129"/>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c r="DS158" s="31"/>
      <c r="DT158" s="32"/>
      <c r="DU158" s="32"/>
      <c r="DV158" s="32"/>
      <c r="DW158" s="32"/>
      <c r="DX158" s="32"/>
      <c r="DY158" s="32"/>
      <c r="DZ158" s="32"/>
      <c r="EA158" s="32"/>
      <c r="EB158" s="32"/>
      <c r="EC158" s="32"/>
      <c r="ED158" s="32"/>
      <c r="EE158" s="32"/>
      <c r="EF158" s="32"/>
      <c r="EG158" s="32"/>
      <c r="EH158" s="32"/>
      <c r="EI158" s="32"/>
      <c r="EJ158" s="32"/>
      <c r="EK158" s="32"/>
      <c r="EL158" s="32"/>
      <c r="EM158" s="32"/>
      <c r="EN158" s="32"/>
      <c r="EO158" s="32"/>
      <c r="EP158" s="32"/>
      <c r="EQ158" s="32"/>
      <c r="ER158" s="32"/>
      <c r="ES158" s="32"/>
      <c r="ET158" s="32"/>
      <c r="EU158" s="32"/>
      <c r="EV158" s="32"/>
      <c r="EW158" s="32"/>
      <c r="EX158" s="32"/>
      <c r="EY158" s="32"/>
      <c r="EZ158" s="32"/>
      <c r="FA158" s="32"/>
      <c r="FB158" s="32"/>
      <c r="FC158" s="32"/>
      <c r="FD158" s="32"/>
      <c r="FE158" s="32"/>
      <c r="FF158" s="32"/>
      <c r="FG158" s="32"/>
      <c r="FH158" s="32"/>
      <c r="FI158" s="32"/>
      <c r="FJ158" s="32"/>
      <c r="FK158" s="32"/>
      <c r="FL158" s="32"/>
      <c r="FM158" s="32"/>
      <c r="FN158" s="32"/>
      <c r="FO158" s="32"/>
      <c r="FP158" s="32"/>
      <c r="FQ158" s="32"/>
      <c r="FR158" s="32"/>
      <c r="FS158" s="32"/>
      <c r="FT158" s="32"/>
      <c r="FU158" s="32"/>
      <c r="FV158" s="32"/>
      <c r="FW158" s="32"/>
      <c r="FX158" s="32"/>
      <c r="FY158" s="32"/>
      <c r="FZ158" s="32"/>
      <c r="GA158" s="32"/>
      <c r="GB158" s="32"/>
      <c r="GC158" s="32"/>
      <c r="GD158" s="32"/>
      <c r="GE158" s="32"/>
      <c r="GF158" s="32"/>
      <c r="GG158" s="32"/>
      <c r="GH158" s="32"/>
      <c r="GI158" s="32"/>
      <c r="GJ158" s="32"/>
      <c r="GK158" s="32"/>
      <c r="GL158" s="32"/>
      <c r="GM158" s="32"/>
      <c r="GN158" s="32"/>
      <c r="GO158" s="32"/>
      <c r="GP158" s="32"/>
      <c r="GQ158" s="32"/>
      <c r="GR158" s="32"/>
      <c r="GS158" s="32"/>
      <c r="GT158" s="32"/>
      <c r="GU158" s="32"/>
      <c r="GV158" s="32"/>
      <c r="GW158" s="32"/>
      <c r="GX158" s="32"/>
      <c r="GY158" s="32"/>
      <c r="GZ158" s="32"/>
      <c r="HA158" s="32"/>
      <c r="HB158" s="32"/>
      <c r="HC158" s="32"/>
      <c r="HD158" s="32"/>
      <c r="HE158" s="32"/>
      <c r="HF158" s="32"/>
      <c r="HG158" s="32"/>
      <c r="HH158" s="32"/>
      <c r="HI158" s="32"/>
      <c r="HJ158" s="32"/>
      <c r="HK158" s="32"/>
      <c r="HL158" s="32"/>
      <c r="HM158" s="32"/>
      <c r="HN158" s="32"/>
    </row>
    <row r="159" spans="1:222" s="255" customFormat="1">
      <c r="A159" s="129"/>
      <c r="B159" s="129"/>
      <c r="C159" s="129"/>
      <c r="D159" s="520"/>
      <c r="E159" s="129"/>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c r="DS159" s="31"/>
      <c r="DT159" s="32"/>
      <c r="DU159" s="32"/>
      <c r="DV159" s="32"/>
      <c r="DW159" s="32"/>
      <c r="DX159" s="32"/>
      <c r="DY159" s="32"/>
      <c r="DZ159" s="32"/>
      <c r="EA159" s="32"/>
      <c r="EB159" s="32"/>
      <c r="EC159" s="32"/>
      <c r="ED159" s="32"/>
      <c r="EE159" s="32"/>
      <c r="EF159" s="32"/>
      <c r="EG159" s="32"/>
      <c r="EH159" s="32"/>
      <c r="EI159" s="32"/>
      <c r="EJ159" s="32"/>
      <c r="EK159" s="32"/>
      <c r="EL159" s="32"/>
      <c r="EM159" s="32"/>
      <c r="EN159" s="32"/>
      <c r="EO159" s="32"/>
      <c r="EP159" s="32"/>
      <c r="EQ159" s="32"/>
      <c r="ER159" s="32"/>
      <c r="ES159" s="32"/>
      <c r="ET159" s="32"/>
      <c r="EU159" s="32"/>
      <c r="EV159" s="32"/>
      <c r="EW159" s="32"/>
      <c r="EX159" s="32"/>
      <c r="EY159" s="32"/>
      <c r="EZ159" s="32"/>
      <c r="FA159" s="32"/>
      <c r="FB159" s="32"/>
      <c r="FC159" s="32"/>
      <c r="FD159" s="32"/>
      <c r="FE159" s="32"/>
      <c r="FF159" s="32"/>
      <c r="FG159" s="32"/>
      <c r="FH159" s="32"/>
      <c r="FI159" s="32"/>
      <c r="FJ159" s="32"/>
      <c r="FK159" s="32"/>
      <c r="FL159" s="32"/>
      <c r="FM159" s="32"/>
      <c r="FN159" s="32"/>
      <c r="FO159" s="32"/>
      <c r="FP159" s="32"/>
      <c r="FQ159" s="32"/>
      <c r="FR159" s="32"/>
      <c r="FS159" s="32"/>
      <c r="FT159" s="32"/>
      <c r="FU159" s="32"/>
      <c r="FV159" s="32"/>
      <c r="FW159" s="32"/>
      <c r="FX159" s="32"/>
      <c r="FY159" s="32"/>
      <c r="FZ159" s="32"/>
      <c r="GA159" s="32"/>
      <c r="GB159" s="32"/>
      <c r="GC159" s="32"/>
      <c r="GD159" s="32"/>
      <c r="GE159" s="32"/>
      <c r="GF159" s="32"/>
      <c r="GG159" s="32"/>
      <c r="GH159" s="32"/>
      <c r="GI159" s="32"/>
      <c r="GJ159" s="32"/>
      <c r="GK159" s="32"/>
      <c r="GL159" s="32"/>
      <c r="GM159" s="32"/>
      <c r="GN159" s="32"/>
      <c r="GO159" s="32"/>
      <c r="GP159" s="32"/>
      <c r="GQ159" s="32"/>
      <c r="GR159" s="32"/>
      <c r="GS159" s="32"/>
      <c r="GT159" s="32"/>
      <c r="GU159" s="32"/>
      <c r="GV159" s="32"/>
      <c r="GW159" s="32"/>
      <c r="GX159" s="32"/>
      <c r="GY159" s="32"/>
      <c r="GZ159" s="32"/>
      <c r="HA159" s="32"/>
      <c r="HB159" s="32"/>
      <c r="HC159" s="32"/>
      <c r="HD159" s="32"/>
      <c r="HE159" s="32"/>
      <c r="HF159" s="32"/>
      <c r="HG159" s="32"/>
      <c r="HH159" s="32"/>
      <c r="HI159" s="32"/>
      <c r="HJ159" s="32"/>
      <c r="HK159" s="32"/>
      <c r="HL159" s="32"/>
      <c r="HM159" s="32"/>
      <c r="HN159" s="32"/>
    </row>
    <row r="160" spans="1:222" s="255" customFormat="1">
      <c r="A160" s="129"/>
      <c r="B160" s="129"/>
      <c r="C160" s="129"/>
      <c r="D160" s="520"/>
      <c r="E160" s="129"/>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1"/>
      <c r="BE160" s="31"/>
      <c r="BF160" s="31"/>
      <c r="BG160" s="31"/>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c r="CH160" s="31"/>
      <c r="CI160" s="31"/>
      <c r="CJ160" s="31"/>
      <c r="CK160" s="31"/>
      <c r="CL160" s="31"/>
      <c r="CM160" s="31"/>
      <c r="CN160" s="31"/>
      <c r="CO160" s="31"/>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31"/>
      <c r="DQ160" s="31"/>
      <c r="DR160" s="31"/>
      <c r="DS160" s="31"/>
      <c r="DT160" s="32"/>
      <c r="DU160" s="32"/>
      <c r="DV160" s="32"/>
      <c r="DW160" s="32"/>
      <c r="DX160" s="32"/>
      <c r="DY160" s="32"/>
      <c r="DZ160" s="32"/>
      <c r="EA160" s="32"/>
      <c r="EB160" s="32"/>
      <c r="EC160" s="32"/>
      <c r="ED160" s="32"/>
      <c r="EE160" s="32"/>
      <c r="EF160" s="32"/>
      <c r="EG160" s="32"/>
      <c r="EH160" s="32"/>
      <c r="EI160" s="32"/>
      <c r="EJ160" s="32"/>
      <c r="EK160" s="32"/>
      <c r="EL160" s="32"/>
      <c r="EM160" s="32"/>
      <c r="EN160" s="32"/>
      <c r="EO160" s="32"/>
      <c r="EP160" s="32"/>
      <c r="EQ160" s="32"/>
      <c r="ER160" s="32"/>
      <c r="ES160" s="32"/>
      <c r="ET160" s="32"/>
      <c r="EU160" s="32"/>
      <c r="EV160" s="32"/>
      <c r="EW160" s="32"/>
      <c r="EX160" s="32"/>
      <c r="EY160" s="32"/>
      <c r="EZ160" s="32"/>
      <c r="FA160" s="32"/>
      <c r="FB160" s="32"/>
      <c r="FC160" s="32"/>
      <c r="FD160" s="32"/>
      <c r="FE160" s="32"/>
      <c r="FF160" s="32"/>
      <c r="FG160" s="32"/>
      <c r="FH160" s="32"/>
      <c r="FI160" s="32"/>
      <c r="FJ160" s="32"/>
      <c r="FK160" s="32"/>
      <c r="FL160" s="32"/>
      <c r="FM160" s="32"/>
      <c r="FN160" s="32"/>
      <c r="FO160" s="32"/>
      <c r="FP160" s="32"/>
      <c r="FQ160" s="32"/>
      <c r="FR160" s="32"/>
      <c r="FS160" s="32"/>
      <c r="FT160" s="32"/>
      <c r="FU160" s="32"/>
      <c r="FV160" s="32"/>
      <c r="FW160" s="32"/>
      <c r="FX160" s="32"/>
      <c r="FY160" s="32"/>
      <c r="FZ160" s="32"/>
      <c r="GA160" s="32"/>
      <c r="GB160" s="32"/>
      <c r="GC160" s="32"/>
      <c r="GD160" s="32"/>
      <c r="GE160" s="32"/>
      <c r="GF160" s="32"/>
      <c r="GG160" s="32"/>
      <c r="GH160" s="32"/>
      <c r="GI160" s="32"/>
      <c r="GJ160" s="32"/>
      <c r="GK160" s="32"/>
      <c r="GL160" s="32"/>
      <c r="GM160" s="32"/>
      <c r="GN160" s="32"/>
      <c r="GO160" s="32"/>
      <c r="GP160" s="32"/>
      <c r="GQ160" s="32"/>
      <c r="GR160" s="32"/>
      <c r="GS160" s="32"/>
      <c r="GT160" s="32"/>
      <c r="GU160" s="32"/>
      <c r="GV160" s="32"/>
      <c r="GW160" s="32"/>
      <c r="GX160" s="32"/>
      <c r="GY160" s="32"/>
      <c r="GZ160" s="32"/>
      <c r="HA160" s="32"/>
      <c r="HB160" s="32"/>
      <c r="HC160" s="32"/>
      <c r="HD160" s="32"/>
      <c r="HE160" s="32"/>
      <c r="HF160" s="32"/>
      <c r="HG160" s="32"/>
      <c r="HH160" s="32"/>
      <c r="HI160" s="32"/>
      <c r="HJ160" s="32"/>
      <c r="HK160" s="32"/>
      <c r="HL160" s="32"/>
      <c r="HM160" s="32"/>
      <c r="HN160" s="32"/>
    </row>
    <row r="161" spans="1:222" s="255" customFormat="1">
      <c r="A161" s="129"/>
      <c r="B161" s="129"/>
      <c r="C161" s="129"/>
      <c r="D161" s="520"/>
      <c r="E161" s="129"/>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c r="CH161" s="31"/>
      <c r="CI161" s="31"/>
      <c r="CJ161" s="31"/>
      <c r="CK161" s="31"/>
      <c r="CL161" s="31"/>
      <c r="CM161" s="31"/>
      <c r="CN161" s="31"/>
      <c r="CO161" s="31"/>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31"/>
      <c r="DQ161" s="31"/>
      <c r="DR161" s="31"/>
      <c r="DS161" s="31"/>
      <c r="DT161" s="32"/>
      <c r="DU161" s="32"/>
      <c r="DV161" s="32"/>
      <c r="DW161" s="32"/>
      <c r="DX161" s="32"/>
      <c r="DY161" s="32"/>
      <c r="DZ161" s="32"/>
      <c r="EA161" s="32"/>
      <c r="EB161" s="32"/>
      <c r="EC161" s="32"/>
      <c r="ED161" s="32"/>
      <c r="EE161" s="32"/>
      <c r="EF161" s="32"/>
      <c r="EG161" s="32"/>
      <c r="EH161" s="32"/>
      <c r="EI161" s="32"/>
      <c r="EJ161" s="32"/>
      <c r="EK161" s="32"/>
      <c r="EL161" s="32"/>
      <c r="EM161" s="32"/>
      <c r="EN161" s="32"/>
      <c r="EO161" s="32"/>
      <c r="EP161" s="32"/>
      <c r="EQ161" s="32"/>
      <c r="ER161" s="32"/>
      <c r="ES161" s="32"/>
      <c r="ET161" s="32"/>
      <c r="EU161" s="32"/>
      <c r="EV161" s="32"/>
      <c r="EW161" s="32"/>
      <c r="EX161" s="32"/>
      <c r="EY161" s="32"/>
      <c r="EZ161" s="32"/>
      <c r="FA161" s="32"/>
      <c r="FB161" s="32"/>
      <c r="FC161" s="32"/>
      <c r="FD161" s="32"/>
      <c r="FE161" s="32"/>
      <c r="FF161" s="32"/>
      <c r="FG161" s="32"/>
      <c r="FH161" s="32"/>
      <c r="FI161" s="32"/>
      <c r="FJ161" s="32"/>
      <c r="FK161" s="32"/>
      <c r="FL161" s="32"/>
      <c r="FM161" s="32"/>
      <c r="FN161" s="32"/>
      <c r="FO161" s="32"/>
      <c r="FP161" s="32"/>
      <c r="FQ161" s="32"/>
      <c r="FR161" s="32"/>
      <c r="FS161" s="32"/>
      <c r="FT161" s="32"/>
      <c r="FU161" s="32"/>
      <c r="FV161" s="32"/>
      <c r="FW161" s="32"/>
      <c r="FX161" s="32"/>
      <c r="FY161" s="32"/>
      <c r="FZ161" s="32"/>
      <c r="GA161" s="32"/>
      <c r="GB161" s="32"/>
      <c r="GC161" s="32"/>
      <c r="GD161" s="32"/>
      <c r="GE161" s="32"/>
      <c r="GF161" s="32"/>
      <c r="GG161" s="32"/>
      <c r="GH161" s="32"/>
      <c r="GI161" s="32"/>
      <c r="GJ161" s="32"/>
      <c r="GK161" s="32"/>
      <c r="GL161" s="32"/>
      <c r="GM161" s="32"/>
      <c r="GN161" s="32"/>
      <c r="GO161" s="32"/>
      <c r="GP161" s="32"/>
      <c r="GQ161" s="32"/>
      <c r="GR161" s="32"/>
      <c r="GS161" s="32"/>
      <c r="GT161" s="32"/>
      <c r="GU161" s="32"/>
      <c r="GV161" s="32"/>
      <c r="GW161" s="32"/>
      <c r="GX161" s="32"/>
      <c r="GY161" s="32"/>
      <c r="GZ161" s="32"/>
      <c r="HA161" s="32"/>
      <c r="HB161" s="32"/>
      <c r="HC161" s="32"/>
      <c r="HD161" s="32"/>
      <c r="HE161" s="32"/>
      <c r="HF161" s="32"/>
      <c r="HG161" s="32"/>
      <c r="HH161" s="32"/>
      <c r="HI161" s="32"/>
      <c r="HJ161" s="32"/>
      <c r="HK161" s="32"/>
      <c r="HL161" s="32"/>
      <c r="HM161" s="32"/>
      <c r="HN161" s="32"/>
    </row>
    <row r="162" spans="1:222" s="255" customFormat="1">
      <c r="A162" s="129"/>
      <c r="B162" s="129"/>
      <c r="C162" s="129"/>
      <c r="D162" s="520"/>
      <c r="E162" s="129"/>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c r="CL162" s="31"/>
      <c r="CM162" s="31"/>
      <c r="CN162" s="31"/>
      <c r="CO162" s="31"/>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31"/>
      <c r="DQ162" s="31"/>
      <c r="DR162" s="31"/>
      <c r="DS162" s="31"/>
      <c r="DT162" s="32"/>
      <c r="DU162" s="32"/>
      <c r="DV162" s="32"/>
      <c r="DW162" s="32"/>
      <c r="DX162" s="32"/>
      <c r="DY162" s="32"/>
      <c r="DZ162" s="32"/>
      <c r="EA162" s="32"/>
      <c r="EB162" s="32"/>
      <c r="EC162" s="32"/>
      <c r="ED162" s="32"/>
      <c r="EE162" s="32"/>
      <c r="EF162" s="32"/>
      <c r="EG162" s="32"/>
      <c r="EH162" s="32"/>
      <c r="EI162" s="32"/>
      <c r="EJ162" s="32"/>
      <c r="EK162" s="32"/>
      <c r="EL162" s="32"/>
      <c r="EM162" s="32"/>
      <c r="EN162" s="32"/>
      <c r="EO162" s="32"/>
      <c r="EP162" s="32"/>
      <c r="EQ162" s="32"/>
      <c r="ER162" s="32"/>
      <c r="ES162" s="32"/>
      <c r="ET162" s="32"/>
      <c r="EU162" s="32"/>
      <c r="EV162" s="32"/>
      <c r="EW162" s="32"/>
      <c r="EX162" s="32"/>
      <c r="EY162" s="32"/>
      <c r="EZ162" s="32"/>
      <c r="FA162" s="32"/>
      <c r="FB162" s="32"/>
      <c r="FC162" s="32"/>
      <c r="FD162" s="32"/>
      <c r="FE162" s="32"/>
      <c r="FF162" s="32"/>
      <c r="FG162" s="32"/>
      <c r="FH162" s="32"/>
      <c r="FI162" s="32"/>
      <c r="FJ162" s="32"/>
      <c r="FK162" s="32"/>
      <c r="FL162" s="32"/>
      <c r="FM162" s="32"/>
      <c r="FN162" s="32"/>
      <c r="FO162" s="32"/>
      <c r="FP162" s="32"/>
      <c r="FQ162" s="32"/>
      <c r="FR162" s="32"/>
      <c r="FS162" s="32"/>
      <c r="FT162" s="32"/>
      <c r="FU162" s="32"/>
      <c r="FV162" s="32"/>
      <c r="FW162" s="32"/>
      <c r="FX162" s="32"/>
      <c r="FY162" s="32"/>
      <c r="FZ162" s="32"/>
      <c r="GA162" s="32"/>
      <c r="GB162" s="32"/>
      <c r="GC162" s="32"/>
      <c r="GD162" s="32"/>
      <c r="GE162" s="32"/>
      <c r="GF162" s="32"/>
      <c r="GG162" s="32"/>
      <c r="GH162" s="32"/>
      <c r="GI162" s="32"/>
      <c r="GJ162" s="32"/>
      <c r="GK162" s="32"/>
      <c r="GL162" s="32"/>
      <c r="GM162" s="32"/>
      <c r="GN162" s="32"/>
      <c r="GO162" s="32"/>
      <c r="GP162" s="32"/>
      <c r="GQ162" s="32"/>
      <c r="GR162" s="32"/>
      <c r="GS162" s="32"/>
      <c r="GT162" s="32"/>
      <c r="GU162" s="32"/>
      <c r="GV162" s="32"/>
      <c r="GW162" s="32"/>
      <c r="GX162" s="32"/>
      <c r="GY162" s="32"/>
      <c r="GZ162" s="32"/>
      <c r="HA162" s="32"/>
      <c r="HB162" s="32"/>
      <c r="HC162" s="32"/>
      <c r="HD162" s="32"/>
      <c r="HE162" s="32"/>
      <c r="HF162" s="32"/>
      <c r="HG162" s="32"/>
      <c r="HH162" s="32"/>
      <c r="HI162" s="32"/>
      <c r="HJ162" s="32"/>
      <c r="HK162" s="32"/>
      <c r="HL162" s="32"/>
      <c r="HM162" s="32"/>
      <c r="HN162" s="32"/>
    </row>
    <row r="163" spans="1:222" s="255" customFormat="1">
      <c r="A163" s="129"/>
      <c r="B163" s="129"/>
      <c r="C163" s="129"/>
      <c r="D163" s="520"/>
      <c r="E163" s="129"/>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1"/>
      <c r="BE163" s="31"/>
      <c r="BF163" s="31"/>
      <c r="BG163" s="31"/>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c r="CH163" s="31"/>
      <c r="CI163" s="31"/>
      <c r="CJ163" s="31"/>
      <c r="CK163" s="31"/>
      <c r="CL163" s="31"/>
      <c r="CM163" s="31"/>
      <c r="CN163" s="31"/>
      <c r="CO163" s="31"/>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31"/>
      <c r="DQ163" s="31"/>
      <c r="DR163" s="31"/>
      <c r="DS163" s="31"/>
      <c r="DT163" s="32"/>
      <c r="DU163" s="32"/>
      <c r="DV163" s="32"/>
      <c r="DW163" s="32"/>
      <c r="DX163" s="32"/>
      <c r="DY163" s="32"/>
      <c r="DZ163" s="32"/>
      <c r="EA163" s="32"/>
      <c r="EB163" s="32"/>
      <c r="EC163" s="32"/>
      <c r="ED163" s="32"/>
      <c r="EE163" s="32"/>
      <c r="EF163" s="32"/>
      <c r="EG163" s="32"/>
      <c r="EH163" s="32"/>
      <c r="EI163" s="32"/>
      <c r="EJ163" s="32"/>
      <c r="EK163" s="32"/>
      <c r="EL163" s="32"/>
      <c r="EM163" s="32"/>
      <c r="EN163" s="32"/>
      <c r="EO163" s="32"/>
      <c r="EP163" s="32"/>
      <c r="EQ163" s="32"/>
      <c r="ER163" s="32"/>
      <c r="ES163" s="32"/>
      <c r="ET163" s="32"/>
      <c r="EU163" s="32"/>
      <c r="EV163" s="32"/>
      <c r="EW163" s="32"/>
      <c r="EX163" s="32"/>
      <c r="EY163" s="32"/>
      <c r="EZ163" s="32"/>
      <c r="FA163" s="32"/>
      <c r="FB163" s="32"/>
      <c r="FC163" s="32"/>
      <c r="FD163" s="32"/>
      <c r="FE163" s="32"/>
      <c r="FF163" s="32"/>
      <c r="FG163" s="32"/>
      <c r="FH163" s="32"/>
      <c r="FI163" s="32"/>
      <c r="FJ163" s="32"/>
      <c r="FK163" s="32"/>
      <c r="FL163" s="32"/>
      <c r="FM163" s="32"/>
      <c r="FN163" s="32"/>
      <c r="FO163" s="32"/>
      <c r="FP163" s="32"/>
      <c r="FQ163" s="32"/>
      <c r="FR163" s="32"/>
      <c r="FS163" s="32"/>
      <c r="FT163" s="32"/>
      <c r="FU163" s="32"/>
      <c r="FV163" s="32"/>
      <c r="FW163" s="32"/>
      <c r="FX163" s="32"/>
      <c r="FY163" s="32"/>
      <c r="FZ163" s="32"/>
      <c r="GA163" s="32"/>
      <c r="GB163" s="32"/>
      <c r="GC163" s="32"/>
      <c r="GD163" s="32"/>
      <c r="GE163" s="32"/>
      <c r="GF163" s="32"/>
      <c r="GG163" s="32"/>
      <c r="GH163" s="32"/>
      <c r="GI163" s="32"/>
      <c r="GJ163" s="32"/>
      <c r="GK163" s="32"/>
      <c r="GL163" s="32"/>
      <c r="GM163" s="32"/>
      <c r="GN163" s="32"/>
      <c r="GO163" s="32"/>
      <c r="GP163" s="32"/>
      <c r="GQ163" s="32"/>
      <c r="GR163" s="32"/>
      <c r="GS163" s="32"/>
      <c r="GT163" s="32"/>
      <c r="GU163" s="32"/>
      <c r="GV163" s="32"/>
      <c r="GW163" s="32"/>
      <c r="GX163" s="32"/>
      <c r="GY163" s="32"/>
      <c r="GZ163" s="32"/>
      <c r="HA163" s="32"/>
      <c r="HB163" s="32"/>
      <c r="HC163" s="32"/>
      <c r="HD163" s="32"/>
      <c r="HE163" s="32"/>
      <c r="HF163" s="32"/>
      <c r="HG163" s="32"/>
      <c r="HH163" s="32"/>
      <c r="HI163" s="32"/>
      <c r="HJ163" s="32"/>
      <c r="HK163" s="32"/>
      <c r="HL163" s="32"/>
      <c r="HM163" s="32"/>
      <c r="HN163" s="32"/>
    </row>
    <row r="164" spans="1:222" s="255" customFormat="1">
      <c r="A164" s="129"/>
      <c r="B164" s="129"/>
      <c r="C164" s="129"/>
      <c r="D164" s="520"/>
      <c r="E164" s="129"/>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1"/>
      <c r="BE164" s="31"/>
      <c r="BF164" s="31"/>
      <c r="BG164" s="31"/>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c r="CH164" s="31"/>
      <c r="CI164" s="31"/>
      <c r="CJ164" s="31"/>
      <c r="CK164" s="31"/>
      <c r="CL164" s="31"/>
      <c r="CM164" s="31"/>
      <c r="CN164" s="31"/>
      <c r="CO164" s="31"/>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31"/>
      <c r="DQ164" s="31"/>
      <c r="DR164" s="31"/>
      <c r="DS164" s="31"/>
      <c r="DT164" s="32"/>
      <c r="DU164" s="32"/>
      <c r="DV164" s="32"/>
      <c r="DW164" s="32"/>
      <c r="DX164" s="32"/>
      <c r="DY164" s="32"/>
      <c r="DZ164" s="32"/>
      <c r="EA164" s="32"/>
      <c r="EB164" s="32"/>
      <c r="EC164" s="32"/>
      <c r="ED164" s="32"/>
      <c r="EE164" s="32"/>
      <c r="EF164" s="32"/>
      <c r="EG164" s="32"/>
      <c r="EH164" s="32"/>
      <c r="EI164" s="32"/>
      <c r="EJ164" s="32"/>
      <c r="EK164" s="32"/>
      <c r="EL164" s="32"/>
      <c r="EM164" s="32"/>
      <c r="EN164" s="32"/>
      <c r="EO164" s="32"/>
      <c r="EP164" s="32"/>
      <c r="EQ164" s="32"/>
      <c r="ER164" s="32"/>
      <c r="ES164" s="32"/>
      <c r="ET164" s="32"/>
      <c r="EU164" s="32"/>
      <c r="EV164" s="32"/>
      <c r="EW164" s="32"/>
      <c r="EX164" s="32"/>
      <c r="EY164" s="32"/>
      <c r="EZ164" s="32"/>
      <c r="FA164" s="32"/>
      <c r="FB164" s="32"/>
      <c r="FC164" s="32"/>
      <c r="FD164" s="32"/>
      <c r="FE164" s="32"/>
      <c r="FF164" s="32"/>
      <c r="FG164" s="32"/>
      <c r="FH164" s="32"/>
      <c r="FI164" s="32"/>
      <c r="FJ164" s="32"/>
      <c r="FK164" s="32"/>
      <c r="FL164" s="32"/>
      <c r="FM164" s="32"/>
      <c r="FN164" s="32"/>
      <c r="FO164" s="32"/>
      <c r="FP164" s="32"/>
      <c r="FQ164" s="32"/>
      <c r="FR164" s="32"/>
      <c r="FS164" s="32"/>
      <c r="FT164" s="32"/>
      <c r="FU164" s="32"/>
      <c r="FV164" s="32"/>
      <c r="FW164" s="32"/>
      <c r="FX164" s="32"/>
      <c r="FY164" s="32"/>
      <c r="FZ164" s="32"/>
      <c r="GA164" s="32"/>
      <c r="GB164" s="32"/>
      <c r="GC164" s="32"/>
      <c r="GD164" s="32"/>
      <c r="GE164" s="32"/>
      <c r="GF164" s="32"/>
      <c r="GG164" s="32"/>
      <c r="GH164" s="32"/>
      <c r="GI164" s="32"/>
      <c r="GJ164" s="32"/>
      <c r="GK164" s="32"/>
      <c r="GL164" s="32"/>
      <c r="GM164" s="32"/>
      <c r="GN164" s="32"/>
      <c r="GO164" s="32"/>
      <c r="GP164" s="32"/>
      <c r="GQ164" s="32"/>
      <c r="GR164" s="32"/>
      <c r="GS164" s="32"/>
      <c r="GT164" s="32"/>
      <c r="GU164" s="32"/>
      <c r="GV164" s="32"/>
      <c r="GW164" s="32"/>
      <c r="GX164" s="32"/>
      <c r="GY164" s="32"/>
      <c r="GZ164" s="32"/>
      <c r="HA164" s="32"/>
      <c r="HB164" s="32"/>
      <c r="HC164" s="32"/>
      <c r="HD164" s="32"/>
      <c r="HE164" s="32"/>
      <c r="HF164" s="32"/>
      <c r="HG164" s="32"/>
      <c r="HH164" s="32"/>
      <c r="HI164" s="32"/>
      <c r="HJ164" s="32"/>
      <c r="HK164" s="32"/>
      <c r="HL164" s="32"/>
      <c r="HM164" s="32"/>
      <c r="HN164" s="32"/>
    </row>
    <row r="165" spans="1:222" s="255" customFormat="1">
      <c r="A165" s="129"/>
      <c r="B165" s="129"/>
      <c r="C165" s="129"/>
      <c r="D165" s="520"/>
      <c r="E165" s="129"/>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1"/>
      <c r="BE165" s="31"/>
      <c r="BF165" s="31"/>
      <c r="BG165" s="31"/>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c r="CH165" s="31"/>
      <c r="CI165" s="31"/>
      <c r="CJ165" s="31"/>
      <c r="CK165" s="31"/>
      <c r="CL165" s="31"/>
      <c r="CM165" s="31"/>
      <c r="CN165" s="31"/>
      <c r="CO165" s="31"/>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31"/>
      <c r="DQ165" s="31"/>
      <c r="DR165" s="31"/>
      <c r="DS165" s="31"/>
      <c r="DT165" s="32"/>
      <c r="DU165" s="32"/>
      <c r="DV165" s="32"/>
      <c r="DW165" s="32"/>
      <c r="DX165" s="32"/>
      <c r="DY165" s="32"/>
      <c r="DZ165" s="32"/>
      <c r="EA165" s="32"/>
      <c r="EB165" s="32"/>
      <c r="EC165" s="32"/>
      <c r="ED165" s="32"/>
      <c r="EE165" s="32"/>
      <c r="EF165" s="32"/>
      <c r="EG165" s="32"/>
      <c r="EH165" s="32"/>
      <c r="EI165" s="32"/>
      <c r="EJ165" s="32"/>
      <c r="EK165" s="32"/>
      <c r="EL165" s="32"/>
      <c r="EM165" s="32"/>
      <c r="EN165" s="32"/>
      <c r="EO165" s="32"/>
      <c r="EP165" s="32"/>
      <c r="EQ165" s="32"/>
      <c r="ER165" s="32"/>
      <c r="ES165" s="32"/>
      <c r="ET165" s="32"/>
      <c r="EU165" s="32"/>
      <c r="EV165" s="32"/>
      <c r="EW165" s="32"/>
      <c r="EX165" s="32"/>
      <c r="EY165" s="32"/>
      <c r="EZ165" s="32"/>
      <c r="FA165" s="32"/>
      <c r="FB165" s="32"/>
      <c r="FC165" s="32"/>
      <c r="FD165" s="32"/>
      <c r="FE165" s="32"/>
      <c r="FF165" s="32"/>
      <c r="FG165" s="32"/>
      <c r="FH165" s="32"/>
      <c r="FI165" s="32"/>
      <c r="FJ165" s="32"/>
      <c r="FK165" s="32"/>
      <c r="FL165" s="32"/>
      <c r="FM165" s="32"/>
      <c r="FN165" s="32"/>
      <c r="FO165" s="32"/>
      <c r="FP165" s="32"/>
      <c r="FQ165" s="32"/>
      <c r="FR165" s="32"/>
      <c r="FS165" s="32"/>
      <c r="FT165" s="32"/>
      <c r="FU165" s="32"/>
      <c r="FV165" s="32"/>
      <c r="FW165" s="32"/>
      <c r="FX165" s="32"/>
      <c r="FY165" s="32"/>
      <c r="FZ165" s="32"/>
      <c r="GA165" s="32"/>
      <c r="GB165" s="32"/>
      <c r="GC165" s="32"/>
      <c r="GD165" s="32"/>
      <c r="GE165" s="32"/>
      <c r="GF165" s="32"/>
      <c r="GG165" s="32"/>
      <c r="GH165" s="32"/>
      <c r="GI165" s="32"/>
      <c r="GJ165" s="32"/>
      <c r="GK165" s="32"/>
      <c r="GL165" s="32"/>
      <c r="GM165" s="32"/>
      <c r="GN165" s="32"/>
      <c r="GO165" s="32"/>
      <c r="GP165" s="32"/>
      <c r="GQ165" s="32"/>
      <c r="GR165" s="32"/>
      <c r="GS165" s="32"/>
      <c r="GT165" s="32"/>
      <c r="GU165" s="32"/>
      <c r="GV165" s="32"/>
      <c r="GW165" s="32"/>
      <c r="GX165" s="32"/>
      <c r="GY165" s="32"/>
      <c r="GZ165" s="32"/>
      <c r="HA165" s="32"/>
      <c r="HB165" s="32"/>
      <c r="HC165" s="32"/>
      <c r="HD165" s="32"/>
      <c r="HE165" s="32"/>
      <c r="HF165" s="32"/>
      <c r="HG165" s="32"/>
      <c r="HH165" s="32"/>
      <c r="HI165" s="32"/>
      <c r="HJ165" s="32"/>
      <c r="HK165" s="32"/>
      <c r="HL165" s="32"/>
      <c r="HM165" s="32"/>
      <c r="HN165" s="32"/>
    </row>
    <row r="166" spans="1:222" s="255" customFormat="1">
      <c r="A166" s="129"/>
      <c r="B166" s="129"/>
      <c r="C166" s="129"/>
      <c r="D166" s="520"/>
      <c r="E166" s="129"/>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1"/>
      <c r="BE166" s="31"/>
      <c r="BF166" s="31"/>
      <c r="BG166" s="31"/>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c r="CH166" s="31"/>
      <c r="CI166" s="31"/>
      <c r="CJ166" s="31"/>
      <c r="CK166" s="31"/>
      <c r="CL166" s="31"/>
      <c r="CM166" s="31"/>
      <c r="CN166" s="31"/>
      <c r="CO166" s="31"/>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31"/>
      <c r="DQ166" s="31"/>
      <c r="DR166" s="31"/>
      <c r="DS166" s="31"/>
      <c r="DT166" s="32"/>
      <c r="DU166" s="32"/>
      <c r="DV166" s="32"/>
      <c r="DW166" s="32"/>
      <c r="DX166" s="32"/>
      <c r="DY166" s="32"/>
      <c r="DZ166" s="32"/>
      <c r="EA166" s="32"/>
      <c r="EB166" s="32"/>
      <c r="EC166" s="32"/>
      <c r="ED166" s="32"/>
      <c r="EE166" s="32"/>
      <c r="EF166" s="32"/>
      <c r="EG166" s="32"/>
      <c r="EH166" s="32"/>
      <c r="EI166" s="32"/>
      <c r="EJ166" s="32"/>
      <c r="EK166" s="32"/>
      <c r="EL166" s="32"/>
      <c r="EM166" s="32"/>
      <c r="EN166" s="32"/>
      <c r="EO166" s="32"/>
      <c r="EP166" s="32"/>
      <c r="EQ166" s="32"/>
      <c r="ER166" s="32"/>
      <c r="ES166" s="32"/>
      <c r="ET166" s="32"/>
      <c r="EU166" s="32"/>
      <c r="EV166" s="32"/>
      <c r="EW166" s="32"/>
      <c r="EX166" s="32"/>
      <c r="EY166" s="32"/>
      <c r="EZ166" s="32"/>
      <c r="FA166" s="32"/>
      <c r="FB166" s="32"/>
      <c r="FC166" s="32"/>
      <c r="FD166" s="32"/>
      <c r="FE166" s="32"/>
      <c r="FF166" s="32"/>
      <c r="FG166" s="32"/>
      <c r="FH166" s="32"/>
      <c r="FI166" s="32"/>
      <c r="FJ166" s="32"/>
      <c r="FK166" s="32"/>
      <c r="FL166" s="32"/>
      <c r="FM166" s="32"/>
      <c r="FN166" s="32"/>
      <c r="FO166" s="32"/>
      <c r="FP166" s="32"/>
      <c r="FQ166" s="32"/>
      <c r="FR166" s="32"/>
      <c r="FS166" s="32"/>
      <c r="FT166" s="32"/>
      <c r="FU166" s="32"/>
      <c r="FV166" s="32"/>
      <c r="FW166" s="32"/>
      <c r="FX166" s="32"/>
      <c r="FY166" s="32"/>
      <c r="FZ166" s="32"/>
      <c r="GA166" s="32"/>
      <c r="GB166" s="32"/>
      <c r="GC166" s="32"/>
      <c r="GD166" s="32"/>
      <c r="GE166" s="32"/>
      <c r="GF166" s="32"/>
      <c r="GG166" s="32"/>
      <c r="GH166" s="32"/>
      <c r="GI166" s="32"/>
      <c r="GJ166" s="32"/>
      <c r="GK166" s="32"/>
      <c r="GL166" s="32"/>
      <c r="GM166" s="32"/>
      <c r="GN166" s="32"/>
      <c r="GO166" s="32"/>
      <c r="GP166" s="32"/>
      <c r="GQ166" s="32"/>
      <c r="GR166" s="32"/>
      <c r="GS166" s="32"/>
      <c r="GT166" s="32"/>
      <c r="GU166" s="32"/>
      <c r="GV166" s="32"/>
      <c r="GW166" s="32"/>
      <c r="GX166" s="32"/>
      <c r="GY166" s="32"/>
      <c r="GZ166" s="32"/>
      <c r="HA166" s="32"/>
      <c r="HB166" s="32"/>
      <c r="HC166" s="32"/>
      <c r="HD166" s="32"/>
      <c r="HE166" s="32"/>
      <c r="HF166" s="32"/>
      <c r="HG166" s="32"/>
      <c r="HH166" s="32"/>
      <c r="HI166" s="32"/>
      <c r="HJ166" s="32"/>
      <c r="HK166" s="32"/>
      <c r="HL166" s="32"/>
      <c r="HM166" s="32"/>
      <c r="HN166" s="32"/>
    </row>
    <row r="167" spans="1:222" s="255" customFormat="1">
      <c r="A167" s="129"/>
      <c r="B167" s="129"/>
      <c r="C167" s="129"/>
      <c r="D167" s="520"/>
      <c r="E167" s="129"/>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1"/>
      <c r="BE167" s="31"/>
      <c r="BF167" s="31"/>
      <c r="BG167" s="31"/>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c r="CH167" s="31"/>
      <c r="CI167" s="31"/>
      <c r="CJ167" s="31"/>
      <c r="CK167" s="31"/>
      <c r="CL167" s="31"/>
      <c r="CM167" s="31"/>
      <c r="CN167" s="31"/>
      <c r="CO167" s="31"/>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31"/>
      <c r="DQ167" s="31"/>
      <c r="DR167" s="31"/>
      <c r="DS167" s="31"/>
      <c r="DT167" s="32"/>
      <c r="DU167" s="32"/>
      <c r="DV167" s="32"/>
      <c r="DW167" s="32"/>
      <c r="DX167" s="32"/>
      <c r="DY167" s="32"/>
      <c r="DZ167" s="32"/>
      <c r="EA167" s="32"/>
      <c r="EB167" s="32"/>
      <c r="EC167" s="32"/>
      <c r="ED167" s="32"/>
      <c r="EE167" s="32"/>
      <c r="EF167" s="32"/>
      <c r="EG167" s="32"/>
      <c r="EH167" s="32"/>
      <c r="EI167" s="32"/>
      <c r="EJ167" s="32"/>
      <c r="EK167" s="32"/>
      <c r="EL167" s="32"/>
      <c r="EM167" s="32"/>
      <c r="EN167" s="32"/>
      <c r="EO167" s="32"/>
      <c r="EP167" s="32"/>
      <c r="EQ167" s="32"/>
      <c r="ER167" s="32"/>
      <c r="ES167" s="32"/>
      <c r="ET167" s="32"/>
      <c r="EU167" s="32"/>
      <c r="EV167" s="32"/>
      <c r="EW167" s="32"/>
      <c r="EX167" s="32"/>
      <c r="EY167" s="32"/>
      <c r="EZ167" s="32"/>
      <c r="FA167" s="32"/>
      <c r="FB167" s="32"/>
      <c r="FC167" s="32"/>
      <c r="FD167" s="32"/>
      <c r="FE167" s="32"/>
      <c r="FF167" s="32"/>
      <c r="FG167" s="32"/>
      <c r="FH167" s="32"/>
      <c r="FI167" s="32"/>
      <c r="FJ167" s="32"/>
      <c r="FK167" s="32"/>
      <c r="FL167" s="32"/>
      <c r="FM167" s="32"/>
      <c r="FN167" s="32"/>
      <c r="FO167" s="32"/>
      <c r="FP167" s="32"/>
      <c r="FQ167" s="32"/>
      <c r="FR167" s="32"/>
      <c r="FS167" s="32"/>
      <c r="FT167" s="32"/>
      <c r="FU167" s="32"/>
      <c r="FV167" s="32"/>
      <c r="FW167" s="32"/>
      <c r="FX167" s="32"/>
      <c r="FY167" s="32"/>
      <c r="FZ167" s="32"/>
      <c r="GA167" s="32"/>
      <c r="GB167" s="32"/>
      <c r="GC167" s="32"/>
      <c r="GD167" s="32"/>
      <c r="GE167" s="32"/>
      <c r="GF167" s="32"/>
      <c r="GG167" s="32"/>
      <c r="GH167" s="32"/>
      <c r="GI167" s="32"/>
      <c r="GJ167" s="32"/>
      <c r="GK167" s="32"/>
      <c r="GL167" s="32"/>
      <c r="GM167" s="32"/>
      <c r="GN167" s="32"/>
      <c r="GO167" s="32"/>
      <c r="GP167" s="32"/>
      <c r="GQ167" s="32"/>
      <c r="GR167" s="32"/>
      <c r="GS167" s="32"/>
      <c r="GT167" s="32"/>
      <c r="GU167" s="32"/>
      <c r="GV167" s="32"/>
      <c r="GW167" s="32"/>
      <c r="GX167" s="32"/>
      <c r="GY167" s="32"/>
      <c r="GZ167" s="32"/>
      <c r="HA167" s="32"/>
      <c r="HB167" s="32"/>
      <c r="HC167" s="32"/>
      <c r="HD167" s="32"/>
      <c r="HE167" s="32"/>
      <c r="HF167" s="32"/>
      <c r="HG167" s="32"/>
      <c r="HH167" s="32"/>
      <c r="HI167" s="32"/>
      <c r="HJ167" s="32"/>
      <c r="HK167" s="32"/>
      <c r="HL167" s="32"/>
      <c r="HM167" s="32"/>
      <c r="HN167" s="32"/>
    </row>
    <row r="168" spans="1:222" s="255" customFormat="1">
      <c r="A168" s="129"/>
      <c r="B168" s="129"/>
      <c r="C168" s="129"/>
      <c r="D168" s="520"/>
      <c r="E168" s="129"/>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2"/>
      <c r="DU168" s="32"/>
      <c r="DV168" s="32"/>
      <c r="DW168" s="32"/>
      <c r="DX168" s="32"/>
      <c r="DY168" s="32"/>
      <c r="DZ168" s="32"/>
      <c r="EA168" s="32"/>
      <c r="EB168" s="32"/>
      <c r="EC168" s="32"/>
      <c r="ED168" s="32"/>
      <c r="EE168" s="32"/>
      <c r="EF168" s="32"/>
      <c r="EG168" s="32"/>
      <c r="EH168" s="32"/>
      <c r="EI168" s="32"/>
      <c r="EJ168" s="32"/>
      <c r="EK168" s="32"/>
      <c r="EL168" s="32"/>
      <c r="EM168" s="32"/>
      <c r="EN168" s="32"/>
      <c r="EO168" s="32"/>
      <c r="EP168" s="32"/>
      <c r="EQ168" s="32"/>
      <c r="ER168" s="32"/>
      <c r="ES168" s="32"/>
      <c r="ET168" s="32"/>
      <c r="EU168" s="32"/>
      <c r="EV168" s="32"/>
      <c r="EW168" s="32"/>
      <c r="EX168" s="32"/>
      <c r="EY168" s="32"/>
      <c r="EZ168" s="32"/>
      <c r="FA168" s="32"/>
      <c r="FB168" s="32"/>
      <c r="FC168" s="32"/>
      <c r="FD168" s="32"/>
      <c r="FE168" s="32"/>
      <c r="FF168" s="32"/>
      <c r="FG168" s="32"/>
      <c r="FH168" s="32"/>
      <c r="FI168" s="32"/>
      <c r="FJ168" s="32"/>
      <c r="FK168" s="32"/>
      <c r="FL168" s="32"/>
      <c r="FM168" s="32"/>
      <c r="FN168" s="32"/>
      <c r="FO168" s="32"/>
      <c r="FP168" s="32"/>
      <c r="FQ168" s="32"/>
      <c r="FR168" s="32"/>
      <c r="FS168" s="32"/>
      <c r="FT168" s="32"/>
      <c r="FU168" s="32"/>
      <c r="FV168" s="32"/>
      <c r="FW168" s="32"/>
      <c r="FX168" s="32"/>
      <c r="FY168" s="32"/>
      <c r="FZ168" s="32"/>
      <c r="GA168" s="32"/>
      <c r="GB168" s="32"/>
      <c r="GC168" s="32"/>
      <c r="GD168" s="32"/>
      <c r="GE168" s="32"/>
      <c r="GF168" s="32"/>
      <c r="GG168" s="32"/>
      <c r="GH168" s="32"/>
      <c r="GI168" s="32"/>
      <c r="GJ168" s="32"/>
      <c r="GK168" s="32"/>
      <c r="GL168" s="32"/>
      <c r="GM168" s="32"/>
      <c r="GN168" s="32"/>
      <c r="GO168" s="32"/>
      <c r="GP168" s="32"/>
      <c r="GQ168" s="32"/>
      <c r="GR168" s="32"/>
      <c r="GS168" s="32"/>
      <c r="GT168" s="32"/>
      <c r="GU168" s="32"/>
      <c r="GV168" s="32"/>
      <c r="GW168" s="32"/>
      <c r="GX168" s="32"/>
      <c r="GY168" s="32"/>
      <c r="GZ168" s="32"/>
      <c r="HA168" s="32"/>
      <c r="HB168" s="32"/>
      <c r="HC168" s="32"/>
      <c r="HD168" s="32"/>
      <c r="HE168" s="32"/>
      <c r="HF168" s="32"/>
      <c r="HG168" s="32"/>
      <c r="HH168" s="32"/>
      <c r="HI168" s="32"/>
      <c r="HJ168" s="32"/>
      <c r="HK168" s="32"/>
      <c r="HL168" s="32"/>
      <c r="HM168" s="32"/>
      <c r="HN168" s="32"/>
    </row>
    <row r="169" spans="1:222" s="255" customFormat="1">
      <c r="A169" s="129"/>
      <c r="B169" s="129"/>
      <c r="C169" s="129"/>
      <c r="D169" s="520"/>
      <c r="E169" s="129"/>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2"/>
      <c r="DU169" s="32"/>
      <c r="DV169" s="32"/>
      <c r="DW169" s="32"/>
      <c r="DX169" s="32"/>
      <c r="DY169" s="32"/>
      <c r="DZ169" s="32"/>
      <c r="EA169" s="32"/>
      <c r="EB169" s="32"/>
      <c r="EC169" s="32"/>
      <c r="ED169" s="32"/>
      <c r="EE169" s="32"/>
      <c r="EF169" s="32"/>
      <c r="EG169" s="32"/>
      <c r="EH169" s="32"/>
      <c r="EI169" s="32"/>
      <c r="EJ169" s="32"/>
      <c r="EK169" s="32"/>
      <c r="EL169" s="32"/>
      <c r="EM169" s="32"/>
      <c r="EN169" s="32"/>
      <c r="EO169" s="32"/>
      <c r="EP169" s="32"/>
      <c r="EQ169" s="32"/>
      <c r="ER169" s="32"/>
      <c r="ES169" s="32"/>
      <c r="ET169" s="32"/>
      <c r="EU169" s="32"/>
      <c r="EV169" s="32"/>
      <c r="EW169" s="32"/>
      <c r="EX169" s="32"/>
      <c r="EY169" s="32"/>
      <c r="EZ169" s="32"/>
      <c r="FA169" s="32"/>
      <c r="FB169" s="32"/>
      <c r="FC169" s="32"/>
      <c r="FD169" s="32"/>
      <c r="FE169" s="32"/>
      <c r="FF169" s="32"/>
      <c r="FG169" s="32"/>
      <c r="FH169" s="32"/>
      <c r="FI169" s="32"/>
      <c r="FJ169" s="32"/>
      <c r="FK169" s="32"/>
      <c r="FL169" s="32"/>
      <c r="FM169" s="32"/>
      <c r="FN169" s="32"/>
      <c r="FO169" s="32"/>
      <c r="FP169" s="32"/>
      <c r="FQ169" s="32"/>
      <c r="FR169" s="32"/>
      <c r="FS169" s="32"/>
      <c r="FT169" s="32"/>
      <c r="FU169" s="32"/>
      <c r="FV169" s="32"/>
      <c r="FW169" s="32"/>
      <c r="FX169" s="32"/>
      <c r="FY169" s="32"/>
      <c r="FZ169" s="32"/>
      <c r="GA169" s="32"/>
      <c r="GB169" s="32"/>
      <c r="GC169" s="32"/>
      <c r="GD169" s="32"/>
      <c r="GE169" s="32"/>
      <c r="GF169" s="32"/>
      <c r="GG169" s="32"/>
      <c r="GH169" s="32"/>
      <c r="GI169" s="32"/>
      <c r="GJ169" s="32"/>
      <c r="GK169" s="32"/>
      <c r="GL169" s="32"/>
      <c r="GM169" s="32"/>
      <c r="GN169" s="32"/>
      <c r="GO169" s="32"/>
      <c r="GP169" s="32"/>
      <c r="GQ169" s="32"/>
      <c r="GR169" s="32"/>
      <c r="GS169" s="32"/>
      <c r="GT169" s="32"/>
      <c r="GU169" s="32"/>
      <c r="GV169" s="32"/>
      <c r="GW169" s="32"/>
      <c r="GX169" s="32"/>
      <c r="GY169" s="32"/>
      <c r="GZ169" s="32"/>
      <c r="HA169" s="32"/>
      <c r="HB169" s="32"/>
      <c r="HC169" s="32"/>
      <c r="HD169" s="32"/>
      <c r="HE169" s="32"/>
      <c r="HF169" s="32"/>
      <c r="HG169" s="32"/>
      <c r="HH169" s="32"/>
      <c r="HI169" s="32"/>
      <c r="HJ169" s="32"/>
      <c r="HK169" s="32"/>
      <c r="HL169" s="32"/>
      <c r="HM169" s="32"/>
      <c r="HN169" s="32"/>
    </row>
    <row r="170" spans="1:222" s="255" customFormat="1">
      <c r="A170" s="129"/>
      <c r="B170" s="129"/>
      <c r="C170" s="129"/>
      <c r="D170" s="520"/>
      <c r="E170" s="129"/>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2"/>
      <c r="DU170" s="32"/>
      <c r="DV170" s="32"/>
      <c r="DW170" s="32"/>
      <c r="DX170" s="32"/>
      <c r="DY170" s="32"/>
      <c r="DZ170" s="32"/>
      <c r="EA170" s="32"/>
      <c r="EB170" s="32"/>
      <c r="EC170" s="32"/>
      <c r="ED170" s="32"/>
      <c r="EE170" s="32"/>
      <c r="EF170" s="32"/>
      <c r="EG170" s="32"/>
      <c r="EH170" s="32"/>
      <c r="EI170" s="32"/>
      <c r="EJ170" s="32"/>
      <c r="EK170" s="32"/>
      <c r="EL170" s="32"/>
      <c r="EM170" s="32"/>
      <c r="EN170" s="32"/>
      <c r="EO170" s="32"/>
      <c r="EP170" s="32"/>
      <c r="EQ170" s="32"/>
      <c r="ER170" s="32"/>
      <c r="ES170" s="32"/>
      <c r="ET170" s="32"/>
      <c r="EU170" s="32"/>
      <c r="EV170" s="32"/>
      <c r="EW170" s="32"/>
      <c r="EX170" s="32"/>
      <c r="EY170" s="32"/>
      <c r="EZ170" s="32"/>
      <c r="FA170" s="32"/>
      <c r="FB170" s="32"/>
      <c r="FC170" s="32"/>
      <c r="FD170" s="32"/>
      <c r="FE170" s="32"/>
      <c r="FF170" s="32"/>
      <c r="FG170" s="32"/>
      <c r="FH170" s="32"/>
      <c r="FI170" s="32"/>
      <c r="FJ170" s="32"/>
      <c r="FK170" s="32"/>
      <c r="FL170" s="32"/>
      <c r="FM170" s="32"/>
      <c r="FN170" s="32"/>
      <c r="FO170" s="32"/>
      <c r="FP170" s="32"/>
      <c r="FQ170" s="32"/>
      <c r="FR170" s="32"/>
      <c r="FS170" s="32"/>
      <c r="FT170" s="32"/>
      <c r="FU170" s="32"/>
      <c r="FV170" s="32"/>
      <c r="FW170" s="32"/>
      <c r="FX170" s="32"/>
      <c r="FY170" s="32"/>
      <c r="FZ170" s="32"/>
      <c r="GA170" s="32"/>
      <c r="GB170" s="32"/>
      <c r="GC170" s="32"/>
      <c r="GD170" s="32"/>
      <c r="GE170" s="32"/>
      <c r="GF170" s="32"/>
      <c r="GG170" s="32"/>
      <c r="GH170" s="32"/>
      <c r="GI170" s="32"/>
      <c r="GJ170" s="32"/>
      <c r="GK170" s="32"/>
      <c r="GL170" s="32"/>
      <c r="GM170" s="32"/>
      <c r="GN170" s="32"/>
      <c r="GO170" s="32"/>
      <c r="GP170" s="32"/>
      <c r="GQ170" s="32"/>
      <c r="GR170" s="32"/>
      <c r="GS170" s="32"/>
      <c r="GT170" s="32"/>
      <c r="GU170" s="32"/>
      <c r="GV170" s="32"/>
      <c r="GW170" s="32"/>
      <c r="GX170" s="32"/>
      <c r="GY170" s="32"/>
      <c r="GZ170" s="32"/>
      <c r="HA170" s="32"/>
      <c r="HB170" s="32"/>
      <c r="HC170" s="32"/>
      <c r="HD170" s="32"/>
      <c r="HE170" s="32"/>
      <c r="HF170" s="32"/>
      <c r="HG170" s="32"/>
      <c r="HH170" s="32"/>
      <c r="HI170" s="32"/>
      <c r="HJ170" s="32"/>
      <c r="HK170" s="32"/>
      <c r="HL170" s="32"/>
      <c r="HM170" s="32"/>
      <c r="HN170" s="32"/>
    </row>
    <row r="171" spans="1:222" s="255" customFormat="1">
      <c r="A171" s="129"/>
      <c r="B171" s="129"/>
      <c r="C171" s="129"/>
      <c r="D171" s="520"/>
      <c r="E171" s="129"/>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2"/>
      <c r="DU171" s="32"/>
      <c r="DV171" s="32"/>
      <c r="DW171" s="32"/>
      <c r="DX171" s="32"/>
      <c r="DY171" s="32"/>
      <c r="DZ171" s="32"/>
      <c r="EA171" s="32"/>
      <c r="EB171" s="32"/>
      <c r="EC171" s="32"/>
      <c r="ED171" s="32"/>
      <c r="EE171" s="32"/>
      <c r="EF171" s="32"/>
      <c r="EG171" s="32"/>
      <c r="EH171" s="32"/>
      <c r="EI171" s="32"/>
      <c r="EJ171" s="32"/>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c r="FG171" s="32"/>
      <c r="FH171" s="32"/>
      <c r="FI171" s="32"/>
      <c r="FJ171" s="32"/>
      <c r="FK171" s="32"/>
      <c r="FL171" s="32"/>
      <c r="FM171" s="32"/>
      <c r="FN171" s="32"/>
      <c r="FO171" s="32"/>
      <c r="FP171" s="32"/>
      <c r="FQ171" s="32"/>
      <c r="FR171" s="32"/>
      <c r="FS171" s="32"/>
      <c r="FT171" s="32"/>
      <c r="FU171" s="32"/>
      <c r="FV171" s="32"/>
      <c r="FW171" s="32"/>
      <c r="FX171" s="32"/>
      <c r="FY171" s="32"/>
      <c r="FZ171" s="32"/>
      <c r="GA171" s="32"/>
      <c r="GB171" s="32"/>
      <c r="GC171" s="32"/>
      <c r="GD171" s="32"/>
      <c r="GE171" s="32"/>
      <c r="GF171" s="32"/>
      <c r="GG171" s="32"/>
      <c r="GH171" s="32"/>
      <c r="GI171" s="32"/>
      <c r="GJ171" s="32"/>
      <c r="GK171" s="32"/>
      <c r="GL171" s="32"/>
      <c r="GM171" s="32"/>
      <c r="GN171" s="32"/>
      <c r="GO171" s="32"/>
      <c r="GP171" s="32"/>
      <c r="GQ171" s="32"/>
      <c r="GR171" s="32"/>
      <c r="GS171" s="32"/>
      <c r="GT171" s="32"/>
      <c r="GU171" s="32"/>
      <c r="GV171" s="32"/>
      <c r="GW171" s="32"/>
      <c r="GX171" s="32"/>
      <c r="GY171" s="32"/>
      <c r="GZ171" s="32"/>
      <c r="HA171" s="32"/>
      <c r="HB171" s="32"/>
      <c r="HC171" s="32"/>
      <c r="HD171" s="32"/>
      <c r="HE171" s="32"/>
      <c r="HF171" s="32"/>
      <c r="HG171" s="32"/>
      <c r="HH171" s="32"/>
      <c r="HI171" s="32"/>
      <c r="HJ171" s="32"/>
      <c r="HK171" s="32"/>
      <c r="HL171" s="32"/>
      <c r="HM171" s="32"/>
      <c r="HN171" s="32"/>
    </row>
    <row r="172" spans="1:222" s="255" customFormat="1">
      <c r="A172" s="129"/>
      <c r="B172" s="129"/>
      <c r="C172" s="129"/>
      <c r="D172" s="520"/>
      <c r="E172" s="129"/>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2"/>
      <c r="DU172" s="32"/>
      <c r="DV172" s="32"/>
      <c r="DW172" s="32"/>
      <c r="DX172" s="32"/>
      <c r="DY172" s="32"/>
      <c r="DZ172" s="32"/>
      <c r="EA172" s="32"/>
      <c r="EB172" s="32"/>
      <c r="EC172" s="32"/>
      <c r="ED172" s="32"/>
      <c r="EE172" s="32"/>
      <c r="EF172" s="32"/>
      <c r="EG172" s="32"/>
      <c r="EH172" s="32"/>
      <c r="EI172" s="32"/>
      <c r="EJ172" s="32"/>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c r="FG172" s="32"/>
      <c r="FH172" s="32"/>
      <c r="FI172" s="32"/>
      <c r="FJ172" s="32"/>
      <c r="FK172" s="32"/>
      <c r="FL172" s="32"/>
      <c r="FM172" s="32"/>
      <c r="FN172" s="32"/>
      <c r="FO172" s="32"/>
      <c r="FP172" s="32"/>
      <c r="FQ172" s="32"/>
      <c r="FR172" s="32"/>
      <c r="FS172" s="32"/>
      <c r="FT172" s="32"/>
      <c r="FU172" s="32"/>
      <c r="FV172" s="32"/>
      <c r="FW172" s="32"/>
      <c r="FX172" s="32"/>
      <c r="FY172" s="32"/>
      <c r="FZ172" s="32"/>
      <c r="GA172" s="32"/>
      <c r="GB172" s="32"/>
      <c r="GC172" s="32"/>
      <c r="GD172" s="32"/>
      <c r="GE172" s="32"/>
      <c r="GF172" s="32"/>
      <c r="GG172" s="32"/>
      <c r="GH172" s="32"/>
      <c r="GI172" s="32"/>
      <c r="GJ172" s="32"/>
      <c r="GK172" s="32"/>
      <c r="GL172" s="32"/>
      <c r="GM172" s="32"/>
      <c r="GN172" s="32"/>
      <c r="GO172" s="32"/>
      <c r="GP172" s="32"/>
      <c r="GQ172" s="32"/>
      <c r="GR172" s="32"/>
      <c r="GS172" s="32"/>
      <c r="GT172" s="32"/>
      <c r="GU172" s="32"/>
      <c r="GV172" s="32"/>
      <c r="GW172" s="32"/>
      <c r="GX172" s="32"/>
      <c r="GY172" s="32"/>
      <c r="GZ172" s="32"/>
      <c r="HA172" s="32"/>
      <c r="HB172" s="32"/>
      <c r="HC172" s="32"/>
      <c r="HD172" s="32"/>
      <c r="HE172" s="32"/>
      <c r="HF172" s="32"/>
      <c r="HG172" s="32"/>
      <c r="HH172" s="32"/>
      <c r="HI172" s="32"/>
      <c r="HJ172" s="32"/>
      <c r="HK172" s="32"/>
      <c r="HL172" s="32"/>
      <c r="HM172" s="32"/>
      <c r="HN172" s="32"/>
    </row>
    <row r="173" spans="1:222" s="255" customFormat="1">
      <c r="A173" s="129"/>
      <c r="B173" s="129"/>
      <c r="C173" s="129"/>
      <c r="D173" s="520"/>
      <c r="E173" s="129"/>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2"/>
      <c r="DU173" s="32"/>
      <c r="DV173" s="32"/>
      <c r="DW173" s="32"/>
      <c r="DX173" s="32"/>
      <c r="DY173" s="32"/>
      <c r="DZ173" s="32"/>
      <c r="EA173" s="32"/>
      <c r="EB173" s="32"/>
      <c r="EC173" s="32"/>
      <c r="ED173" s="32"/>
      <c r="EE173" s="32"/>
      <c r="EF173" s="32"/>
      <c r="EG173" s="32"/>
      <c r="EH173" s="32"/>
      <c r="EI173" s="32"/>
      <c r="EJ173" s="32"/>
      <c r="EK173" s="32"/>
      <c r="EL173" s="32"/>
      <c r="EM173" s="32"/>
      <c r="EN173" s="32"/>
      <c r="EO173" s="32"/>
      <c r="EP173" s="32"/>
      <c r="EQ173" s="32"/>
      <c r="ER173" s="32"/>
      <c r="ES173" s="32"/>
      <c r="ET173" s="32"/>
      <c r="EU173" s="32"/>
      <c r="EV173" s="32"/>
      <c r="EW173" s="32"/>
      <c r="EX173" s="32"/>
      <c r="EY173" s="32"/>
      <c r="EZ173" s="32"/>
      <c r="FA173" s="32"/>
      <c r="FB173" s="32"/>
      <c r="FC173" s="32"/>
      <c r="FD173" s="32"/>
      <c r="FE173" s="32"/>
      <c r="FF173" s="32"/>
      <c r="FG173" s="32"/>
      <c r="FH173" s="32"/>
      <c r="FI173" s="32"/>
      <c r="FJ173" s="32"/>
      <c r="FK173" s="32"/>
      <c r="FL173" s="32"/>
      <c r="FM173" s="32"/>
      <c r="FN173" s="32"/>
      <c r="FO173" s="32"/>
      <c r="FP173" s="32"/>
      <c r="FQ173" s="32"/>
      <c r="FR173" s="32"/>
      <c r="FS173" s="32"/>
      <c r="FT173" s="32"/>
      <c r="FU173" s="32"/>
      <c r="FV173" s="32"/>
      <c r="FW173" s="32"/>
      <c r="FX173" s="32"/>
      <c r="FY173" s="32"/>
      <c r="FZ173" s="32"/>
      <c r="GA173" s="32"/>
      <c r="GB173" s="32"/>
      <c r="GC173" s="32"/>
      <c r="GD173" s="32"/>
      <c r="GE173" s="32"/>
      <c r="GF173" s="32"/>
      <c r="GG173" s="32"/>
      <c r="GH173" s="32"/>
      <c r="GI173" s="32"/>
      <c r="GJ173" s="32"/>
      <c r="GK173" s="32"/>
      <c r="GL173" s="32"/>
      <c r="GM173" s="32"/>
      <c r="GN173" s="32"/>
      <c r="GO173" s="32"/>
      <c r="GP173" s="32"/>
      <c r="GQ173" s="32"/>
      <c r="GR173" s="32"/>
      <c r="GS173" s="32"/>
      <c r="GT173" s="32"/>
      <c r="GU173" s="32"/>
      <c r="GV173" s="32"/>
      <c r="GW173" s="32"/>
      <c r="GX173" s="32"/>
      <c r="GY173" s="32"/>
      <c r="GZ173" s="32"/>
      <c r="HA173" s="32"/>
      <c r="HB173" s="32"/>
      <c r="HC173" s="32"/>
      <c r="HD173" s="32"/>
      <c r="HE173" s="32"/>
      <c r="HF173" s="32"/>
      <c r="HG173" s="32"/>
      <c r="HH173" s="32"/>
      <c r="HI173" s="32"/>
      <c r="HJ173" s="32"/>
      <c r="HK173" s="32"/>
      <c r="HL173" s="32"/>
      <c r="HM173" s="32"/>
      <c r="HN173" s="32"/>
    </row>
    <row r="174" spans="1:222" s="255" customFormat="1">
      <c r="A174" s="129"/>
      <c r="B174" s="129"/>
      <c r="C174" s="129"/>
      <c r="D174" s="520"/>
      <c r="E174" s="129"/>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2"/>
      <c r="DU174" s="32"/>
      <c r="DV174" s="32"/>
      <c r="DW174" s="32"/>
      <c r="DX174" s="32"/>
      <c r="DY174" s="32"/>
      <c r="DZ174" s="32"/>
      <c r="EA174" s="32"/>
      <c r="EB174" s="32"/>
      <c r="EC174" s="32"/>
      <c r="ED174" s="32"/>
      <c r="EE174" s="32"/>
      <c r="EF174" s="32"/>
      <c r="EG174" s="32"/>
      <c r="EH174" s="32"/>
      <c r="EI174" s="32"/>
      <c r="EJ174" s="32"/>
      <c r="EK174" s="32"/>
      <c r="EL174" s="32"/>
      <c r="EM174" s="32"/>
      <c r="EN174" s="32"/>
      <c r="EO174" s="32"/>
      <c r="EP174" s="32"/>
      <c r="EQ174" s="32"/>
      <c r="ER174" s="32"/>
      <c r="ES174" s="32"/>
      <c r="ET174" s="32"/>
      <c r="EU174" s="32"/>
      <c r="EV174" s="32"/>
      <c r="EW174" s="32"/>
      <c r="EX174" s="32"/>
      <c r="EY174" s="32"/>
      <c r="EZ174" s="32"/>
      <c r="FA174" s="32"/>
      <c r="FB174" s="32"/>
      <c r="FC174" s="32"/>
      <c r="FD174" s="32"/>
      <c r="FE174" s="32"/>
      <c r="FF174" s="32"/>
      <c r="FG174" s="32"/>
      <c r="FH174" s="32"/>
      <c r="FI174" s="32"/>
      <c r="FJ174" s="32"/>
      <c r="FK174" s="32"/>
      <c r="FL174" s="32"/>
      <c r="FM174" s="32"/>
      <c r="FN174" s="32"/>
      <c r="FO174" s="32"/>
      <c r="FP174" s="32"/>
      <c r="FQ174" s="32"/>
      <c r="FR174" s="32"/>
      <c r="FS174" s="32"/>
      <c r="FT174" s="32"/>
      <c r="FU174" s="32"/>
      <c r="FV174" s="32"/>
      <c r="FW174" s="32"/>
      <c r="FX174" s="32"/>
      <c r="FY174" s="32"/>
      <c r="FZ174" s="32"/>
      <c r="GA174" s="32"/>
      <c r="GB174" s="32"/>
      <c r="GC174" s="32"/>
      <c r="GD174" s="32"/>
      <c r="GE174" s="32"/>
      <c r="GF174" s="32"/>
      <c r="GG174" s="32"/>
      <c r="GH174" s="32"/>
      <c r="GI174" s="32"/>
      <c r="GJ174" s="32"/>
      <c r="GK174" s="32"/>
      <c r="GL174" s="32"/>
      <c r="GM174" s="32"/>
      <c r="GN174" s="32"/>
      <c r="GO174" s="32"/>
      <c r="GP174" s="32"/>
      <c r="GQ174" s="32"/>
      <c r="GR174" s="32"/>
      <c r="GS174" s="32"/>
      <c r="GT174" s="32"/>
      <c r="GU174" s="32"/>
      <c r="GV174" s="32"/>
      <c r="GW174" s="32"/>
      <c r="GX174" s="32"/>
      <c r="GY174" s="32"/>
      <c r="GZ174" s="32"/>
      <c r="HA174" s="32"/>
      <c r="HB174" s="32"/>
      <c r="HC174" s="32"/>
      <c r="HD174" s="32"/>
      <c r="HE174" s="32"/>
      <c r="HF174" s="32"/>
      <c r="HG174" s="32"/>
      <c r="HH174" s="32"/>
      <c r="HI174" s="32"/>
      <c r="HJ174" s="32"/>
      <c r="HK174" s="32"/>
      <c r="HL174" s="32"/>
      <c r="HM174" s="32"/>
      <c r="HN174" s="32"/>
    </row>
    <row r="175" spans="1:222" s="255" customFormat="1">
      <c r="A175" s="129"/>
      <c r="B175" s="129"/>
      <c r="C175" s="129"/>
      <c r="D175" s="520"/>
      <c r="E175" s="129"/>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31"/>
      <c r="CP175" s="31"/>
      <c r="CQ175" s="31"/>
      <c r="CR175" s="31"/>
      <c r="CS175" s="31"/>
      <c r="CT175" s="31"/>
      <c r="CU175" s="31"/>
      <c r="CV175" s="31"/>
      <c r="CW175" s="31"/>
      <c r="CX175" s="31"/>
      <c r="CY175" s="31"/>
      <c r="CZ175" s="31"/>
      <c r="DA175" s="31"/>
      <c r="DB175" s="31"/>
      <c r="DC175" s="31"/>
      <c r="DD175" s="31"/>
      <c r="DE175" s="31"/>
      <c r="DF175" s="31"/>
      <c r="DG175" s="31"/>
      <c r="DH175" s="31"/>
      <c r="DI175" s="31"/>
      <c r="DJ175" s="31"/>
      <c r="DK175" s="31"/>
      <c r="DL175" s="31"/>
      <c r="DM175" s="31"/>
      <c r="DN175" s="31"/>
      <c r="DO175" s="31"/>
      <c r="DP175" s="31"/>
      <c r="DQ175" s="31"/>
      <c r="DR175" s="31"/>
      <c r="DS175" s="31"/>
      <c r="DT175" s="32"/>
      <c r="DU175" s="32"/>
      <c r="DV175" s="32"/>
      <c r="DW175" s="32"/>
      <c r="DX175" s="32"/>
      <c r="DY175" s="32"/>
      <c r="DZ175" s="32"/>
      <c r="EA175" s="32"/>
      <c r="EB175" s="32"/>
      <c r="EC175" s="32"/>
      <c r="ED175" s="32"/>
      <c r="EE175" s="32"/>
      <c r="EF175" s="32"/>
      <c r="EG175" s="32"/>
      <c r="EH175" s="32"/>
      <c r="EI175" s="32"/>
      <c r="EJ175" s="32"/>
      <c r="EK175" s="32"/>
      <c r="EL175" s="32"/>
      <c r="EM175" s="32"/>
      <c r="EN175" s="32"/>
      <c r="EO175" s="32"/>
      <c r="EP175" s="32"/>
      <c r="EQ175" s="32"/>
      <c r="ER175" s="32"/>
      <c r="ES175" s="32"/>
      <c r="ET175" s="32"/>
      <c r="EU175" s="32"/>
      <c r="EV175" s="32"/>
      <c r="EW175" s="32"/>
      <c r="EX175" s="32"/>
      <c r="EY175" s="32"/>
      <c r="EZ175" s="32"/>
      <c r="FA175" s="32"/>
      <c r="FB175" s="32"/>
      <c r="FC175" s="32"/>
      <c r="FD175" s="32"/>
      <c r="FE175" s="32"/>
      <c r="FF175" s="32"/>
      <c r="FG175" s="32"/>
      <c r="FH175" s="32"/>
      <c r="FI175" s="32"/>
      <c r="FJ175" s="32"/>
      <c r="FK175" s="32"/>
      <c r="FL175" s="32"/>
      <c r="FM175" s="32"/>
      <c r="FN175" s="32"/>
      <c r="FO175" s="32"/>
      <c r="FP175" s="32"/>
      <c r="FQ175" s="32"/>
      <c r="FR175" s="32"/>
      <c r="FS175" s="32"/>
      <c r="FT175" s="32"/>
      <c r="FU175" s="32"/>
      <c r="FV175" s="32"/>
      <c r="FW175" s="32"/>
      <c r="FX175" s="32"/>
      <c r="FY175" s="32"/>
      <c r="FZ175" s="32"/>
      <c r="GA175" s="32"/>
      <c r="GB175" s="32"/>
      <c r="GC175" s="32"/>
      <c r="GD175" s="32"/>
      <c r="GE175" s="32"/>
      <c r="GF175" s="32"/>
      <c r="GG175" s="32"/>
      <c r="GH175" s="32"/>
      <c r="GI175" s="32"/>
      <c r="GJ175" s="32"/>
      <c r="GK175" s="32"/>
      <c r="GL175" s="32"/>
      <c r="GM175" s="32"/>
      <c r="GN175" s="32"/>
      <c r="GO175" s="32"/>
      <c r="GP175" s="32"/>
      <c r="GQ175" s="32"/>
      <c r="GR175" s="32"/>
      <c r="GS175" s="32"/>
      <c r="GT175" s="32"/>
      <c r="GU175" s="32"/>
      <c r="GV175" s="32"/>
      <c r="GW175" s="32"/>
      <c r="GX175" s="32"/>
      <c r="GY175" s="32"/>
      <c r="GZ175" s="32"/>
      <c r="HA175" s="32"/>
      <c r="HB175" s="32"/>
      <c r="HC175" s="32"/>
      <c r="HD175" s="32"/>
      <c r="HE175" s="32"/>
      <c r="HF175" s="32"/>
      <c r="HG175" s="32"/>
      <c r="HH175" s="32"/>
      <c r="HI175" s="32"/>
      <c r="HJ175" s="32"/>
      <c r="HK175" s="32"/>
      <c r="HL175" s="32"/>
      <c r="HM175" s="32"/>
      <c r="HN175" s="32"/>
    </row>
    <row r="176" spans="1:222" s="255" customFormat="1">
      <c r="A176" s="129"/>
      <c r="B176" s="129"/>
      <c r="C176" s="129"/>
      <c r="D176" s="520"/>
      <c r="E176" s="129"/>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2"/>
      <c r="DU176" s="32"/>
      <c r="DV176" s="32"/>
      <c r="DW176" s="32"/>
      <c r="DX176" s="32"/>
      <c r="DY176" s="32"/>
      <c r="DZ176" s="32"/>
      <c r="EA176" s="32"/>
      <c r="EB176" s="32"/>
      <c r="EC176" s="32"/>
      <c r="ED176" s="32"/>
      <c r="EE176" s="32"/>
      <c r="EF176" s="32"/>
      <c r="EG176" s="32"/>
      <c r="EH176" s="32"/>
      <c r="EI176" s="32"/>
      <c r="EJ176" s="32"/>
      <c r="EK176" s="32"/>
      <c r="EL176" s="32"/>
      <c r="EM176" s="32"/>
      <c r="EN176" s="32"/>
      <c r="EO176" s="32"/>
      <c r="EP176" s="32"/>
      <c r="EQ176" s="32"/>
      <c r="ER176" s="32"/>
      <c r="ES176" s="32"/>
      <c r="ET176" s="32"/>
      <c r="EU176" s="32"/>
      <c r="EV176" s="32"/>
      <c r="EW176" s="32"/>
      <c r="EX176" s="32"/>
      <c r="EY176" s="32"/>
      <c r="EZ176" s="32"/>
      <c r="FA176" s="32"/>
      <c r="FB176" s="32"/>
      <c r="FC176" s="32"/>
      <c r="FD176" s="32"/>
      <c r="FE176" s="32"/>
      <c r="FF176" s="32"/>
      <c r="FG176" s="32"/>
      <c r="FH176" s="32"/>
      <c r="FI176" s="32"/>
      <c r="FJ176" s="32"/>
      <c r="FK176" s="32"/>
      <c r="FL176" s="32"/>
      <c r="FM176" s="32"/>
      <c r="FN176" s="32"/>
      <c r="FO176" s="32"/>
      <c r="FP176" s="32"/>
      <c r="FQ176" s="32"/>
      <c r="FR176" s="32"/>
      <c r="FS176" s="32"/>
      <c r="FT176" s="32"/>
      <c r="FU176" s="32"/>
      <c r="FV176" s="32"/>
      <c r="FW176" s="32"/>
      <c r="FX176" s="32"/>
      <c r="FY176" s="32"/>
      <c r="FZ176" s="32"/>
      <c r="GA176" s="32"/>
      <c r="GB176" s="32"/>
      <c r="GC176" s="32"/>
      <c r="GD176" s="32"/>
      <c r="GE176" s="32"/>
      <c r="GF176" s="32"/>
      <c r="GG176" s="32"/>
      <c r="GH176" s="32"/>
      <c r="GI176" s="32"/>
      <c r="GJ176" s="32"/>
      <c r="GK176" s="32"/>
      <c r="GL176" s="32"/>
      <c r="GM176" s="32"/>
      <c r="GN176" s="32"/>
      <c r="GO176" s="32"/>
      <c r="GP176" s="32"/>
      <c r="GQ176" s="32"/>
      <c r="GR176" s="32"/>
      <c r="GS176" s="32"/>
      <c r="GT176" s="32"/>
      <c r="GU176" s="32"/>
      <c r="GV176" s="32"/>
      <c r="GW176" s="32"/>
      <c r="GX176" s="32"/>
      <c r="GY176" s="32"/>
      <c r="GZ176" s="32"/>
      <c r="HA176" s="32"/>
      <c r="HB176" s="32"/>
      <c r="HC176" s="32"/>
      <c r="HD176" s="32"/>
      <c r="HE176" s="32"/>
      <c r="HF176" s="32"/>
      <c r="HG176" s="32"/>
      <c r="HH176" s="32"/>
      <c r="HI176" s="32"/>
      <c r="HJ176" s="32"/>
      <c r="HK176" s="32"/>
      <c r="HL176" s="32"/>
      <c r="HM176" s="32"/>
      <c r="HN176" s="32"/>
    </row>
    <row r="177" spans="1:222" s="255" customFormat="1">
      <c r="A177" s="129"/>
      <c r="B177" s="129"/>
      <c r="C177" s="129"/>
      <c r="D177" s="520"/>
      <c r="E177" s="129"/>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1"/>
      <c r="BE177" s="31"/>
      <c r="BF177" s="31"/>
      <c r="BG177" s="31"/>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c r="CH177" s="31"/>
      <c r="CI177" s="31"/>
      <c r="CJ177" s="31"/>
      <c r="CK177" s="31"/>
      <c r="CL177" s="31"/>
      <c r="CM177" s="31"/>
      <c r="CN177" s="31"/>
      <c r="CO177" s="31"/>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31"/>
      <c r="DQ177" s="31"/>
      <c r="DR177" s="31"/>
      <c r="DS177" s="31"/>
      <c r="DT177" s="32"/>
      <c r="DU177" s="32"/>
      <c r="DV177" s="32"/>
      <c r="DW177" s="32"/>
      <c r="DX177" s="32"/>
      <c r="DY177" s="32"/>
      <c r="DZ177" s="32"/>
      <c r="EA177" s="32"/>
      <c r="EB177" s="32"/>
      <c r="EC177" s="32"/>
      <c r="ED177" s="32"/>
      <c r="EE177" s="32"/>
      <c r="EF177" s="32"/>
      <c r="EG177" s="32"/>
      <c r="EH177" s="32"/>
      <c r="EI177" s="32"/>
      <c r="EJ177" s="32"/>
      <c r="EK177" s="32"/>
      <c r="EL177" s="32"/>
      <c r="EM177" s="32"/>
      <c r="EN177" s="32"/>
      <c r="EO177" s="32"/>
      <c r="EP177" s="32"/>
      <c r="EQ177" s="32"/>
      <c r="ER177" s="32"/>
      <c r="ES177" s="32"/>
      <c r="ET177" s="32"/>
      <c r="EU177" s="32"/>
      <c r="EV177" s="32"/>
      <c r="EW177" s="32"/>
      <c r="EX177" s="32"/>
      <c r="EY177" s="32"/>
      <c r="EZ177" s="32"/>
      <c r="FA177" s="32"/>
      <c r="FB177" s="32"/>
      <c r="FC177" s="32"/>
      <c r="FD177" s="32"/>
      <c r="FE177" s="32"/>
      <c r="FF177" s="32"/>
      <c r="FG177" s="32"/>
      <c r="FH177" s="32"/>
      <c r="FI177" s="32"/>
      <c r="FJ177" s="32"/>
      <c r="FK177" s="32"/>
      <c r="FL177" s="32"/>
      <c r="FM177" s="32"/>
      <c r="FN177" s="32"/>
      <c r="FO177" s="32"/>
      <c r="FP177" s="32"/>
      <c r="FQ177" s="32"/>
      <c r="FR177" s="32"/>
      <c r="FS177" s="32"/>
      <c r="FT177" s="32"/>
      <c r="FU177" s="32"/>
      <c r="FV177" s="32"/>
      <c r="FW177" s="32"/>
      <c r="FX177" s="32"/>
      <c r="FY177" s="32"/>
      <c r="FZ177" s="32"/>
      <c r="GA177" s="32"/>
      <c r="GB177" s="32"/>
      <c r="GC177" s="32"/>
      <c r="GD177" s="32"/>
      <c r="GE177" s="32"/>
      <c r="GF177" s="32"/>
      <c r="GG177" s="32"/>
      <c r="GH177" s="32"/>
      <c r="GI177" s="32"/>
      <c r="GJ177" s="32"/>
      <c r="GK177" s="32"/>
      <c r="GL177" s="32"/>
      <c r="GM177" s="32"/>
      <c r="GN177" s="32"/>
      <c r="GO177" s="32"/>
      <c r="GP177" s="32"/>
      <c r="GQ177" s="32"/>
      <c r="GR177" s="32"/>
      <c r="GS177" s="32"/>
      <c r="GT177" s="32"/>
      <c r="GU177" s="32"/>
      <c r="GV177" s="32"/>
      <c r="GW177" s="32"/>
      <c r="GX177" s="32"/>
      <c r="GY177" s="32"/>
      <c r="GZ177" s="32"/>
      <c r="HA177" s="32"/>
      <c r="HB177" s="32"/>
      <c r="HC177" s="32"/>
      <c r="HD177" s="32"/>
      <c r="HE177" s="32"/>
      <c r="HF177" s="32"/>
      <c r="HG177" s="32"/>
      <c r="HH177" s="32"/>
      <c r="HI177" s="32"/>
      <c r="HJ177" s="32"/>
      <c r="HK177" s="32"/>
      <c r="HL177" s="32"/>
      <c r="HM177" s="32"/>
      <c r="HN177" s="32"/>
    </row>
    <row r="178" spans="1:222" s="255" customFormat="1">
      <c r="A178" s="129"/>
      <c r="B178" s="129"/>
      <c r="C178" s="129"/>
      <c r="D178" s="520"/>
      <c r="E178" s="129"/>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1"/>
      <c r="BE178" s="31"/>
      <c r="BF178" s="31"/>
      <c r="BG178" s="31"/>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c r="CE178" s="31"/>
      <c r="CF178" s="31"/>
      <c r="CG178" s="31"/>
      <c r="CH178" s="31"/>
      <c r="CI178" s="31"/>
      <c r="CJ178" s="31"/>
      <c r="CK178" s="31"/>
      <c r="CL178" s="31"/>
      <c r="CM178" s="31"/>
      <c r="CN178" s="31"/>
      <c r="CO178" s="31"/>
      <c r="CP178" s="31"/>
      <c r="CQ178" s="31"/>
      <c r="CR178" s="31"/>
      <c r="CS178" s="31"/>
      <c r="CT178" s="31"/>
      <c r="CU178" s="31"/>
      <c r="CV178" s="31"/>
      <c r="CW178" s="31"/>
      <c r="CX178" s="31"/>
      <c r="CY178" s="31"/>
      <c r="CZ178" s="31"/>
      <c r="DA178" s="31"/>
      <c r="DB178" s="31"/>
      <c r="DC178" s="31"/>
      <c r="DD178" s="31"/>
      <c r="DE178" s="31"/>
      <c r="DF178" s="31"/>
      <c r="DG178" s="31"/>
      <c r="DH178" s="31"/>
      <c r="DI178" s="31"/>
      <c r="DJ178" s="31"/>
      <c r="DK178" s="31"/>
      <c r="DL178" s="31"/>
      <c r="DM178" s="31"/>
      <c r="DN178" s="31"/>
      <c r="DO178" s="31"/>
      <c r="DP178" s="31"/>
      <c r="DQ178" s="31"/>
      <c r="DR178" s="31"/>
      <c r="DS178" s="31"/>
      <c r="DT178" s="32"/>
      <c r="DU178" s="32"/>
      <c r="DV178" s="32"/>
      <c r="DW178" s="32"/>
      <c r="DX178" s="32"/>
      <c r="DY178" s="32"/>
      <c r="DZ178" s="32"/>
      <c r="EA178" s="32"/>
      <c r="EB178" s="32"/>
      <c r="EC178" s="32"/>
      <c r="ED178" s="32"/>
      <c r="EE178" s="32"/>
      <c r="EF178" s="32"/>
      <c r="EG178" s="32"/>
      <c r="EH178" s="32"/>
      <c r="EI178" s="32"/>
      <c r="EJ178" s="32"/>
      <c r="EK178" s="32"/>
      <c r="EL178" s="32"/>
      <c r="EM178" s="32"/>
      <c r="EN178" s="32"/>
      <c r="EO178" s="32"/>
      <c r="EP178" s="32"/>
      <c r="EQ178" s="32"/>
      <c r="ER178" s="32"/>
      <c r="ES178" s="32"/>
      <c r="ET178" s="32"/>
      <c r="EU178" s="32"/>
      <c r="EV178" s="32"/>
      <c r="EW178" s="32"/>
      <c r="EX178" s="32"/>
      <c r="EY178" s="32"/>
      <c r="EZ178" s="32"/>
      <c r="FA178" s="32"/>
      <c r="FB178" s="32"/>
      <c r="FC178" s="32"/>
      <c r="FD178" s="32"/>
      <c r="FE178" s="32"/>
      <c r="FF178" s="32"/>
      <c r="FG178" s="32"/>
      <c r="FH178" s="32"/>
      <c r="FI178" s="32"/>
      <c r="FJ178" s="32"/>
      <c r="FK178" s="32"/>
      <c r="FL178" s="32"/>
      <c r="FM178" s="32"/>
      <c r="FN178" s="32"/>
      <c r="FO178" s="32"/>
      <c r="FP178" s="32"/>
      <c r="FQ178" s="32"/>
      <c r="FR178" s="32"/>
      <c r="FS178" s="32"/>
      <c r="FT178" s="32"/>
      <c r="FU178" s="32"/>
      <c r="FV178" s="32"/>
      <c r="FW178" s="32"/>
      <c r="FX178" s="32"/>
      <c r="FY178" s="32"/>
      <c r="FZ178" s="32"/>
      <c r="GA178" s="32"/>
      <c r="GB178" s="32"/>
      <c r="GC178" s="32"/>
      <c r="GD178" s="32"/>
      <c r="GE178" s="32"/>
      <c r="GF178" s="32"/>
      <c r="GG178" s="32"/>
      <c r="GH178" s="32"/>
      <c r="GI178" s="32"/>
      <c r="GJ178" s="32"/>
      <c r="GK178" s="32"/>
      <c r="GL178" s="32"/>
      <c r="GM178" s="32"/>
      <c r="GN178" s="32"/>
      <c r="GO178" s="32"/>
      <c r="GP178" s="32"/>
      <c r="GQ178" s="32"/>
      <c r="GR178" s="32"/>
      <c r="GS178" s="32"/>
      <c r="GT178" s="32"/>
      <c r="GU178" s="32"/>
      <c r="GV178" s="32"/>
      <c r="GW178" s="32"/>
      <c r="GX178" s="32"/>
      <c r="GY178" s="32"/>
      <c r="GZ178" s="32"/>
      <c r="HA178" s="32"/>
      <c r="HB178" s="32"/>
      <c r="HC178" s="32"/>
      <c r="HD178" s="32"/>
      <c r="HE178" s="32"/>
      <c r="HF178" s="32"/>
      <c r="HG178" s="32"/>
      <c r="HH178" s="32"/>
      <c r="HI178" s="32"/>
      <c r="HJ178" s="32"/>
      <c r="HK178" s="32"/>
      <c r="HL178" s="32"/>
      <c r="HM178" s="32"/>
      <c r="HN178" s="32"/>
    </row>
    <row r="179" spans="1:222" s="255" customFormat="1">
      <c r="A179" s="129"/>
      <c r="B179" s="129"/>
      <c r="C179" s="129"/>
      <c r="D179" s="520"/>
      <c r="E179" s="129"/>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1"/>
      <c r="BE179" s="31"/>
      <c r="BF179" s="31"/>
      <c r="BG179" s="31"/>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c r="CE179" s="31"/>
      <c r="CF179" s="31"/>
      <c r="CG179" s="31"/>
      <c r="CH179" s="31"/>
      <c r="CI179" s="31"/>
      <c r="CJ179" s="31"/>
      <c r="CK179" s="31"/>
      <c r="CL179" s="31"/>
      <c r="CM179" s="31"/>
      <c r="CN179" s="31"/>
      <c r="CO179" s="31"/>
      <c r="CP179" s="31"/>
      <c r="CQ179" s="31"/>
      <c r="CR179" s="31"/>
      <c r="CS179" s="31"/>
      <c r="CT179" s="31"/>
      <c r="CU179" s="31"/>
      <c r="CV179" s="31"/>
      <c r="CW179" s="31"/>
      <c r="CX179" s="31"/>
      <c r="CY179" s="31"/>
      <c r="CZ179" s="31"/>
      <c r="DA179" s="31"/>
      <c r="DB179" s="31"/>
      <c r="DC179" s="31"/>
      <c r="DD179" s="31"/>
      <c r="DE179" s="31"/>
      <c r="DF179" s="31"/>
      <c r="DG179" s="31"/>
      <c r="DH179" s="31"/>
      <c r="DI179" s="31"/>
      <c r="DJ179" s="31"/>
      <c r="DK179" s="31"/>
      <c r="DL179" s="31"/>
      <c r="DM179" s="31"/>
      <c r="DN179" s="31"/>
      <c r="DO179" s="31"/>
      <c r="DP179" s="31"/>
      <c r="DQ179" s="31"/>
      <c r="DR179" s="31"/>
      <c r="DS179" s="31"/>
      <c r="DT179" s="32"/>
      <c r="DU179" s="32"/>
      <c r="DV179" s="32"/>
      <c r="DW179" s="32"/>
      <c r="DX179" s="32"/>
      <c r="DY179" s="32"/>
      <c r="DZ179" s="32"/>
      <c r="EA179" s="32"/>
      <c r="EB179" s="32"/>
      <c r="EC179" s="32"/>
      <c r="ED179" s="32"/>
      <c r="EE179" s="32"/>
      <c r="EF179" s="32"/>
      <c r="EG179" s="32"/>
      <c r="EH179" s="32"/>
      <c r="EI179" s="32"/>
      <c r="EJ179" s="32"/>
      <c r="EK179" s="32"/>
      <c r="EL179" s="32"/>
      <c r="EM179" s="32"/>
      <c r="EN179" s="32"/>
      <c r="EO179" s="32"/>
      <c r="EP179" s="32"/>
      <c r="EQ179" s="32"/>
      <c r="ER179" s="32"/>
      <c r="ES179" s="32"/>
      <c r="ET179" s="32"/>
      <c r="EU179" s="32"/>
      <c r="EV179" s="32"/>
      <c r="EW179" s="32"/>
      <c r="EX179" s="32"/>
      <c r="EY179" s="32"/>
      <c r="EZ179" s="32"/>
      <c r="FA179" s="32"/>
      <c r="FB179" s="32"/>
      <c r="FC179" s="32"/>
      <c r="FD179" s="32"/>
      <c r="FE179" s="32"/>
      <c r="FF179" s="32"/>
      <c r="FG179" s="32"/>
      <c r="FH179" s="32"/>
      <c r="FI179" s="32"/>
      <c r="FJ179" s="32"/>
      <c r="FK179" s="32"/>
      <c r="FL179" s="32"/>
      <c r="FM179" s="32"/>
      <c r="FN179" s="32"/>
      <c r="FO179" s="32"/>
      <c r="FP179" s="32"/>
      <c r="FQ179" s="32"/>
      <c r="FR179" s="32"/>
      <c r="FS179" s="32"/>
      <c r="FT179" s="32"/>
      <c r="FU179" s="32"/>
      <c r="FV179" s="32"/>
      <c r="FW179" s="32"/>
      <c r="FX179" s="32"/>
      <c r="FY179" s="32"/>
      <c r="FZ179" s="32"/>
      <c r="GA179" s="32"/>
      <c r="GB179" s="32"/>
      <c r="GC179" s="32"/>
      <c r="GD179" s="32"/>
      <c r="GE179" s="32"/>
      <c r="GF179" s="32"/>
      <c r="GG179" s="32"/>
      <c r="GH179" s="32"/>
      <c r="GI179" s="32"/>
      <c r="GJ179" s="32"/>
      <c r="GK179" s="32"/>
      <c r="GL179" s="32"/>
      <c r="GM179" s="32"/>
      <c r="GN179" s="32"/>
      <c r="GO179" s="32"/>
      <c r="GP179" s="32"/>
      <c r="GQ179" s="32"/>
      <c r="GR179" s="32"/>
      <c r="GS179" s="32"/>
      <c r="GT179" s="32"/>
      <c r="GU179" s="32"/>
      <c r="GV179" s="32"/>
      <c r="GW179" s="32"/>
      <c r="GX179" s="32"/>
      <c r="GY179" s="32"/>
      <c r="GZ179" s="32"/>
      <c r="HA179" s="32"/>
      <c r="HB179" s="32"/>
      <c r="HC179" s="32"/>
      <c r="HD179" s="32"/>
      <c r="HE179" s="32"/>
      <c r="HF179" s="32"/>
      <c r="HG179" s="32"/>
      <c r="HH179" s="32"/>
      <c r="HI179" s="32"/>
      <c r="HJ179" s="32"/>
      <c r="HK179" s="32"/>
      <c r="HL179" s="32"/>
      <c r="HM179" s="32"/>
      <c r="HN179" s="32"/>
    </row>
    <row r="180" spans="1:222" s="255" customFormat="1">
      <c r="A180" s="129"/>
      <c r="B180" s="129"/>
      <c r="C180" s="129"/>
      <c r="D180" s="520"/>
      <c r="E180" s="129"/>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1"/>
      <c r="BE180" s="31"/>
      <c r="BF180" s="31"/>
      <c r="BG180" s="31"/>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c r="CE180" s="31"/>
      <c r="CF180" s="31"/>
      <c r="CG180" s="31"/>
      <c r="CH180" s="31"/>
      <c r="CI180" s="31"/>
      <c r="CJ180" s="31"/>
      <c r="CK180" s="31"/>
      <c r="CL180" s="31"/>
      <c r="CM180" s="31"/>
      <c r="CN180" s="31"/>
      <c r="CO180" s="31"/>
      <c r="CP180" s="31"/>
      <c r="CQ180" s="31"/>
      <c r="CR180" s="31"/>
      <c r="CS180" s="31"/>
      <c r="CT180" s="31"/>
      <c r="CU180" s="31"/>
      <c r="CV180" s="31"/>
      <c r="CW180" s="31"/>
      <c r="CX180" s="31"/>
      <c r="CY180" s="31"/>
      <c r="CZ180" s="31"/>
      <c r="DA180" s="31"/>
      <c r="DB180" s="31"/>
      <c r="DC180" s="31"/>
      <c r="DD180" s="31"/>
      <c r="DE180" s="31"/>
      <c r="DF180" s="31"/>
      <c r="DG180" s="31"/>
      <c r="DH180" s="31"/>
      <c r="DI180" s="31"/>
      <c r="DJ180" s="31"/>
      <c r="DK180" s="31"/>
      <c r="DL180" s="31"/>
      <c r="DM180" s="31"/>
      <c r="DN180" s="31"/>
      <c r="DO180" s="31"/>
      <c r="DP180" s="31"/>
      <c r="DQ180" s="31"/>
      <c r="DR180" s="31"/>
      <c r="DS180" s="31"/>
      <c r="DT180" s="32"/>
      <c r="DU180" s="32"/>
      <c r="DV180" s="32"/>
      <c r="DW180" s="32"/>
      <c r="DX180" s="32"/>
      <c r="DY180" s="32"/>
      <c r="DZ180" s="32"/>
      <c r="EA180" s="32"/>
      <c r="EB180" s="32"/>
      <c r="EC180" s="32"/>
      <c r="ED180" s="32"/>
      <c r="EE180" s="32"/>
      <c r="EF180" s="32"/>
      <c r="EG180" s="32"/>
      <c r="EH180" s="32"/>
      <c r="EI180" s="32"/>
      <c r="EJ180" s="32"/>
      <c r="EK180" s="32"/>
      <c r="EL180" s="32"/>
      <c r="EM180" s="32"/>
      <c r="EN180" s="32"/>
      <c r="EO180" s="32"/>
      <c r="EP180" s="32"/>
      <c r="EQ180" s="32"/>
      <c r="ER180" s="32"/>
      <c r="ES180" s="32"/>
      <c r="ET180" s="32"/>
      <c r="EU180" s="32"/>
      <c r="EV180" s="32"/>
      <c r="EW180" s="32"/>
      <c r="EX180" s="32"/>
      <c r="EY180" s="32"/>
      <c r="EZ180" s="32"/>
      <c r="FA180" s="32"/>
      <c r="FB180" s="32"/>
      <c r="FC180" s="32"/>
      <c r="FD180" s="32"/>
      <c r="FE180" s="32"/>
      <c r="FF180" s="32"/>
      <c r="FG180" s="32"/>
      <c r="FH180" s="32"/>
      <c r="FI180" s="32"/>
      <c r="FJ180" s="32"/>
      <c r="FK180" s="32"/>
      <c r="FL180" s="32"/>
      <c r="FM180" s="32"/>
      <c r="FN180" s="32"/>
      <c r="FO180" s="32"/>
      <c r="FP180" s="32"/>
      <c r="FQ180" s="32"/>
      <c r="FR180" s="32"/>
      <c r="FS180" s="32"/>
      <c r="FT180" s="32"/>
      <c r="FU180" s="32"/>
      <c r="FV180" s="32"/>
      <c r="FW180" s="32"/>
      <c r="FX180" s="32"/>
      <c r="FY180" s="32"/>
      <c r="FZ180" s="32"/>
      <c r="GA180" s="32"/>
      <c r="GB180" s="32"/>
      <c r="GC180" s="32"/>
      <c r="GD180" s="32"/>
      <c r="GE180" s="32"/>
      <c r="GF180" s="32"/>
      <c r="GG180" s="32"/>
      <c r="GH180" s="32"/>
      <c r="GI180" s="32"/>
      <c r="GJ180" s="32"/>
      <c r="GK180" s="32"/>
      <c r="GL180" s="32"/>
      <c r="GM180" s="32"/>
      <c r="GN180" s="32"/>
      <c r="GO180" s="32"/>
      <c r="GP180" s="32"/>
      <c r="GQ180" s="32"/>
      <c r="GR180" s="32"/>
      <c r="GS180" s="32"/>
      <c r="GT180" s="32"/>
      <c r="GU180" s="32"/>
      <c r="GV180" s="32"/>
      <c r="GW180" s="32"/>
      <c r="GX180" s="32"/>
      <c r="GY180" s="32"/>
      <c r="GZ180" s="32"/>
      <c r="HA180" s="32"/>
      <c r="HB180" s="32"/>
      <c r="HC180" s="32"/>
      <c r="HD180" s="32"/>
      <c r="HE180" s="32"/>
      <c r="HF180" s="32"/>
      <c r="HG180" s="32"/>
      <c r="HH180" s="32"/>
      <c r="HI180" s="32"/>
      <c r="HJ180" s="32"/>
      <c r="HK180" s="32"/>
      <c r="HL180" s="32"/>
      <c r="HM180" s="32"/>
      <c r="HN180" s="32"/>
    </row>
    <row r="181" spans="1:222" s="255" customFormat="1">
      <c r="A181" s="129"/>
      <c r="B181" s="129"/>
      <c r="C181" s="129"/>
      <c r="D181" s="520"/>
      <c r="E181" s="129"/>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1"/>
      <c r="BE181" s="31"/>
      <c r="BF181" s="31"/>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1"/>
      <c r="CH181" s="31"/>
      <c r="CI181" s="31"/>
      <c r="CJ181" s="31"/>
      <c r="CK181" s="31"/>
      <c r="CL181" s="31"/>
      <c r="CM181" s="31"/>
      <c r="CN181" s="31"/>
      <c r="CO181" s="31"/>
      <c r="CP181" s="31"/>
      <c r="CQ181" s="31"/>
      <c r="CR181" s="31"/>
      <c r="CS181" s="31"/>
      <c r="CT181" s="31"/>
      <c r="CU181" s="31"/>
      <c r="CV181" s="31"/>
      <c r="CW181" s="31"/>
      <c r="CX181" s="31"/>
      <c r="CY181" s="31"/>
      <c r="CZ181" s="31"/>
      <c r="DA181" s="31"/>
      <c r="DB181" s="31"/>
      <c r="DC181" s="31"/>
      <c r="DD181" s="31"/>
      <c r="DE181" s="31"/>
      <c r="DF181" s="31"/>
      <c r="DG181" s="31"/>
      <c r="DH181" s="31"/>
      <c r="DI181" s="31"/>
      <c r="DJ181" s="31"/>
      <c r="DK181" s="31"/>
      <c r="DL181" s="31"/>
      <c r="DM181" s="31"/>
      <c r="DN181" s="31"/>
      <c r="DO181" s="31"/>
      <c r="DP181" s="31"/>
      <c r="DQ181" s="31"/>
      <c r="DR181" s="31"/>
      <c r="DS181" s="31"/>
      <c r="DT181" s="32"/>
      <c r="DU181" s="32"/>
      <c r="DV181" s="32"/>
      <c r="DW181" s="32"/>
      <c r="DX181" s="32"/>
      <c r="DY181" s="32"/>
      <c r="DZ181" s="32"/>
      <c r="EA181" s="32"/>
      <c r="EB181" s="32"/>
      <c r="EC181" s="32"/>
      <c r="ED181" s="32"/>
      <c r="EE181" s="32"/>
      <c r="EF181" s="32"/>
      <c r="EG181" s="32"/>
      <c r="EH181" s="32"/>
      <c r="EI181" s="32"/>
      <c r="EJ181" s="32"/>
      <c r="EK181" s="32"/>
      <c r="EL181" s="32"/>
      <c r="EM181" s="32"/>
      <c r="EN181" s="32"/>
      <c r="EO181" s="32"/>
      <c r="EP181" s="32"/>
      <c r="EQ181" s="32"/>
      <c r="ER181" s="32"/>
      <c r="ES181" s="32"/>
      <c r="ET181" s="32"/>
      <c r="EU181" s="32"/>
      <c r="EV181" s="32"/>
      <c r="EW181" s="32"/>
      <c r="EX181" s="32"/>
      <c r="EY181" s="32"/>
      <c r="EZ181" s="32"/>
      <c r="FA181" s="32"/>
      <c r="FB181" s="32"/>
      <c r="FC181" s="32"/>
      <c r="FD181" s="32"/>
      <c r="FE181" s="32"/>
      <c r="FF181" s="32"/>
      <c r="FG181" s="32"/>
      <c r="FH181" s="32"/>
      <c r="FI181" s="32"/>
      <c r="FJ181" s="32"/>
      <c r="FK181" s="32"/>
      <c r="FL181" s="32"/>
      <c r="FM181" s="32"/>
      <c r="FN181" s="32"/>
      <c r="FO181" s="32"/>
      <c r="FP181" s="32"/>
      <c r="FQ181" s="32"/>
      <c r="FR181" s="32"/>
      <c r="FS181" s="32"/>
      <c r="FT181" s="32"/>
      <c r="FU181" s="32"/>
      <c r="FV181" s="32"/>
      <c r="FW181" s="32"/>
      <c r="FX181" s="32"/>
      <c r="FY181" s="32"/>
      <c r="FZ181" s="32"/>
      <c r="GA181" s="32"/>
      <c r="GB181" s="32"/>
      <c r="GC181" s="32"/>
      <c r="GD181" s="32"/>
      <c r="GE181" s="32"/>
      <c r="GF181" s="32"/>
      <c r="GG181" s="32"/>
      <c r="GH181" s="32"/>
      <c r="GI181" s="32"/>
      <c r="GJ181" s="32"/>
      <c r="GK181" s="32"/>
      <c r="GL181" s="32"/>
      <c r="GM181" s="32"/>
      <c r="GN181" s="32"/>
      <c r="GO181" s="32"/>
      <c r="GP181" s="32"/>
      <c r="GQ181" s="32"/>
      <c r="GR181" s="32"/>
      <c r="GS181" s="32"/>
      <c r="GT181" s="32"/>
      <c r="GU181" s="32"/>
      <c r="GV181" s="32"/>
      <c r="GW181" s="32"/>
      <c r="GX181" s="32"/>
      <c r="GY181" s="32"/>
      <c r="GZ181" s="32"/>
      <c r="HA181" s="32"/>
      <c r="HB181" s="32"/>
      <c r="HC181" s="32"/>
      <c r="HD181" s="32"/>
      <c r="HE181" s="32"/>
      <c r="HF181" s="32"/>
      <c r="HG181" s="32"/>
      <c r="HH181" s="32"/>
      <c r="HI181" s="32"/>
      <c r="HJ181" s="32"/>
      <c r="HK181" s="32"/>
      <c r="HL181" s="32"/>
      <c r="HM181" s="32"/>
      <c r="HN181" s="32"/>
    </row>
    <row r="182" spans="1:222" s="255" customFormat="1">
      <c r="A182" s="129"/>
      <c r="B182" s="129"/>
      <c r="C182" s="129"/>
      <c r="D182" s="520"/>
      <c r="E182" s="129"/>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1"/>
      <c r="BE182" s="31"/>
      <c r="BF182" s="31"/>
      <c r="BG182" s="31"/>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c r="CE182" s="31"/>
      <c r="CF182" s="31"/>
      <c r="CG182" s="31"/>
      <c r="CH182" s="31"/>
      <c r="CI182" s="31"/>
      <c r="CJ182" s="31"/>
      <c r="CK182" s="31"/>
      <c r="CL182" s="31"/>
      <c r="CM182" s="31"/>
      <c r="CN182" s="31"/>
      <c r="CO182" s="31"/>
      <c r="CP182" s="31"/>
      <c r="CQ182" s="31"/>
      <c r="CR182" s="31"/>
      <c r="CS182" s="31"/>
      <c r="CT182" s="31"/>
      <c r="CU182" s="31"/>
      <c r="CV182" s="31"/>
      <c r="CW182" s="31"/>
      <c r="CX182" s="31"/>
      <c r="CY182" s="31"/>
      <c r="CZ182" s="31"/>
      <c r="DA182" s="31"/>
      <c r="DB182" s="31"/>
      <c r="DC182" s="31"/>
      <c r="DD182" s="31"/>
      <c r="DE182" s="31"/>
      <c r="DF182" s="31"/>
      <c r="DG182" s="31"/>
      <c r="DH182" s="31"/>
      <c r="DI182" s="31"/>
      <c r="DJ182" s="31"/>
      <c r="DK182" s="31"/>
      <c r="DL182" s="31"/>
      <c r="DM182" s="31"/>
      <c r="DN182" s="31"/>
      <c r="DO182" s="31"/>
      <c r="DP182" s="31"/>
      <c r="DQ182" s="31"/>
      <c r="DR182" s="31"/>
      <c r="DS182" s="31"/>
      <c r="DT182" s="32"/>
      <c r="DU182" s="32"/>
      <c r="DV182" s="32"/>
      <c r="DW182" s="32"/>
      <c r="DX182" s="32"/>
      <c r="DY182" s="32"/>
      <c r="DZ182" s="32"/>
      <c r="EA182" s="32"/>
      <c r="EB182" s="32"/>
      <c r="EC182" s="32"/>
      <c r="ED182" s="32"/>
      <c r="EE182" s="32"/>
      <c r="EF182" s="32"/>
      <c r="EG182" s="32"/>
      <c r="EH182" s="32"/>
      <c r="EI182" s="32"/>
      <c r="EJ182" s="32"/>
      <c r="EK182" s="32"/>
      <c r="EL182" s="32"/>
      <c r="EM182" s="32"/>
      <c r="EN182" s="32"/>
      <c r="EO182" s="32"/>
      <c r="EP182" s="32"/>
      <c r="EQ182" s="32"/>
      <c r="ER182" s="32"/>
      <c r="ES182" s="32"/>
      <c r="ET182" s="32"/>
      <c r="EU182" s="32"/>
      <c r="EV182" s="32"/>
      <c r="EW182" s="32"/>
      <c r="EX182" s="32"/>
      <c r="EY182" s="32"/>
      <c r="EZ182" s="32"/>
      <c r="FA182" s="32"/>
      <c r="FB182" s="32"/>
      <c r="FC182" s="32"/>
      <c r="FD182" s="32"/>
      <c r="FE182" s="32"/>
      <c r="FF182" s="32"/>
      <c r="FG182" s="32"/>
      <c r="FH182" s="32"/>
      <c r="FI182" s="32"/>
      <c r="FJ182" s="32"/>
      <c r="FK182" s="32"/>
      <c r="FL182" s="32"/>
      <c r="FM182" s="32"/>
      <c r="FN182" s="32"/>
      <c r="FO182" s="32"/>
      <c r="FP182" s="32"/>
      <c r="FQ182" s="32"/>
      <c r="FR182" s="32"/>
      <c r="FS182" s="32"/>
      <c r="FT182" s="32"/>
      <c r="FU182" s="32"/>
      <c r="FV182" s="32"/>
      <c r="FW182" s="32"/>
      <c r="FX182" s="32"/>
      <c r="FY182" s="32"/>
      <c r="FZ182" s="32"/>
      <c r="GA182" s="32"/>
      <c r="GB182" s="32"/>
      <c r="GC182" s="32"/>
      <c r="GD182" s="32"/>
      <c r="GE182" s="32"/>
      <c r="GF182" s="32"/>
      <c r="GG182" s="32"/>
      <c r="GH182" s="32"/>
      <c r="GI182" s="32"/>
      <c r="GJ182" s="32"/>
      <c r="GK182" s="32"/>
      <c r="GL182" s="32"/>
      <c r="GM182" s="32"/>
      <c r="GN182" s="32"/>
      <c r="GO182" s="32"/>
      <c r="GP182" s="32"/>
      <c r="GQ182" s="32"/>
      <c r="GR182" s="32"/>
      <c r="GS182" s="32"/>
      <c r="GT182" s="32"/>
      <c r="GU182" s="32"/>
      <c r="GV182" s="32"/>
      <c r="GW182" s="32"/>
      <c r="GX182" s="32"/>
      <c r="GY182" s="32"/>
      <c r="GZ182" s="32"/>
      <c r="HA182" s="32"/>
      <c r="HB182" s="32"/>
      <c r="HC182" s="32"/>
      <c r="HD182" s="32"/>
      <c r="HE182" s="32"/>
      <c r="HF182" s="32"/>
      <c r="HG182" s="32"/>
      <c r="HH182" s="32"/>
      <c r="HI182" s="32"/>
      <c r="HJ182" s="32"/>
      <c r="HK182" s="32"/>
      <c r="HL182" s="32"/>
      <c r="HM182" s="32"/>
      <c r="HN182" s="32"/>
    </row>
    <row r="183" spans="1:222" s="255" customFormat="1">
      <c r="A183" s="129"/>
      <c r="B183" s="129"/>
      <c r="C183" s="129"/>
      <c r="D183" s="520"/>
      <c r="E183" s="129"/>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1"/>
      <c r="BE183" s="31"/>
      <c r="BF183" s="31"/>
      <c r="BG183" s="31"/>
      <c r="BH183" s="31"/>
      <c r="BI183" s="31"/>
      <c r="BJ183" s="31"/>
      <c r="BK183" s="31"/>
      <c r="BL183" s="31"/>
      <c r="BM183" s="31"/>
      <c r="BN183" s="31"/>
      <c r="BO183" s="31"/>
      <c r="BP183" s="31"/>
      <c r="BQ183" s="31"/>
      <c r="BR183" s="31"/>
      <c r="BS183" s="31"/>
      <c r="BT183" s="31"/>
      <c r="BU183" s="31"/>
      <c r="BV183" s="31"/>
      <c r="BW183" s="31"/>
      <c r="BX183" s="31"/>
      <c r="BY183" s="31"/>
      <c r="BZ183" s="31"/>
      <c r="CA183" s="31"/>
      <c r="CB183" s="31"/>
      <c r="CC183" s="31"/>
      <c r="CD183" s="31"/>
      <c r="CE183" s="31"/>
      <c r="CF183" s="31"/>
      <c r="CG183" s="31"/>
      <c r="CH183" s="31"/>
      <c r="CI183" s="31"/>
      <c r="CJ183" s="31"/>
      <c r="CK183" s="31"/>
      <c r="CL183" s="31"/>
      <c r="CM183" s="31"/>
      <c r="CN183" s="31"/>
      <c r="CO183" s="31"/>
      <c r="CP183" s="31"/>
      <c r="CQ183" s="31"/>
      <c r="CR183" s="31"/>
      <c r="CS183" s="31"/>
      <c r="CT183" s="31"/>
      <c r="CU183" s="31"/>
      <c r="CV183" s="31"/>
      <c r="CW183" s="31"/>
      <c r="CX183" s="31"/>
      <c r="CY183" s="31"/>
      <c r="CZ183" s="31"/>
      <c r="DA183" s="31"/>
      <c r="DB183" s="31"/>
      <c r="DC183" s="31"/>
      <c r="DD183" s="31"/>
      <c r="DE183" s="31"/>
      <c r="DF183" s="31"/>
      <c r="DG183" s="31"/>
      <c r="DH183" s="31"/>
      <c r="DI183" s="31"/>
      <c r="DJ183" s="31"/>
      <c r="DK183" s="31"/>
      <c r="DL183" s="31"/>
      <c r="DM183" s="31"/>
      <c r="DN183" s="31"/>
      <c r="DO183" s="31"/>
      <c r="DP183" s="31"/>
      <c r="DQ183" s="31"/>
      <c r="DR183" s="31"/>
      <c r="DS183" s="31"/>
      <c r="DT183" s="32"/>
      <c r="DU183" s="32"/>
      <c r="DV183" s="32"/>
      <c r="DW183" s="32"/>
      <c r="DX183" s="32"/>
      <c r="DY183" s="32"/>
      <c r="DZ183" s="32"/>
      <c r="EA183" s="32"/>
      <c r="EB183" s="32"/>
      <c r="EC183" s="32"/>
      <c r="ED183" s="32"/>
      <c r="EE183" s="32"/>
      <c r="EF183" s="32"/>
      <c r="EG183" s="32"/>
      <c r="EH183" s="32"/>
      <c r="EI183" s="32"/>
      <c r="EJ183" s="32"/>
      <c r="EK183" s="32"/>
      <c r="EL183" s="32"/>
      <c r="EM183" s="32"/>
      <c r="EN183" s="32"/>
      <c r="EO183" s="32"/>
      <c r="EP183" s="32"/>
      <c r="EQ183" s="32"/>
      <c r="ER183" s="32"/>
      <c r="ES183" s="32"/>
      <c r="ET183" s="32"/>
      <c r="EU183" s="32"/>
      <c r="EV183" s="32"/>
      <c r="EW183" s="32"/>
      <c r="EX183" s="32"/>
      <c r="EY183" s="32"/>
      <c r="EZ183" s="32"/>
      <c r="FA183" s="32"/>
      <c r="FB183" s="32"/>
      <c r="FC183" s="32"/>
      <c r="FD183" s="32"/>
      <c r="FE183" s="32"/>
      <c r="FF183" s="32"/>
      <c r="FG183" s="32"/>
      <c r="FH183" s="32"/>
      <c r="FI183" s="32"/>
      <c r="FJ183" s="32"/>
      <c r="FK183" s="32"/>
      <c r="FL183" s="32"/>
      <c r="FM183" s="32"/>
      <c r="FN183" s="32"/>
      <c r="FO183" s="32"/>
      <c r="FP183" s="32"/>
      <c r="FQ183" s="32"/>
      <c r="FR183" s="32"/>
      <c r="FS183" s="32"/>
      <c r="FT183" s="32"/>
      <c r="FU183" s="32"/>
      <c r="FV183" s="32"/>
      <c r="FW183" s="32"/>
      <c r="FX183" s="32"/>
      <c r="FY183" s="32"/>
      <c r="FZ183" s="32"/>
      <c r="GA183" s="32"/>
      <c r="GB183" s="32"/>
      <c r="GC183" s="32"/>
      <c r="GD183" s="32"/>
      <c r="GE183" s="32"/>
      <c r="GF183" s="32"/>
      <c r="GG183" s="32"/>
      <c r="GH183" s="32"/>
      <c r="GI183" s="32"/>
      <c r="GJ183" s="32"/>
      <c r="GK183" s="32"/>
      <c r="GL183" s="32"/>
      <c r="GM183" s="32"/>
      <c r="GN183" s="32"/>
      <c r="GO183" s="32"/>
      <c r="GP183" s="32"/>
      <c r="GQ183" s="32"/>
      <c r="GR183" s="32"/>
      <c r="GS183" s="32"/>
      <c r="GT183" s="32"/>
      <c r="GU183" s="32"/>
      <c r="GV183" s="32"/>
      <c r="GW183" s="32"/>
      <c r="GX183" s="32"/>
      <c r="GY183" s="32"/>
      <c r="GZ183" s="32"/>
      <c r="HA183" s="32"/>
      <c r="HB183" s="32"/>
      <c r="HC183" s="32"/>
      <c r="HD183" s="32"/>
      <c r="HE183" s="32"/>
      <c r="HF183" s="32"/>
      <c r="HG183" s="32"/>
      <c r="HH183" s="32"/>
      <c r="HI183" s="32"/>
      <c r="HJ183" s="32"/>
      <c r="HK183" s="32"/>
      <c r="HL183" s="32"/>
      <c r="HM183" s="32"/>
      <c r="HN183" s="32"/>
    </row>
    <row r="184" spans="1:222" s="255" customFormat="1">
      <c r="A184" s="129"/>
      <c r="B184" s="129"/>
      <c r="C184" s="129"/>
      <c r="D184" s="520"/>
      <c r="E184" s="129"/>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1"/>
      <c r="BE184" s="31"/>
      <c r="BF184" s="31"/>
      <c r="BG184" s="31"/>
      <c r="BH184" s="31"/>
      <c r="BI184" s="31"/>
      <c r="BJ184" s="31"/>
      <c r="BK184" s="31"/>
      <c r="BL184" s="31"/>
      <c r="BM184" s="31"/>
      <c r="BN184" s="31"/>
      <c r="BO184" s="31"/>
      <c r="BP184" s="31"/>
      <c r="BQ184" s="31"/>
      <c r="BR184" s="31"/>
      <c r="BS184" s="31"/>
      <c r="BT184" s="31"/>
      <c r="BU184" s="31"/>
      <c r="BV184" s="31"/>
      <c r="BW184" s="31"/>
      <c r="BX184" s="31"/>
      <c r="BY184" s="31"/>
      <c r="BZ184" s="31"/>
      <c r="CA184" s="31"/>
      <c r="CB184" s="31"/>
      <c r="CC184" s="31"/>
      <c r="CD184" s="31"/>
      <c r="CE184" s="31"/>
      <c r="CF184" s="31"/>
      <c r="CG184" s="31"/>
      <c r="CH184" s="31"/>
      <c r="CI184" s="31"/>
      <c r="CJ184" s="31"/>
      <c r="CK184" s="31"/>
      <c r="CL184" s="31"/>
      <c r="CM184" s="31"/>
      <c r="CN184" s="31"/>
      <c r="CO184" s="31"/>
      <c r="CP184" s="31"/>
      <c r="CQ184" s="31"/>
      <c r="CR184" s="31"/>
      <c r="CS184" s="31"/>
      <c r="CT184" s="31"/>
      <c r="CU184" s="31"/>
      <c r="CV184" s="31"/>
      <c r="CW184" s="31"/>
      <c r="CX184" s="31"/>
      <c r="CY184" s="31"/>
      <c r="CZ184" s="31"/>
      <c r="DA184" s="31"/>
      <c r="DB184" s="31"/>
      <c r="DC184" s="31"/>
      <c r="DD184" s="31"/>
      <c r="DE184" s="31"/>
      <c r="DF184" s="31"/>
      <c r="DG184" s="31"/>
      <c r="DH184" s="31"/>
      <c r="DI184" s="31"/>
      <c r="DJ184" s="31"/>
      <c r="DK184" s="31"/>
      <c r="DL184" s="31"/>
      <c r="DM184" s="31"/>
      <c r="DN184" s="31"/>
      <c r="DO184" s="31"/>
      <c r="DP184" s="31"/>
      <c r="DQ184" s="31"/>
      <c r="DR184" s="31"/>
      <c r="DS184" s="31"/>
      <c r="DT184" s="32"/>
      <c r="DU184" s="32"/>
      <c r="DV184" s="32"/>
      <c r="DW184" s="32"/>
      <c r="DX184" s="32"/>
      <c r="DY184" s="32"/>
      <c r="DZ184" s="32"/>
      <c r="EA184" s="32"/>
      <c r="EB184" s="32"/>
      <c r="EC184" s="32"/>
      <c r="ED184" s="32"/>
      <c r="EE184" s="32"/>
      <c r="EF184" s="32"/>
      <c r="EG184" s="32"/>
      <c r="EH184" s="32"/>
      <c r="EI184" s="32"/>
      <c r="EJ184" s="32"/>
      <c r="EK184" s="32"/>
      <c r="EL184" s="32"/>
      <c r="EM184" s="32"/>
      <c r="EN184" s="32"/>
      <c r="EO184" s="32"/>
      <c r="EP184" s="32"/>
      <c r="EQ184" s="32"/>
      <c r="ER184" s="32"/>
      <c r="ES184" s="32"/>
      <c r="ET184" s="32"/>
      <c r="EU184" s="32"/>
      <c r="EV184" s="32"/>
      <c r="EW184" s="32"/>
      <c r="EX184" s="32"/>
      <c r="EY184" s="32"/>
      <c r="EZ184" s="32"/>
      <c r="FA184" s="32"/>
      <c r="FB184" s="32"/>
      <c r="FC184" s="32"/>
      <c r="FD184" s="32"/>
      <c r="FE184" s="32"/>
      <c r="FF184" s="32"/>
      <c r="FG184" s="32"/>
      <c r="FH184" s="32"/>
      <c r="FI184" s="32"/>
      <c r="FJ184" s="32"/>
      <c r="FK184" s="32"/>
      <c r="FL184" s="32"/>
      <c r="FM184" s="32"/>
      <c r="FN184" s="32"/>
      <c r="FO184" s="32"/>
      <c r="FP184" s="32"/>
      <c r="FQ184" s="32"/>
      <c r="FR184" s="32"/>
      <c r="FS184" s="32"/>
      <c r="FT184" s="32"/>
      <c r="FU184" s="32"/>
      <c r="FV184" s="32"/>
      <c r="FW184" s="32"/>
      <c r="FX184" s="32"/>
      <c r="FY184" s="32"/>
      <c r="FZ184" s="32"/>
      <c r="GA184" s="32"/>
      <c r="GB184" s="32"/>
      <c r="GC184" s="32"/>
      <c r="GD184" s="32"/>
      <c r="GE184" s="32"/>
      <c r="GF184" s="32"/>
      <c r="GG184" s="32"/>
      <c r="GH184" s="32"/>
      <c r="GI184" s="32"/>
      <c r="GJ184" s="32"/>
      <c r="GK184" s="32"/>
      <c r="GL184" s="32"/>
      <c r="GM184" s="32"/>
      <c r="GN184" s="32"/>
      <c r="GO184" s="32"/>
      <c r="GP184" s="32"/>
      <c r="GQ184" s="32"/>
      <c r="GR184" s="32"/>
      <c r="GS184" s="32"/>
      <c r="GT184" s="32"/>
      <c r="GU184" s="32"/>
      <c r="GV184" s="32"/>
      <c r="GW184" s="32"/>
      <c r="GX184" s="32"/>
      <c r="GY184" s="32"/>
      <c r="GZ184" s="32"/>
      <c r="HA184" s="32"/>
      <c r="HB184" s="32"/>
      <c r="HC184" s="32"/>
      <c r="HD184" s="32"/>
      <c r="HE184" s="32"/>
      <c r="HF184" s="32"/>
      <c r="HG184" s="32"/>
      <c r="HH184" s="32"/>
      <c r="HI184" s="32"/>
      <c r="HJ184" s="32"/>
      <c r="HK184" s="32"/>
      <c r="HL184" s="32"/>
      <c r="HM184" s="32"/>
      <c r="HN184" s="32"/>
    </row>
    <row r="185" spans="1:222" s="255" customFormat="1">
      <c r="A185" s="129"/>
      <c r="B185" s="129"/>
      <c r="C185" s="129"/>
      <c r="D185" s="520"/>
      <c r="E185" s="129"/>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1"/>
      <c r="BE185" s="31"/>
      <c r="BF185" s="31"/>
      <c r="BG185" s="31"/>
      <c r="BH185" s="31"/>
      <c r="BI185" s="31"/>
      <c r="BJ185" s="31"/>
      <c r="BK185" s="31"/>
      <c r="BL185" s="31"/>
      <c r="BM185" s="31"/>
      <c r="BN185" s="31"/>
      <c r="BO185" s="31"/>
      <c r="BP185" s="31"/>
      <c r="BQ185" s="31"/>
      <c r="BR185" s="31"/>
      <c r="BS185" s="31"/>
      <c r="BT185" s="31"/>
      <c r="BU185" s="31"/>
      <c r="BV185" s="31"/>
      <c r="BW185" s="31"/>
      <c r="BX185" s="31"/>
      <c r="BY185" s="31"/>
      <c r="BZ185" s="31"/>
      <c r="CA185" s="31"/>
      <c r="CB185" s="31"/>
      <c r="CC185" s="31"/>
      <c r="CD185" s="31"/>
      <c r="CE185" s="31"/>
      <c r="CF185" s="31"/>
      <c r="CG185" s="31"/>
      <c r="CH185" s="31"/>
      <c r="CI185" s="31"/>
      <c r="CJ185" s="31"/>
      <c r="CK185" s="31"/>
      <c r="CL185" s="31"/>
      <c r="CM185" s="31"/>
      <c r="CN185" s="31"/>
      <c r="CO185" s="31"/>
      <c r="CP185" s="31"/>
      <c r="CQ185" s="31"/>
      <c r="CR185" s="31"/>
      <c r="CS185" s="31"/>
      <c r="CT185" s="31"/>
      <c r="CU185" s="31"/>
      <c r="CV185" s="31"/>
      <c r="CW185" s="31"/>
      <c r="CX185" s="31"/>
      <c r="CY185" s="31"/>
      <c r="CZ185" s="31"/>
      <c r="DA185" s="31"/>
      <c r="DB185" s="31"/>
      <c r="DC185" s="31"/>
      <c r="DD185" s="31"/>
      <c r="DE185" s="31"/>
      <c r="DF185" s="31"/>
      <c r="DG185" s="31"/>
      <c r="DH185" s="31"/>
      <c r="DI185" s="31"/>
      <c r="DJ185" s="31"/>
      <c r="DK185" s="31"/>
      <c r="DL185" s="31"/>
      <c r="DM185" s="31"/>
      <c r="DN185" s="31"/>
      <c r="DO185" s="31"/>
      <c r="DP185" s="31"/>
      <c r="DQ185" s="31"/>
      <c r="DR185" s="31"/>
      <c r="DS185" s="31"/>
      <c r="DT185" s="32"/>
      <c r="DU185" s="32"/>
      <c r="DV185" s="32"/>
      <c r="DW185" s="32"/>
      <c r="DX185" s="32"/>
      <c r="DY185" s="32"/>
      <c r="DZ185" s="32"/>
      <c r="EA185" s="32"/>
      <c r="EB185" s="32"/>
      <c r="EC185" s="32"/>
      <c r="ED185" s="32"/>
      <c r="EE185" s="32"/>
      <c r="EF185" s="32"/>
      <c r="EG185" s="32"/>
      <c r="EH185" s="32"/>
      <c r="EI185" s="32"/>
      <c r="EJ185" s="32"/>
      <c r="EK185" s="32"/>
      <c r="EL185" s="32"/>
      <c r="EM185" s="32"/>
      <c r="EN185" s="32"/>
      <c r="EO185" s="32"/>
      <c r="EP185" s="32"/>
      <c r="EQ185" s="32"/>
      <c r="ER185" s="32"/>
      <c r="ES185" s="32"/>
      <c r="ET185" s="32"/>
      <c r="EU185" s="32"/>
      <c r="EV185" s="32"/>
      <c r="EW185" s="32"/>
      <c r="EX185" s="32"/>
      <c r="EY185" s="32"/>
      <c r="EZ185" s="32"/>
      <c r="FA185" s="32"/>
      <c r="FB185" s="32"/>
      <c r="FC185" s="32"/>
      <c r="FD185" s="32"/>
      <c r="FE185" s="32"/>
      <c r="FF185" s="32"/>
      <c r="FG185" s="32"/>
      <c r="FH185" s="32"/>
      <c r="FI185" s="32"/>
      <c r="FJ185" s="32"/>
      <c r="FK185" s="32"/>
      <c r="FL185" s="32"/>
      <c r="FM185" s="32"/>
      <c r="FN185" s="32"/>
      <c r="FO185" s="32"/>
      <c r="FP185" s="32"/>
      <c r="FQ185" s="32"/>
      <c r="FR185" s="32"/>
      <c r="FS185" s="32"/>
      <c r="FT185" s="32"/>
      <c r="FU185" s="32"/>
      <c r="FV185" s="32"/>
      <c r="FW185" s="32"/>
      <c r="FX185" s="32"/>
      <c r="FY185" s="32"/>
      <c r="FZ185" s="32"/>
      <c r="GA185" s="32"/>
      <c r="GB185" s="32"/>
      <c r="GC185" s="32"/>
      <c r="GD185" s="32"/>
      <c r="GE185" s="32"/>
      <c r="GF185" s="32"/>
      <c r="GG185" s="32"/>
      <c r="GH185" s="32"/>
      <c r="GI185" s="32"/>
      <c r="GJ185" s="32"/>
      <c r="GK185" s="32"/>
      <c r="GL185" s="32"/>
      <c r="GM185" s="32"/>
      <c r="GN185" s="32"/>
      <c r="GO185" s="32"/>
      <c r="GP185" s="32"/>
      <c r="GQ185" s="32"/>
      <c r="GR185" s="32"/>
      <c r="GS185" s="32"/>
      <c r="GT185" s="32"/>
      <c r="GU185" s="32"/>
      <c r="GV185" s="32"/>
      <c r="GW185" s="32"/>
      <c r="GX185" s="32"/>
      <c r="GY185" s="32"/>
      <c r="GZ185" s="32"/>
      <c r="HA185" s="32"/>
      <c r="HB185" s="32"/>
      <c r="HC185" s="32"/>
      <c r="HD185" s="32"/>
      <c r="HE185" s="32"/>
      <c r="HF185" s="32"/>
      <c r="HG185" s="32"/>
      <c r="HH185" s="32"/>
      <c r="HI185" s="32"/>
      <c r="HJ185" s="32"/>
      <c r="HK185" s="32"/>
      <c r="HL185" s="32"/>
      <c r="HM185" s="32"/>
      <c r="HN185" s="32"/>
    </row>
    <row r="186" spans="1:222" s="255" customFormat="1">
      <c r="A186" s="129"/>
      <c r="B186" s="129"/>
      <c r="C186" s="129"/>
      <c r="D186" s="520"/>
      <c r="E186" s="129"/>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1"/>
      <c r="BE186" s="31"/>
      <c r="BF186" s="31"/>
      <c r="BG186" s="31"/>
      <c r="BH186" s="31"/>
      <c r="BI186" s="31"/>
      <c r="BJ186" s="31"/>
      <c r="BK186" s="31"/>
      <c r="BL186" s="31"/>
      <c r="BM186" s="31"/>
      <c r="BN186" s="31"/>
      <c r="BO186" s="31"/>
      <c r="BP186" s="31"/>
      <c r="BQ186" s="31"/>
      <c r="BR186" s="31"/>
      <c r="BS186" s="31"/>
      <c r="BT186" s="31"/>
      <c r="BU186" s="31"/>
      <c r="BV186" s="31"/>
      <c r="BW186" s="31"/>
      <c r="BX186" s="31"/>
      <c r="BY186" s="31"/>
      <c r="BZ186" s="31"/>
      <c r="CA186" s="31"/>
      <c r="CB186" s="31"/>
      <c r="CC186" s="31"/>
      <c r="CD186" s="31"/>
      <c r="CE186" s="31"/>
      <c r="CF186" s="31"/>
      <c r="CG186" s="31"/>
      <c r="CH186" s="31"/>
      <c r="CI186" s="31"/>
      <c r="CJ186" s="31"/>
      <c r="CK186" s="31"/>
      <c r="CL186" s="31"/>
      <c r="CM186" s="31"/>
      <c r="CN186" s="31"/>
      <c r="CO186" s="31"/>
      <c r="CP186" s="31"/>
      <c r="CQ186" s="31"/>
      <c r="CR186" s="31"/>
      <c r="CS186" s="31"/>
      <c r="CT186" s="31"/>
      <c r="CU186" s="31"/>
      <c r="CV186" s="31"/>
      <c r="CW186" s="31"/>
      <c r="CX186" s="31"/>
      <c r="CY186" s="31"/>
      <c r="CZ186" s="31"/>
      <c r="DA186" s="31"/>
      <c r="DB186" s="31"/>
      <c r="DC186" s="31"/>
      <c r="DD186" s="31"/>
      <c r="DE186" s="31"/>
      <c r="DF186" s="31"/>
      <c r="DG186" s="31"/>
      <c r="DH186" s="31"/>
      <c r="DI186" s="31"/>
      <c r="DJ186" s="31"/>
      <c r="DK186" s="31"/>
      <c r="DL186" s="31"/>
      <c r="DM186" s="31"/>
      <c r="DN186" s="31"/>
      <c r="DO186" s="31"/>
      <c r="DP186" s="31"/>
      <c r="DQ186" s="31"/>
      <c r="DR186" s="31"/>
      <c r="DS186" s="31"/>
      <c r="DT186" s="32"/>
      <c r="DU186" s="32"/>
      <c r="DV186" s="32"/>
      <c r="DW186" s="32"/>
      <c r="DX186" s="32"/>
      <c r="DY186" s="32"/>
      <c r="DZ186" s="32"/>
      <c r="EA186" s="32"/>
      <c r="EB186" s="32"/>
      <c r="EC186" s="32"/>
      <c r="ED186" s="32"/>
      <c r="EE186" s="32"/>
      <c r="EF186" s="32"/>
      <c r="EG186" s="32"/>
      <c r="EH186" s="32"/>
      <c r="EI186" s="32"/>
      <c r="EJ186" s="32"/>
      <c r="EK186" s="32"/>
      <c r="EL186" s="32"/>
      <c r="EM186" s="32"/>
      <c r="EN186" s="32"/>
      <c r="EO186" s="32"/>
      <c r="EP186" s="32"/>
      <c r="EQ186" s="32"/>
      <c r="ER186" s="32"/>
      <c r="ES186" s="32"/>
      <c r="ET186" s="32"/>
      <c r="EU186" s="32"/>
      <c r="EV186" s="32"/>
      <c r="EW186" s="32"/>
      <c r="EX186" s="32"/>
      <c r="EY186" s="32"/>
      <c r="EZ186" s="32"/>
      <c r="FA186" s="32"/>
      <c r="FB186" s="32"/>
      <c r="FC186" s="32"/>
      <c r="FD186" s="32"/>
      <c r="FE186" s="32"/>
      <c r="FF186" s="32"/>
      <c r="FG186" s="32"/>
      <c r="FH186" s="32"/>
      <c r="FI186" s="32"/>
      <c r="FJ186" s="32"/>
      <c r="FK186" s="32"/>
      <c r="FL186" s="32"/>
      <c r="FM186" s="32"/>
      <c r="FN186" s="32"/>
      <c r="FO186" s="32"/>
      <c r="FP186" s="32"/>
      <c r="FQ186" s="32"/>
      <c r="FR186" s="32"/>
      <c r="FS186" s="32"/>
      <c r="FT186" s="32"/>
      <c r="FU186" s="32"/>
      <c r="FV186" s="32"/>
      <c r="FW186" s="32"/>
      <c r="FX186" s="32"/>
      <c r="FY186" s="32"/>
      <c r="FZ186" s="32"/>
      <c r="GA186" s="32"/>
      <c r="GB186" s="32"/>
      <c r="GC186" s="32"/>
      <c r="GD186" s="32"/>
      <c r="GE186" s="32"/>
      <c r="GF186" s="32"/>
      <c r="GG186" s="32"/>
      <c r="GH186" s="32"/>
      <c r="GI186" s="32"/>
      <c r="GJ186" s="32"/>
      <c r="GK186" s="32"/>
      <c r="GL186" s="32"/>
      <c r="GM186" s="32"/>
      <c r="GN186" s="32"/>
      <c r="GO186" s="32"/>
      <c r="GP186" s="32"/>
      <c r="GQ186" s="32"/>
      <c r="GR186" s="32"/>
      <c r="GS186" s="32"/>
      <c r="GT186" s="32"/>
      <c r="GU186" s="32"/>
      <c r="GV186" s="32"/>
      <c r="GW186" s="32"/>
      <c r="GX186" s="32"/>
      <c r="GY186" s="32"/>
      <c r="GZ186" s="32"/>
      <c r="HA186" s="32"/>
      <c r="HB186" s="32"/>
      <c r="HC186" s="32"/>
      <c r="HD186" s="32"/>
      <c r="HE186" s="32"/>
      <c r="HF186" s="32"/>
      <c r="HG186" s="32"/>
      <c r="HH186" s="32"/>
      <c r="HI186" s="32"/>
      <c r="HJ186" s="32"/>
      <c r="HK186" s="32"/>
      <c r="HL186" s="32"/>
      <c r="HM186" s="32"/>
      <c r="HN186" s="32"/>
    </row>
    <row r="187" spans="1:222" s="255" customFormat="1">
      <c r="A187" s="129"/>
      <c r="B187" s="129"/>
      <c r="C187" s="129"/>
      <c r="D187" s="520"/>
      <c r="E187" s="129"/>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1"/>
      <c r="BE187" s="31"/>
      <c r="BF187" s="31"/>
      <c r="BG187" s="31"/>
      <c r="BH187" s="31"/>
      <c r="BI187" s="31"/>
      <c r="BJ187" s="31"/>
      <c r="BK187" s="31"/>
      <c r="BL187" s="31"/>
      <c r="BM187" s="31"/>
      <c r="BN187" s="31"/>
      <c r="BO187" s="31"/>
      <c r="BP187" s="31"/>
      <c r="BQ187" s="31"/>
      <c r="BR187" s="31"/>
      <c r="BS187" s="31"/>
      <c r="BT187" s="31"/>
      <c r="BU187" s="31"/>
      <c r="BV187" s="31"/>
      <c r="BW187" s="31"/>
      <c r="BX187" s="31"/>
      <c r="BY187" s="31"/>
      <c r="BZ187" s="31"/>
      <c r="CA187" s="31"/>
      <c r="CB187" s="31"/>
      <c r="CC187" s="31"/>
      <c r="CD187" s="31"/>
      <c r="CE187" s="31"/>
      <c r="CF187" s="31"/>
      <c r="CG187" s="31"/>
      <c r="CH187" s="31"/>
      <c r="CI187" s="31"/>
      <c r="CJ187" s="31"/>
      <c r="CK187" s="31"/>
      <c r="CL187" s="31"/>
      <c r="CM187" s="31"/>
      <c r="CN187" s="31"/>
      <c r="CO187" s="31"/>
      <c r="CP187" s="31"/>
      <c r="CQ187" s="31"/>
      <c r="CR187" s="31"/>
      <c r="CS187" s="31"/>
      <c r="CT187" s="31"/>
      <c r="CU187" s="31"/>
      <c r="CV187" s="31"/>
      <c r="CW187" s="31"/>
      <c r="CX187" s="31"/>
      <c r="CY187" s="31"/>
      <c r="CZ187" s="31"/>
      <c r="DA187" s="31"/>
      <c r="DB187" s="31"/>
      <c r="DC187" s="31"/>
      <c r="DD187" s="31"/>
      <c r="DE187" s="31"/>
      <c r="DF187" s="31"/>
      <c r="DG187" s="31"/>
      <c r="DH187" s="31"/>
      <c r="DI187" s="31"/>
      <c r="DJ187" s="31"/>
      <c r="DK187" s="31"/>
      <c r="DL187" s="31"/>
      <c r="DM187" s="31"/>
      <c r="DN187" s="31"/>
      <c r="DO187" s="31"/>
      <c r="DP187" s="31"/>
      <c r="DQ187" s="31"/>
      <c r="DR187" s="31"/>
      <c r="DS187" s="31"/>
      <c r="DT187" s="32"/>
      <c r="DU187" s="32"/>
      <c r="DV187" s="32"/>
      <c r="DW187" s="32"/>
      <c r="DX187" s="32"/>
      <c r="DY187" s="32"/>
      <c r="DZ187" s="32"/>
      <c r="EA187" s="32"/>
      <c r="EB187" s="32"/>
      <c r="EC187" s="32"/>
      <c r="ED187" s="32"/>
      <c r="EE187" s="32"/>
      <c r="EF187" s="32"/>
      <c r="EG187" s="32"/>
      <c r="EH187" s="32"/>
      <c r="EI187" s="32"/>
      <c r="EJ187" s="32"/>
      <c r="EK187" s="32"/>
      <c r="EL187" s="32"/>
      <c r="EM187" s="32"/>
      <c r="EN187" s="32"/>
      <c r="EO187" s="32"/>
      <c r="EP187" s="32"/>
      <c r="EQ187" s="32"/>
      <c r="ER187" s="32"/>
      <c r="ES187" s="32"/>
      <c r="ET187" s="32"/>
      <c r="EU187" s="32"/>
      <c r="EV187" s="32"/>
      <c r="EW187" s="32"/>
      <c r="EX187" s="32"/>
      <c r="EY187" s="32"/>
      <c r="EZ187" s="32"/>
      <c r="FA187" s="32"/>
      <c r="FB187" s="32"/>
      <c r="FC187" s="32"/>
      <c r="FD187" s="32"/>
      <c r="FE187" s="32"/>
      <c r="FF187" s="32"/>
      <c r="FG187" s="32"/>
      <c r="FH187" s="32"/>
      <c r="FI187" s="32"/>
      <c r="FJ187" s="32"/>
      <c r="FK187" s="32"/>
      <c r="FL187" s="32"/>
      <c r="FM187" s="32"/>
      <c r="FN187" s="32"/>
      <c r="FO187" s="32"/>
      <c r="FP187" s="32"/>
      <c r="FQ187" s="32"/>
      <c r="FR187" s="32"/>
      <c r="FS187" s="32"/>
      <c r="FT187" s="32"/>
      <c r="FU187" s="32"/>
      <c r="FV187" s="32"/>
      <c r="FW187" s="32"/>
      <c r="FX187" s="32"/>
      <c r="FY187" s="32"/>
      <c r="FZ187" s="32"/>
      <c r="GA187" s="32"/>
      <c r="GB187" s="32"/>
      <c r="GC187" s="32"/>
      <c r="GD187" s="32"/>
      <c r="GE187" s="32"/>
      <c r="GF187" s="32"/>
      <c r="GG187" s="32"/>
      <c r="GH187" s="32"/>
      <c r="GI187" s="32"/>
      <c r="GJ187" s="32"/>
      <c r="GK187" s="32"/>
      <c r="GL187" s="32"/>
      <c r="GM187" s="32"/>
      <c r="GN187" s="32"/>
      <c r="GO187" s="32"/>
      <c r="GP187" s="32"/>
      <c r="GQ187" s="32"/>
      <c r="GR187" s="32"/>
      <c r="GS187" s="32"/>
      <c r="GT187" s="32"/>
      <c r="GU187" s="32"/>
      <c r="GV187" s="32"/>
      <c r="GW187" s="32"/>
      <c r="GX187" s="32"/>
      <c r="GY187" s="32"/>
      <c r="GZ187" s="32"/>
      <c r="HA187" s="32"/>
      <c r="HB187" s="32"/>
      <c r="HC187" s="32"/>
      <c r="HD187" s="32"/>
      <c r="HE187" s="32"/>
      <c r="HF187" s="32"/>
      <c r="HG187" s="32"/>
      <c r="HH187" s="32"/>
      <c r="HI187" s="32"/>
      <c r="HJ187" s="32"/>
      <c r="HK187" s="32"/>
      <c r="HL187" s="32"/>
      <c r="HM187" s="32"/>
      <c r="HN187" s="32"/>
    </row>
    <row r="188" spans="1:222" s="255" customFormat="1">
      <c r="A188" s="129"/>
      <c r="B188" s="129"/>
      <c r="C188" s="129"/>
      <c r="D188" s="520"/>
      <c r="E188" s="129"/>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1"/>
      <c r="BE188" s="31"/>
      <c r="BF188" s="31"/>
      <c r="BG188" s="31"/>
      <c r="BH188" s="31"/>
      <c r="BI188" s="31"/>
      <c r="BJ188" s="31"/>
      <c r="BK188" s="31"/>
      <c r="BL188" s="31"/>
      <c r="BM188" s="31"/>
      <c r="BN188" s="31"/>
      <c r="BO188" s="31"/>
      <c r="BP188" s="31"/>
      <c r="BQ188" s="31"/>
      <c r="BR188" s="31"/>
      <c r="BS188" s="31"/>
      <c r="BT188" s="31"/>
      <c r="BU188" s="31"/>
      <c r="BV188" s="31"/>
      <c r="BW188" s="31"/>
      <c r="BX188" s="31"/>
      <c r="BY188" s="31"/>
      <c r="BZ188" s="31"/>
      <c r="CA188" s="31"/>
      <c r="CB188" s="31"/>
      <c r="CC188" s="31"/>
      <c r="CD188" s="31"/>
      <c r="CE188" s="31"/>
      <c r="CF188" s="31"/>
      <c r="CG188" s="31"/>
      <c r="CH188" s="31"/>
      <c r="CI188" s="31"/>
      <c r="CJ188" s="31"/>
      <c r="CK188" s="31"/>
      <c r="CL188" s="31"/>
      <c r="CM188" s="31"/>
      <c r="CN188" s="31"/>
      <c r="CO188" s="31"/>
      <c r="CP188" s="31"/>
      <c r="CQ188" s="31"/>
      <c r="CR188" s="31"/>
      <c r="CS188" s="31"/>
      <c r="CT188" s="31"/>
      <c r="CU188" s="31"/>
      <c r="CV188" s="31"/>
      <c r="CW188" s="31"/>
      <c r="CX188" s="31"/>
      <c r="CY188" s="31"/>
      <c r="CZ188" s="31"/>
      <c r="DA188" s="31"/>
      <c r="DB188" s="31"/>
      <c r="DC188" s="31"/>
      <c r="DD188" s="31"/>
      <c r="DE188" s="31"/>
      <c r="DF188" s="31"/>
      <c r="DG188" s="31"/>
      <c r="DH188" s="31"/>
      <c r="DI188" s="31"/>
      <c r="DJ188" s="31"/>
      <c r="DK188" s="31"/>
      <c r="DL188" s="31"/>
      <c r="DM188" s="31"/>
      <c r="DN188" s="31"/>
      <c r="DO188" s="31"/>
      <c r="DP188" s="31"/>
      <c r="DQ188" s="31"/>
      <c r="DR188" s="31"/>
      <c r="DS188" s="31"/>
      <c r="DT188" s="32"/>
      <c r="DU188" s="32"/>
      <c r="DV188" s="32"/>
      <c r="DW188" s="32"/>
      <c r="DX188" s="32"/>
      <c r="DY188" s="32"/>
      <c r="DZ188" s="32"/>
      <c r="EA188" s="32"/>
      <c r="EB188" s="32"/>
      <c r="EC188" s="32"/>
      <c r="ED188" s="32"/>
      <c r="EE188" s="32"/>
      <c r="EF188" s="32"/>
      <c r="EG188" s="32"/>
      <c r="EH188" s="32"/>
      <c r="EI188" s="32"/>
      <c r="EJ188" s="32"/>
      <c r="EK188" s="32"/>
      <c r="EL188" s="32"/>
      <c r="EM188" s="32"/>
      <c r="EN188" s="32"/>
      <c r="EO188" s="32"/>
      <c r="EP188" s="32"/>
      <c r="EQ188" s="32"/>
      <c r="ER188" s="32"/>
      <c r="ES188" s="32"/>
      <c r="ET188" s="32"/>
      <c r="EU188" s="32"/>
      <c r="EV188" s="32"/>
      <c r="EW188" s="32"/>
      <c r="EX188" s="32"/>
      <c r="EY188" s="32"/>
      <c r="EZ188" s="32"/>
      <c r="FA188" s="32"/>
      <c r="FB188" s="32"/>
      <c r="FC188" s="32"/>
      <c r="FD188" s="32"/>
      <c r="FE188" s="32"/>
      <c r="FF188" s="32"/>
      <c r="FG188" s="32"/>
      <c r="FH188" s="32"/>
      <c r="FI188" s="32"/>
      <c r="FJ188" s="32"/>
      <c r="FK188" s="32"/>
      <c r="FL188" s="32"/>
      <c r="FM188" s="32"/>
      <c r="FN188" s="32"/>
      <c r="FO188" s="32"/>
      <c r="FP188" s="32"/>
      <c r="FQ188" s="32"/>
      <c r="FR188" s="32"/>
      <c r="FS188" s="32"/>
      <c r="FT188" s="32"/>
      <c r="FU188" s="32"/>
      <c r="FV188" s="32"/>
      <c r="FW188" s="32"/>
      <c r="FX188" s="32"/>
      <c r="FY188" s="32"/>
      <c r="FZ188" s="32"/>
      <c r="GA188" s="32"/>
      <c r="GB188" s="32"/>
      <c r="GC188" s="32"/>
      <c r="GD188" s="32"/>
      <c r="GE188" s="32"/>
      <c r="GF188" s="32"/>
      <c r="GG188" s="32"/>
      <c r="GH188" s="32"/>
      <c r="GI188" s="32"/>
      <c r="GJ188" s="32"/>
      <c r="GK188" s="32"/>
      <c r="GL188" s="32"/>
      <c r="GM188" s="32"/>
      <c r="GN188" s="32"/>
      <c r="GO188" s="32"/>
      <c r="GP188" s="32"/>
      <c r="GQ188" s="32"/>
      <c r="GR188" s="32"/>
      <c r="GS188" s="32"/>
      <c r="GT188" s="32"/>
      <c r="GU188" s="32"/>
      <c r="GV188" s="32"/>
      <c r="GW188" s="32"/>
      <c r="GX188" s="32"/>
      <c r="GY188" s="32"/>
      <c r="GZ188" s="32"/>
      <c r="HA188" s="32"/>
      <c r="HB188" s="32"/>
      <c r="HC188" s="32"/>
      <c r="HD188" s="32"/>
      <c r="HE188" s="32"/>
      <c r="HF188" s="32"/>
      <c r="HG188" s="32"/>
      <c r="HH188" s="32"/>
      <c r="HI188" s="32"/>
      <c r="HJ188" s="32"/>
      <c r="HK188" s="32"/>
      <c r="HL188" s="32"/>
      <c r="HM188" s="32"/>
      <c r="HN188" s="32"/>
    </row>
    <row r="189" spans="1:222" s="255" customFormat="1">
      <c r="A189" s="129"/>
      <c r="B189" s="129"/>
      <c r="C189" s="129"/>
      <c r="D189" s="520"/>
      <c r="E189" s="129"/>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1"/>
      <c r="BE189" s="31"/>
      <c r="BF189" s="31"/>
      <c r="BG189" s="31"/>
      <c r="BH189" s="31"/>
      <c r="BI189" s="31"/>
      <c r="BJ189" s="31"/>
      <c r="BK189" s="31"/>
      <c r="BL189" s="31"/>
      <c r="BM189" s="31"/>
      <c r="BN189" s="31"/>
      <c r="BO189" s="31"/>
      <c r="BP189" s="31"/>
      <c r="BQ189" s="31"/>
      <c r="BR189" s="31"/>
      <c r="BS189" s="31"/>
      <c r="BT189" s="31"/>
      <c r="BU189" s="31"/>
      <c r="BV189" s="31"/>
      <c r="BW189" s="31"/>
      <c r="BX189" s="31"/>
      <c r="BY189" s="31"/>
      <c r="BZ189" s="31"/>
      <c r="CA189" s="31"/>
      <c r="CB189" s="31"/>
      <c r="CC189" s="31"/>
      <c r="CD189" s="31"/>
      <c r="CE189" s="31"/>
      <c r="CF189" s="31"/>
      <c r="CG189" s="31"/>
      <c r="CH189" s="31"/>
      <c r="CI189" s="31"/>
      <c r="CJ189" s="31"/>
      <c r="CK189" s="31"/>
      <c r="CL189" s="31"/>
      <c r="CM189" s="31"/>
      <c r="CN189" s="31"/>
      <c r="CO189" s="31"/>
      <c r="CP189" s="31"/>
      <c r="CQ189" s="31"/>
      <c r="CR189" s="31"/>
      <c r="CS189" s="31"/>
      <c r="CT189" s="31"/>
      <c r="CU189" s="31"/>
      <c r="CV189" s="31"/>
      <c r="CW189" s="31"/>
      <c r="CX189" s="31"/>
      <c r="CY189" s="31"/>
      <c r="CZ189" s="31"/>
      <c r="DA189" s="31"/>
      <c r="DB189" s="31"/>
      <c r="DC189" s="31"/>
      <c r="DD189" s="31"/>
      <c r="DE189" s="31"/>
      <c r="DF189" s="31"/>
      <c r="DG189" s="31"/>
      <c r="DH189" s="31"/>
      <c r="DI189" s="31"/>
      <c r="DJ189" s="31"/>
      <c r="DK189" s="31"/>
      <c r="DL189" s="31"/>
      <c r="DM189" s="31"/>
      <c r="DN189" s="31"/>
      <c r="DO189" s="31"/>
      <c r="DP189" s="31"/>
      <c r="DQ189" s="31"/>
      <c r="DR189" s="31"/>
      <c r="DS189" s="31"/>
      <c r="DT189" s="32"/>
      <c r="DU189" s="32"/>
      <c r="DV189" s="32"/>
      <c r="DW189" s="32"/>
      <c r="DX189" s="32"/>
      <c r="DY189" s="32"/>
      <c r="DZ189" s="32"/>
      <c r="EA189" s="32"/>
      <c r="EB189" s="32"/>
      <c r="EC189" s="32"/>
      <c r="ED189" s="32"/>
      <c r="EE189" s="32"/>
      <c r="EF189" s="32"/>
      <c r="EG189" s="32"/>
      <c r="EH189" s="32"/>
      <c r="EI189" s="32"/>
      <c r="EJ189" s="32"/>
      <c r="EK189" s="32"/>
      <c r="EL189" s="32"/>
      <c r="EM189" s="32"/>
      <c r="EN189" s="32"/>
      <c r="EO189" s="32"/>
      <c r="EP189" s="32"/>
      <c r="EQ189" s="32"/>
      <c r="ER189" s="32"/>
      <c r="ES189" s="32"/>
      <c r="ET189" s="32"/>
      <c r="EU189" s="32"/>
      <c r="EV189" s="32"/>
      <c r="EW189" s="32"/>
      <c r="EX189" s="32"/>
      <c r="EY189" s="32"/>
      <c r="EZ189" s="32"/>
      <c r="FA189" s="32"/>
      <c r="FB189" s="32"/>
      <c r="FC189" s="32"/>
      <c r="FD189" s="32"/>
      <c r="FE189" s="32"/>
      <c r="FF189" s="32"/>
      <c r="FG189" s="32"/>
      <c r="FH189" s="32"/>
      <c r="FI189" s="32"/>
      <c r="FJ189" s="32"/>
      <c r="FK189" s="32"/>
      <c r="FL189" s="32"/>
      <c r="FM189" s="32"/>
      <c r="FN189" s="32"/>
      <c r="FO189" s="32"/>
      <c r="FP189" s="32"/>
      <c r="FQ189" s="32"/>
      <c r="FR189" s="32"/>
      <c r="FS189" s="32"/>
      <c r="FT189" s="32"/>
      <c r="FU189" s="32"/>
      <c r="FV189" s="32"/>
      <c r="FW189" s="32"/>
      <c r="FX189" s="32"/>
      <c r="FY189" s="32"/>
      <c r="FZ189" s="32"/>
      <c r="GA189" s="32"/>
      <c r="GB189" s="32"/>
      <c r="GC189" s="32"/>
      <c r="GD189" s="32"/>
      <c r="GE189" s="32"/>
      <c r="GF189" s="32"/>
      <c r="GG189" s="32"/>
      <c r="GH189" s="32"/>
      <c r="GI189" s="32"/>
      <c r="GJ189" s="32"/>
      <c r="GK189" s="32"/>
      <c r="GL189" s="32"/>
      <c r="GM189" s="32"/>
      <c r="GN189" s="32"/>
      <c r="GO189" s="32"/>
      <c r="GP189" s="32"/>
      <c r="GQ189" s="32"/>
      <c r="GR189" s="32"/>
      <c r="GS189" s="32"/>
      <c r="GT189" s="32"/>
      <c r="GU189" s="32"/>
      <c r="GV189" s="32"/>
      <c r="GW189" s="32"/>
      <c r="GX189" s="32"/>
      <c r="GY189" s="32"/>
      <c r="GZ189" s="32"/>
      <c r="HA189" s="32"/>
      <c r="HB189" s="32"/>
      <c r="HC189" s="32"/>
      <c r="HD189" s="32"/>
      <c r="HE189" s="32"/>
      <c r="HF189" s="32"/>
      <c r="HG189" s="32"/>
      <c r="HH189" s="32"/>
      <c r="HI189" s="32"/>
      <c r="HJ189" s="32"/>
      <c r="HK189" s="32"/>
      <c r="HL189" s="32"/>
      <c r="HM189" s="32"/>
      <c r="HN189" s="32"/>
    </row>
    <row r="190" spans="1:222" s="255" customFormat="1">
      <c r="A190" s="129"/>
      <c r="B190" s="129"/>
      <c r="C190" s="129"/>
      <c r="D190" s="520"/>
      <c r="E190" s="129"/>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1"/>
      <c r="BE190" s="31"/>
      <c r="BF190" s="31"/>
      <c r="BG190" s="31"/>
      <c r="BH190" s="31"/>
      <c r="BI190" s="31"/>
      <c r="BJ190" s="31"/>
      <c r="BK190" s="31"/>
      <c r="BL190" s="31"/>
      <c r="BM190" s="31"/>
      <c r="BN190" s="31"/>
      <c r="BO190" s="31"/>
      <c r="BP190" s="31"/>
      <c r="BQ190" s="31"/>
      <c r="BR190" s="31"/>
      <c r="BS190" s="31"/>
      <c r="BT190" s="31"/>
      <c r="BU190" s="31"/>
      <c r="BV190" s="31"/>
      <c r="BW190" s="31"/>
      <c r="BX190" s="31"/>
      <c r="BY190" s="31"/>
      <c r="BZ190" s="31"/>
      <c r="CA190" s="31"/>
      <c r="CB190" s="31"/>
      <c r="CC190" s="31"/>
      <c r="CD190" s="31"/>
      <c r="CE190" s="31"/>
      <c r="CF190" s="31"/>
      <c r="CG190" s="31"/>
      <c r="CH190" s="31"/>
      <c r="CI190" s="31"/>
      <c r="CJ190" s="31"/>
      <c r="CK190" s="31"/>
      <c r="CL190" s="31"/>
      <c r="CM190" s="31"/>
      <c r="CN190" s="31"/>
      <c r="CO190" s="31"/>
      <c r="CP190" s="31"/>
      <c r="CQ190" s="31"/>
      <c r="CR190" s="31"/>
      <c r="CS190" s="31"/>
      <c r="CT190" s="31"/>
      <c r="CU190" s="31"/>
      <c r="CV190" s="31"/>
      <c r="CW190" s="31"/>
      <c r="CX190" s="31"/>
      <c r="CY190" s="31"/>
      <c r="CZ190" s="31"/>
      <c r="DA190" s="31"/>
      <c r="DB190" s="31"/>
      <c r="DC190" s="31"/>
      <c r="DD190" s="31"/>
      <c r="DE190" s="31"/>
      <c r="DF190" s="31"/>
      <c r="DG190" s="31"/>
      <c r="DH190" s="31"/>
      <c r="DI190" s="31"/>
      <c r="DJ190" s="31"/>
      <c r="DK190" s="31"/>
      <c r="DL190" s="31"/>
      <c r="DM190" s="31"/>
      <c r="DN190" s="31"/>
      <c r="DO190" s="31"/>
      <c r="DP190" s="31"/>
      <c r="DQ190" s="31"/>
      <c r="DR190" s="31"/>
      <c r="DS190" s="31"/>
      <c r="DT190" s="32"/>
      <c r="DU190" s="32"/>
      <c r="DV190" s="32"/>
      <c r="DW190" s="32"/>
      <c r="DX190" s="32"/>
      <c r="DY190" s="32"/>
      <c r="DZ190" s="32"/>
      <c r="EA190" s="32"/>
      <c r="EB190" s="32"/>
      <c r="EC190" s="32"/>
      <c r="ED190" s="32"/>
      <c r="EE190" s="32"/>
      <c r="EF190" s="32"/>
      <c r="EG190" s="32"/>
      <c r="EH190" s="32"/>
      <c r="EI190" s="32"/>
      <c r="EJ190" s="32"/>
      <c r="EK190" s="32"/>
      <c r="EL190" s="32"/>
      <c r="EM190" s="32"/>
      <c r="EN190" s="32"/>
      <c r="EO190" s="32"/>
      <c r="EP190" s="32"/>
      <c r="EQ190" s="32"/>
      <c r="ER190" s="32"/>
      <c r="ES190" s="32"/>
      <c r="ET190" s="32"/>
      <c r="EU190" s="32"/>
      <c r="EV190" s="32"/>
      <c r="EW190" s="32"/>
      <c r="EX190" s="32"/>
      <c r="EY190" s="32"/>
      <c r="EZ190" s="32"/>
      <c r="FA190" s="32"/>
      <c r="FB190" s="32"/>
      <c r="FC190" s="32"/>
      <c r="FD190" s="32"/>
      <c r="FE190" s="32"/>
      <c r="FF190" s="32"/>
      <c r="FG190" s="32"/>
      <c r="FH190" s="32"/>
      <c r="FI190" s="32"/>
      <c r="FJ190" s="32"/>
      <c r="FK190" s="32"/>
      <c r="FL190" s="32"/>
      <c r="FM190" s="32"/>
      <c r="FN190" s="32"/>
      <c r="FO190" s="32"/>
      <c r="FP190" s="32"/>
      <c r="FQ190" s="32"/>
      <c r="FR190" s="32"/>
      <c r="FS190" s="32"/>
      <c r="FT190" s="32"/>
      <c r="FU190" s="32"/>
      <c r="FV190" s="32"/>
      <c r="FW190" s="32"/>
      <c r="FX190" s="32"/>
      <c r="FY190" s="32"/>
      <c r="FZ190" s="32"/>
      <c r="GA190" s="32"/>
      <c r="GB190" s="32"/>
      <c r="GC190" s="32"/>
      <c r="GD190" s="32"/>
      <c r="GE190" s="32"/>
      <c r="GF190" s="32"/>
      <c r="GG190" s="32"/>
      <c r="GH190" s="32"/>
      <c r="GI190" s="32"/>
      <c r="GJ190" s="32"/>
      <c r="GK190" s="32"/>
      <c r="GL190" s="32"/>
      <c r="GM190" s="32"/>
      <c r="GN190" s="32"/>
      <c r="GO190" s="32"/>
      <c r="GP190" s="32"/>
      <c r="GQ190" s="32"/>
      <c r="GR190" s="32"/>
      <c r="GS190" s="32"/>
      <c r="GT190" s="32"/>
      <c r="GU190" s="32"/>
      <c r="GV190" s="32"/>
      <c r="GW190" s="32"/>
      <c r="GX190" s="32"/>
      <c r="GY190" s="32"/>
      <c r="GZ190" s="32"/>
      <c r="HA190" s="32"/>
      <c r="HB190" s="32"/>
      <c r="HC190" s="32"/>
      <c r="HD190" s="32"/>
      <c r="HE190" s="32"/>
      <c r="HF190" s="32"/>
      <c r="HG190" s="32"/>
      <c r="HH190" s="32"/>
      <c r="HI190" s="32"/>
      <c r="HJ190" s="32"/>
      <c r="HK190" s="32"/>
      <c r="HL190" s="32"/>
      <c r="HM190" s="32"/>
      <c r="HN190" s="32"/>
    </row>
    <row r="191" spans="1:222" s="255" customFormat="1">
      <c r="A191" s="129"/>
      <c r="B191" s="129"/>
      <c r="C191" s="129"/>
      <c r="D191" s="520"/>
      <c r="E191" s="129"/>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1"/>
      <c r="BE191" s="31"/>
      <c r="BF191" s="31"/>
      <c r="BG191" s="31"/>
      <c r="BH191" s="31"/>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c r="CH191" s="31"/>
      <c r="CI191" s="31"/>
      <c r="CJ191" s="31"/>
      <c r="CK191" s="31"/>
      <c r="CL191" s="31"/>
      <c r="CM191" s="31"/>
      <c r="CN191" s="31"/>
      <c r="CO191" s="31"/>
      <c r="CP191" s="31"/>
      <c r="CQ191" s="31"/>
      <c r="CR191" s="31"/>
      <c r="CS191" s="31"/>
      <c r="CT191" s="31"/>
      <c r="CU191" s="31"/>
      <c r="CV191" s="31"/>
      <c r="CW191" s="31"/>
      <c r="CX191" s="31"/>
      <c r="CY191" s="31"/>
      <c r="CZ191" s="31"/>
      <c r="DA191" s="31"/>
      <c r="DB191" s="31"/>
      <c r="DC191" s="31"/>
      <c r="DD191" s="31"/>
      <c r="DE191" s="31"/>
      <c r="DF191" s="31"/>
      <c r="DG191" s="31"/>
      <c r="DH191" s="31"/>
      <c r="DI191" s="31"/>
      <c r="DJ191" s="31"/>
      <c r="DK191" s="31"/>
      <c r="DL191" s="31"/>
      <c r="DM191" s="31"/>
      <c r="DN191" s="31"/>
      <c r="DO191" s="31"/>
      <c r="DP191" s="31"/>
      <c r="DQ191" s="31"/>
      <c r="DR191" s="31"/>
      <c r="DS191" s="31"/>
      <c r="DT191" s="32"/>
      <c r="DU191" s="32"/>
      <c r="DV191" s="32"/>
      <c r="DW191" s="32"/>
      <c r="DX191" s="32"/>
      <c r="DY191" s="32"/>
      <c r="DZ191" s="32"/>
      <c r="EA191" s="32"/>
      <c r="EB191" s="32"/>
      <c r="EC191" s="32"/>
      <c r="ED191" s="32"/>
      <c r="EE191" s="32"/>
      <c r="EF191" s="32"/>
      <c r="EG191" s="32"/>
      <c r="EH191" s="32"/>
      <c r="EI191" s="32"/>
      <c r="EJ191" s="32"/>
      <c r="EK191" s="32"/>
      <c r="EL191" s="32"/>
      <c r="EM191" s="32"/>
      <c r="EN191" s="32"/>
      <c r="EO191" s="32"/>
      <c r="EP191" s="32"/>
      <c r="EQ191" s="32"/>
      <c r="ER191" s="32"/>
      <c r="ES191" s="32"/>
      <c r="ET191" s="32"/>
      <c r="EU191" s="32"/>
      <c r="EV191" s="32"/>
      <c r="EW191" s="32"/>
      <c r="EX191" s="32"/>
      <c r="EY191" s="32"/>
      <c r="EZ191" s="32"/>
      <c r="FA191" s="32"/>
      <c r="FB191" s="32"/>
      <c r="FC191" s="32"/>
      <c r="FD191" s="32"/>
      <c r="FE191" s="32"/>
      <c r="FF191" s="32"/>
      <c r="FG191" s="32"/>
      <c r="FH191" s="32"/>
      <c r="FI191" s="32"/>
      <c r="FJ191" s="32"/>
      <c r="FK191" s="32"/>
      <c r="FL191" s="32"/>
      <c r="FM191" s="32"/>
      <c r="FN191" s="32"/>
      <c r="FO191" s="32"/>
      <c r="FP191" s="32"/>
      <c r="FQ191" s="32"/>
      <c r="FR191" s="32"/>
      <c r="FS191" s="32"/>
      <c r="FT191" s="32"/>
      <c r="FU191" s="32"/>
      <c r="FV191" s="32"/>
      <c r="FW191" s="32"/>
      <c r="FX191" s="32"/>
      <c r="FY191" s="32"/>
      <c r="FZ191" s="32"/>
      <c r="GA191" s="32"/>
      <c r="GB191" s="32"/>
      <c r="GC191" s="32"/>
      <c r="GD191" s="32"/>
      <c r="GE191" s="32"/>
      <c r="GF191" s="32"/>
      <c r="GG191" s="32"/>
      <c r="GH191" s="32"/>
      <c r="GI191" s="32"/>
      <c r="GJ191" s="32"/>
      <c r="GK191" s="32"/>
      <c r="GL191" s="32"/>
      <c r="GM191" s="32"/>
      <c r="GN191" s="32"/>
      <c r="GO191" s="32"/>
      <c r="GP191" s="32"/>
      <c r="GQ191" s="32"/>
      <c r="GR191" s="32"/>
      <c r="GS191" s="32"/>
      <c r="GT191" s="32"/>
      <c r="GU191" s="32"/>
      <c r="GV191" s="32"/>
      <c r="GW191" s="32"/>
      <c r="GX191" s="32"/>
      <c r="GY191" s="32"/>
      <c r="GZ191" s="32"/>
      <c r="HA191" s="32"/>
      <c r="HB191" s="32"/>
      <c r="HC191" s="32"/>
      <c r="HD191" s="32"/>
      <c r="HE191" s="32"/>
      <c r="HF191" s="32"/>
      <c r="HG191" s="32"/>
      <c r="HH191" s="32"/>
      <c r="HI191" s="32"/>
      <c r="HJ191" s="32"/>
      <c r="HK191" s="32"/>
      <c r="HL191" s="32"/>
      <c r="HM191" s="32"/>
      <c r="HN191" s="32"/>
    </row>
    <row r="192" spans="1:222" s="255" customFormat="1">
      <c r="A192" s="129"/>
      <c r="B192" s="129"/>
      <c r="C192" s="129"/>
      <c r="D192" s="520"/>
      <c r="E192" s="129"/>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1"/>
      <c r="BE192" s="31"/>
      <c r="BF192" s="31"/>
      <c r="BG192" s="31"/>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c r="CH192" s="31"/>
      <c r="CI192" s="31"/>
      <c r="CJ192" s="31"/>
      <c r="CK192" s="31"/>
      <c r="CL192" s="31"/>
      <c r="CM192" s="31"/>
      <c r="CN192" s="31"/>
      <c r="CO192" s="31"/>
      <c r="CP192" s="31"/>
      <c r="CQ192" s="31"/>
      <c r="CR192" s="31"/>
      <c r="CS192" s="31"/>
      <c r="CT192" s="31"/>
      <c r="CU192" s="31"/>
      <c r="CV192" s="31"/>
      <c r="CW192" s="31"/>
      <c r="CX192" s="31"/>
      <c r="CY192" s="31"/>
      <c r="CZ192" s="31"/>
      <c r="DA192" s="31"/>
      <c r="DB192" s="31"/>
      <c r="DC192" s="31"/>
      <c r="DD192" s="31"/>
      <c r="DE192" s="31"/>
      <c r="DF192" s="31"/>
      <c r="DG192" s="31"/>
      <c r="DH192" s="31"/>
      <c r="DI192" s="31"/>
      <c r="DJ192" s="31"/>
      <c r="DK192" s="31"/>
      <c r="DL192" s="31"/>
      <c r="DM192" s="31"/>
      <c r="DN192" s="31"/>
      <c r="DO192" s="31"/>
      <c r="DP192" s="31"/>
      <c r="DQ192" s="31"/>
      <c r="DR192" s="31"/>
      <c r="DS192" s="31"/>
      <c r="DT192" s="32"/>
      <c r="DU192" s="32"/>
      <c r="DV192" s="32"/>
      <c r="DW192" s="32"/>
      <c r="DX192" s="32"/>
      <c r="DY192" s="32"/>
      <c r="DZ192" s="32"/>
      <c r="EA192" s="32"/>
      <c r="EB192" s="32"/>
      <c r="EC192" s="32"/>
      <c r="ED192" s="32"/>
      <c r="EE192" s="32"/>
      <c r="EF192" s="32"/>
      <c r="EG192" s="32"/>
      <c r="EH192" s="32"/>
      <c r="EI192" s="32"/>
      <c r="EJ192" s="32"/>
      <c r="EK192" s="32"/>
      <c r="EL192" s="32"/>
      <c r="EM192" s="32"/>
      <c r="EN192" s="32"/>
      <c r="EO192" s="32"/>
      <c r="EP192" s="32"/>
      <c r="EQ192" s="32"/>
      <c r="ER192" s="32"/>
      <c r="ES192" s="32"/>
      <c r="ET192" s="32"/>
      <c r="EU192" s="32"/>
      <c r="EV192" s="32"/>
      <c r="EW192" s="32"/>
      <c r="EX192" s="32"/>
      <c r="EY192" s="32"/>
      <c r="EZ192" s="32"/>
      <c r="FA192" s="32"/>
      <c r="FB192" s="32"/>
      <c r="FC192" s="32"/>
      <c r="FD192" s="32"/>
      <c r="FE192" s="32"/>
      <c r="FF192" s="32"/>
      <c r="FG192" s="32"/>
      <c r="FH192" s="32"/>
      <c r="FI192" s="32"/>
      <c r="FJ192" s="32"/>
      <c r="FK192" s="32"/>
      <c r="FL192" s="32"/>
      <c r="FM192" s="32"/>
      <c r="FN192" s="32"/>
      <c r="FO192" s="32"/>
      <c r="FP192" s="32"/>
      <c r="FQ192" s="32"/>
      <c r="FR192" s="32"/>
      <c r="FS192" s="32"/>
      <c r="FT192" s="32"/>
      <c r="FU192" s="32"/>
      <c r="FV192" s="32"/>
      <c r="FW192" s="32"/>
      <c r="FX192" s="32"/>
      <c r="FY192" s="32"/>
      <c r="FZ192" s="32"/>
      <c r="GA192" s="32"/>
      <c r="GB192" s="32"/>
      <c r="GC192" s="32"/>
      <c r="GD192" s="32"/>
      <c r="GE192" s="32"/>
      <c r="GF192" s="32"/>
      <c r="GG192" s="32"/>
      <c r="GH192" s="32"/>
      <c r="GI192" s="32"/>
      <c r="GJ192" s="32"/>
      <c r="GK192" s="32"/>
      <c r="GL192" s="32"/>
      <c r="GM192" s="32"/>
      <c r="GN192" s="32"/>
      <c r="GO192" s="32"/>
      <c r="GP192" s="32"/>
      <c r="GQ192" s="32"/>
      <c r="GR192" s="32"/>
      <c r="GS192" s="32"/>
      <c r="GT192" s="32"/>
      <c r="GU192" s="32"/>
      <c r="GV192" s="32"/>
      <c r="GW192" s="32"/>
      <c r="GX192" s="32"/>
      <c r="GY192" s="32"/>
      <c r="GZ192" s="32"/>
      <c r="HA192" s="32"/>
      <c r="HB192" s="32"/>
      <c r="HC192" s="32"/>
      <c r="HD192" s="32"/>
      <c r="HE192" s="32"/>
      <c r="HF192" s="32"/>
      <c r="HG192" s="32"/>
      <c r="HH192" s="32"/>
      <c r="HI192" s="32"/>
      <c r="HJ192" s="32"/>
      <c r="HK192" s="32"/>
      <c r="HL192" s="32"/>
      <c r="HM192" s="32"/>
      <c r="HN192" s="32"/>
    </row>
    <row r="193" spans="1:222" s="255" customFormat="1">
      <c r="A193" s="129"/>
      <c r="B193" s="129"/>
      <c r="C193" s="129"/>
      <c r="D193" s="520"/>
      <c r="E193" s="129"/>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1"/>
      <c r="BE193" s="31"/>
      <c r="BF193" s="31"/>
      <c r="BG193" s="31"/>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c r="CH193" s="31"/>
      <c r="CI193" s="31"/>
      <c r="CJ193" s="31"/>
      <c r="CK193" s="31"/>
      <c r="CL193" s="31"/>
      <c r="CM193" s="31"/>
      <c r="CN193" s="31"/>
      <c r="CO193" s="31"/>
      <c r="CP193" s="31"/>
      <c r="CQ193" s="31"/>
      <c r="CR193" s="31"/>
      <c r="CS193" s="31"/>
      <c r="CT193" s="31"/>
      <c r="CU193" s="31"/>
      <c r="CV193" s="31"/>
      <c r="CW193" s="31"/>
      <c r="CX193" s="31"/>
      <c r="CY193" s="31"/>
      <c r="CZ193" s="31"/>
      <c r="DA193" s="31"/>
      <c r="DB193" s="31"/>
      <c r="DC193" s="31"/>
      <c r="DD193" s="31"/>
      <c r="DE193" s="31"/>
      <c r="DF193" s="31"/>
      <c r="DG193" s="31"/>
      <c r="DH193" s="31"/>
      <c r="DI193" s="31"/>
      <c r="DJ193" s="31"/>
      <c r="DK193" s="31"/>
      <c r="DL193" s="31"/>
      <c r="DM193" s="31"/>
      <c r="DN193" s="31"/>
      <c r="DO193" s="31"/>
      <c r="DP193" s="31"/>
      <c r="DQ193" s="31"/>
      <c r="DR193" s="31"/>
      <c r="DS193" s="31"/>
      <c r="DT193" s="32"/>
      <c r="DU193" s="32"/>
      <c r="DV193" s="32"/>
      <c r="DW193" s="32"/>
      <c r="DX193" s="32"/>
      <c r="DY193" s="32"/>
      <c r="DZ193" s="32"/>
      <c r="EA193" s="32"/>
      <c r="EB193" s="32"/>
      <c r="EC193" s="32"/>
      <c r="ED193" s="32"/>
      <c r="EE193" s="32"/>
      <c r="EF193" s="32"/>
      <c r="EG193" s="32"/>
      <c r="EH193" s="32"/>
      <c r="EI193" s="32"/>
      <c r="EJ193" s="32"/>
      <c r="EK193" s="32"/>
      <c r="EL193" s="32"/>
      <c r="EM193" s="32"/>
      <c r="EN193" s="32"/>
      <c r="EO193" s="32"/>
      <c r="EP193" s="32"/>
      <c r="EQ193" s="32"/>
      <c r="ER193" s="32"/>
      <c r="ES193" s="32"/>
      <c r="ET193" s="32"/>
      <c r="EU193" s="32"/>
      <c r="EV193" s="32"/>
      <c r="EW193" s="32"/>
      <c r="EX193" s="32"/>
      <c r="EY193" s="32"/>
      <c r="EZ193" s="32"/>
      <c r="FA193" s="32"/>
      <c r="FB193" s="32"/>
      <c r="FC193" s="32"/>
      <c r="FD193" s="32"/>
      <c r="FE193" s="32"/>
      <c r="FF193" s="32"/>
      <c r="FG193" s="32"/>
      <c r="FH193" s="32"/>
      <c r="FI193" s="32"/>
      <c r="FJ193" s="32"/>
      <c r="FK193" s="32"/>
      <c r="FL193" s="32"/>
      <c r="FM193" s="32"/>
      <c r="FN193" s="32"/>
      <c r="FO193" s="32"/>
      <c r="FP193" s="32"/>
      <c r="FQ193" s="32"/>
      <c r="FR193" s="32"/>
      <c r="FS193" s="32"/>
      <c r="FT193" s="32"/>
      <c r="FU193" s="32"/>
      <c r="FV193" s="32"/>
      <c r="FW193" s="32"/>
      <c r="FX193" s="32"/>
      <c r="FY193" s="32"/>
      <c r="FZ193" s="32"/>
      <c r="GA193" s="32"/>
      <c r="GB193" s="32"/>
      <c r="GC193" s="32"/>
      <c r="GD193" s="32"/>
      <c r="GE193" s="32"/>
      <c r="GF193" s="32"/>
      <c r="GG193" s="32"/>
      <c r="GH193" s="32"/>
      <c r="GI193" s="32"/>
      <c r="GJ193" s="32"/>
      <c r="GK193" s="32"/>
      <c r="GL193" s="32"/>
      <c r="GM193" s="32"/>
      <c r="GN193" s="32"/>
      <c r="GO193" s="32"/>
      <c r="GP193" s="32"/>
      <c r="GQ193" s="32"/>
      <c r="GR193" s="32"/>
      <c r="GS193" s="32"/>
      <c r="GT193" s="32"/>
      <c r="GU193" s="32"/>
      <c r="GV193" s="32"/>
      <c r="GW193" s="32"/>
      <c r="GX193" s="32"/>
      <c r="GY193" s="32"/>
      <c r="GZ193" s="32"/>
      <c r="HA193" s="32"/>
      <c r="HB193" s="32"/>
      <c r="HC193" s="32"/>
      <c r="HD193" s="32"/>
      <c r="HE193" s="32"/>
      <c r="HF193" s="32"/>
      <c r="HG193" s="32"/>
      <c r="HH193" s="32"/>
      <c r="HI193" s="32"/>
      <c r="HJ193" s="32"/>
      <c r="HK193" s="32"/>
      <c r="HL193" s="32"/>
      <c r="HM193" s="32"/>
      <c r="HN193" s="32"/>
    </row>
    <row r="194" spans="1:222" s="255" customFormat="1">
      <c r="A194" s="129"/>
      <c r="B194" s="129"/>
      <c r="C194" s="129"/>
      <c r="D194" s="520"/>
      <c r="E194" s="129"/>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1"/>
      <c r="BE194" s="31"/>
      <c r="BF194" s="31"/>
      <c r="BG194" s="31"/>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c r="CH194" s="31"/>
      <c r="CI194" s="31"/>
      <c r="CJ194" s="31"/>
      <c r="CK194" s="31"/>
      <c r="CL194" s="31"/>
      <c r="CM194" s="31"/>
      <c r="CN194" s="31"/>
      <c r="CO194" s="31"/>
      <c r="CP194" s="31"/>
      <c r="CQ194" s="31"/>
      <c r="CR194" s="31"/>
      <c r="CS194" s="31"/>
      <c r="CT194" s="31"/>
      <c r="CU194" s="31"/>
      <c r="CV194" s="31"/>
      <c r="CW194" s="31"/>
      <c r="CX194" s="31"/>
      <c r="CY194" s="31"/>
      <c r="CZ194" s="31"/>
      <c r="DA194" s="31"/>
      <c r="DB194" s="31"/>
      <c r="DC194" s="31"/>
      <c r="DD194" s="31"/>
      <c r="DE194" s="31"/>
      <c r="DF194" s="31"/>
      <c r="DG194" s="31"/>
      <c r="DH194" s="31"/>
      <c r="DI194" s="31"/>
      <c r="DJ194" s="31"/>
      <c r="DK194" s="31"/>
      <c r="DL194" s="31"/>
      <c r="DM194" s="31"/>
      <c r="DN194" s="31"/>
      <c r="DO194" s="31"/>
      <c r="DP194" s="31"/>
      <c r="DQ194" s="31"/>
      <c r="DR194" s="31"/>
      <c r="DS194" s="31"/>
      <c r="DT194" s="32"/>
      <c r="DU194" s="32"/>
      <c r="DV194" s="32"/>
      <c r="DW194" s="32"/>
      <c r="DX194" s="32"/>
      <c r="DY194" s="32"/>
      <c r="DZ194" s="32"/>
      <c r="EA194" s="32"/>
      <c r="EB194" s="32"/>
      <c r="EC194" s="32"/>
      <c r="ED194" s="32"/>
      <c r="EE194" s="32"/>
      <c r="EF194" s="32"/>
      <c r="EG194" s="32"/>
      <c r="EH194" s="32"/>
      <c r="EI194" s="32"/>
      <c r="EJ194" s="32"/>
      <c r="EK194" s="32"/>
      <c r="EL194" s="32"/>
      <c r="EM194" s="32"/>
      <c r="EN194" s="32"/>
      <c r="EO194" s="32"/>
      <c r="EP194" s="32"/>
      <c r="EQ194" s="32"/>
      <c r="ER194" s="32"/>
      <c r="ES194" s="32"/>
      <c r="ET194" s="32"/>
      <c r="EU194" s="32"/>
      <c r="EV194" s="32"/>
      <c r="EW194" s="32"/>
      <c r="EX194" s="32"/>
      <c r="EY194" s="32"/>
      <c r="EZ194" s="32"/>
      <c r="FA194" s="32"/>
      <c r="FB194" s="32"/>
      <c r="FC194" s="32"/>
      <c r="FD194" s="32"/>
      <c r="FE194" s="32"/>
      <c r="FF194" s="32"/>
      <c r="FG194" s="32"/>
      <c r="FH194" s="32"/>
      <c r="FI194" s="32"/>
      <c r="FJ194" s="32"/>
      <c r="FK194" s="32"/>
      <c r="FL194" s="32"/>
      <c r="FM194" s="32"/>
      <c r="FN194" s="32"/>
      <c r="FO194" s="32"/>
      <c r="FP194" s="32"/>
      <c r="FQ194" s="32"/>
      <c r="FR194" s="32"/>
      <c r="FS194" s="32"/>
      <c r="FT194" s="32"/>
      <c r="FU194" s="32"/>
      <c r="FV194" s="32"/>
      <c r="FW194" s="32"/>
      <c r="FX194" s="32"/>
      <c r="FY194" s="32"/>
      <c r="FZ194" s="32"/>
      <c r="GA194" s="32"/>
      <c r="GB194" s="32"/>
      <c r="GC194" s="32"/>
      <c r="GD194" s="32"/>
      <c r="GE194" s="32"/>
      <c r="GF194" s="32"/>
      <c r="GG194" s="32"/>
      <c r="GH194" s="32"/>
      <c r="GI194" s="32"/>
      <c r="GJ194" s="32"/>
      <c r="GK194" s="32"/>
      <c r="GL194" s="32"/>
      <c r="GM194" s="32"/>
      <c r="GN194" s="32"/>
      <c r="GO194" s="32"/>
      <c r="GP194" s="32"/>
      <c r="GQ194" s="32"/>
      <c r="GR194" s="32"/>
      <c r="GS194" s="32"/>
      <c r="GT194" s="32"/>
      <c r="GU194" s="32"/>
      <c r="GV194" s="32"/>
      <c r="GW194" s="32"/>
      <c r="GX194" s="32"/>
      <c r="GY194" s="32"/>
      <c r="GZ194" s="32"/>
      <c r="HA194" s="32"/>
      <c r="HB194" s="32"/>
      <c r="HC194" s="32"/>
      <c r="HD194" s="32"/>
      <c r="HE194" s="32"/>
      <c r="HF194" s="32"/>
      <c r="HG194" s="32"/>
      <c r="HH194" s="32"/>
      <c r="HI194" s="32"/>
      <c r="HJ194" s="32"/>
      <c r="HK194" s="32"/>
      <c r="HL194" s="32"/>
      <c r="HM194" s="32"/>
      <c r="HN194" s="32"/>
    </row>
    <row r="195" spans="1:222" s="255" customFormat="1">
      <c r="A195" s="129"/>
      <c r="B195" s="129"/>
      <c r="C195" s="129"/>
      <c r="D195" s="520"/>
      <c r="E195" s="129"/>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1"/>
      <c r="BE195" s="31"/>
      <c r="BF195" s="31"/>
      <c r="BG195" s="31"/>
      <c r="BH195" s="31"/>
      <c r="BI195" s="31"/>
      <c r="BJ195" s="31"/>
      <c r="BK195" s="31"/>
      <c r="BL195" s="31"/>
      <c r="BM195" s="31"/>
      <c r="BN195" s="31"/>
      <c r="BO195" s="31"/>
      <c r="BP195" s="31"/>
      <c r="BQ195" s="31"/>
      <c r="BR195" s="31"/>
      <c r="BS195" s="31"/>
      <c r="BT195" s="31"/>
      <c r="BU195" s="31"/>
      <c r="BV195" s="31"/>
      <c r="BW195" s="31"/>
      <c r="BX195" s="31"/>
      <c r="BY195" s="31"/>
      <c r="BZ195" s="31"/>
      <c r="CA195" s="31"/>
      <c r="CB195" s="31"/>
      <c r="CC195" s="31"/>
      <c r="CD195" s="31"/>
      <c r="CE195" s="31"/>
      <c r="CF195" s="31"/>
      <c r="CG195" s="31"/>
      <c r="CH195" s="31"/>
      <c r="CI195" s="31"/>
      <c r="CJ195" s="31"/>
      <c r="CK195" s="31"/>
      <c r="CL195" s="31"/>
      <c r="CM195" s="31"/>
      <c r="CN195" s="31"/>
      <c r="CO195" s="31"/>
      <c r="CP195" s="31"/>
      <c r="CQ195" s="31"/>
      <c r="CR195" s="31"/>
      <c r="CS195" s="31"/>
      <c r="CT195" s="31"/>
      <c r="CU195" s="31"/>
      <c r="CV195" s="31"/>
      <c r="CW195" s="31"/>
      <c r="CX195" s="31"/>
      <c r="CY195" s="31"/>
      <c r="CZ195" s="31"/>
      <c r="DA195" s="31"/>
      <c r="DB195" s="31"/>
      <c r="DC195" s="31"/>
      <c r="DD195" s="31"/>
      <c r="DE195" s="31"/>
      <c r="DF195" s="31"/>
      <c r="DG195" s="31"/>
      <c r="DH195" s="31"/>
      <c r="DI195" s="31"/>
      <c r="DJ195" s="31"/>
      <c r="DK195" s="31"/>
      <c r="DL195" s="31"/>
      <c r="DM195" s="31"/>
      <c r="DN195" s="31"/>
      <c r="DO195" s="31"/>
      <c r="DP195" s="31"/>
      <c r="DQ195" s="31"/>
      <c r="DR195" s="31"/>
      <c r="DS195" s="31"/>
      <c r="DT195" s="32"/>
      <c r="DU195" s="32"/>
      <c r="DV195" s="32"/>
      <c r="DW195" s="32"/>
      <c r="DX195" s="32"/>
      <c r="DY195" s="32"/>
      <c r="DZ195" s="32"/>
      <c r="EA195" s="32"/>
      <c r="EB195" s="32"/>
      <c r="EC195" s="32"/>
      <c r="ED195" s="32"/>
      <c r="EE195" s="32"/>
      <c r="EF195" s="32"/>
      <c r="EG195" s="32"/>
      <c r="EH195" s="32"/>
      <c r="EI195" s="32"/>
      <c r="EJ195" s="32"/>
      <c r="EK195" s="32"/>
      <c r="EL195" s="32"/>
      <c r="EM195" s="32"/>
      <c r="EN195" s="32"/>
      <c r="EO195" s="32"/>
      <c r="EP195" s="32"/>
      <c r="EQ195" s="32"/>
      <c r="ER195" s="32"/>
      <c r="ES195" s="32"/>
      <c r="ET195" s="32"/>
      <c r="EU195" s="32"/>
      <c r="EV195" s="32"/>
      <c r="EW195" s="32"/>
      <c r="EX195" s="32"/>
      <c r="EY195" s="32"/>
      <c r="EZ195" s="32"/>
      <c r="FA195" s="32"/>
      <c r="FB195" s="32"/>
      <c r="FC195" s="32"/>
      <c r="FD195" s="32"/>
      <c r="FE195" s="32"/>
      <c r="FF195" s="32"/>
      <c r="FG195" s="32"/>
      <c r="FH195" s="32"/>
      <c r="FI195" s="32"/>
      <c r="FJ195" s="32"/>
      <c r="FK195" s="32"/>
      <c r="FL195" s="32"/>
      <c r="FM195" s="32"/>
      <c r="FN195" s="32"/>
      <c r="FO195" s="32"/>
      <c r="FP195" s="32"/>
      <c r="FQ195" s="32"/>
      <c r="FR195" s="32"/>
      <c r="FS195" s="32"/>
      <c r="FT195" s="32"/>
      <c r="FU195" s="32"/>
      <c r="FV195" s="32"/>
      <c r="FW195" s="32"/>
      <c r="FX195" s="32"/>
      <c r="FY195" s="32"/>
      <c r="FZ195" s="32"/>
      <c r="GA195" s="32"/>
      <c r="GB195" s="32"/>
      <c r="GC195" s="32"/>
      <c r="GD195" s="32"/>
      <c r="GE195" s="32"/>
      <c r="GF195" s="32"/>
      <c r="GG195" s="32"/>
      <c r="GH195" s="32"/>
      <c r="GI195" s="32"/>
      <c r="GJ195" s="32"/>
      <c r="GK195" s="32"/>
      <c r="GL195" s="32"/>
      <c r="GM195" s="32"/>
      <c r="GN195" s="32"/>
      <c r="GO195" s="32"/>
      <c r="GP195" s="32"/>
      <c r="GQ195" s="32"/>
      <c r="GR195" s="32"/>
      <c r="GS195" s="32"/>
      <c r="GT195" s="32"/>
      <c r="GU195" s="32"/>
      <c r="GV195" s="32"/>
      <c r="GW195" s="32"/>
      <c r="GX195" s="32"/>
      <c r="GY195" s="32"/>
      <c r="GZ195" s="32"/>
      <c r="HA195" s="32"/>
      <c r="HB195" s="32"/>
      <c r="HC195" s="32"/>
      <c r="HD195" s="32"/>
      <c r="HE195" s="32"/>
      <c r="HF195" s="32"/>
      <c r="HG195" s="32"/>
      <c r="HH195" s="32"/>
      <c r="HI195" s="32"/>
      <c r="HJ195" s="32"/>
      <c r="HK195" s="32"/>
      <c r="HL195" s="32"/>
      <c r="HM195" s="32"/>
      <c r="HN195" s="32"/>
    </row>
    <row r="196" spans="1:222" s="255" customFormat="1">
      <c r="A196" s="129"/>
      <c r="B196" s="129"/>
      <c r="C196" s="129"/>
      <c r="D196" s="520"/>
      <c r="E196" s="129"/>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1"/>
      <c r="BE196" s="31"/>
      <c r="BF196" s="31"/>
      <c r="BG196" s="31"/>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c r="CJ196" s="31"/>
      <c r="CK196" s="31"/>
      <c r="CL196" s="31"/>
      <c r="CM196" s="31"/>
      <c r="CN196" s="31"/>
      <c r="CO196" s="31"/>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31"/>
      <c r="DQ196" s="31"/>
      <c r="DR196" s="31"/>
      <c r="DS196" s="31"/>
      <c r="DT196" s="32"/>
      <c r="DU196" s="32"/>
      <c r="DV196" s="32"/>
      <c r="DW196" s="32"/>
      <c r="DX196" s="32"/>
      <c r="DY196" s="32"/>
      <c r="DZ196" s="32"/>
      <c r="EA196" s="32"/>
      <c r="EB196" s="32"/>
      <c r="EC196" s="32"/>
      <c r="ED196" s="32"/>
      <c r="EE196" s="32"/>
      <c r="EF196" s="32"/>
      <c r="EG196" s="32"/>
      <c r="EH196" s="32"/>
      <c r="EI196" s="32"/>
      <c r="EJ196" s="32"/>
      <c r="EK196" s="32"/>
      <c r="EL196" s="32"/>
      <c r="EM196" s="32"/>
      <c r="EN196" s="32"/>
      <c r="EO196" s="32"/>
      <c r="EP196" s="32"/>
      <c r="EQ196" s="32"/>
      <c r="ER196" s="32"/>
      <c r="ES196" s="32"/>
      <c r="ET196" s="32"/>
      <c r="EU196" s="32"/>
      <c r="EV196" s="32"/>
      <c r="EW196" s="32"/>
      <c r="EX196" s="32"/>
      <c r="EY196" s="32"/>
      <c r="EZ196" s="32"/>
      <c r="FA196" s="32"/>
      <c r="FB196" s="32"/>
      <c r="FC196" s="32"/>
      <c r="FD196" s="32"/>
      <c r="FE196" s="32"/>
      <c r="FF196" s="32"/>
      <c r="FG196" s="32"/>
      <c r="FH196" s="32"/>
      <c r="FI196" s="32"/>
      <c r="FJ196" s="32"/>
      <c r="FK196" s="32"/>
      <c r="FL196" s="32"/>
      <c r="FM196" s="32"/>
      <c r="FN196" s="32"/>
      <c r="FO196" s="32"/>
      <c r="FP196" s="32"/>
      <c r="FQ196" s="32"/>
      <c r="FR196" s="32"/>
      <c r="FS196" s="32"/>
      <c r="FT196" s="32"/>
      <c r="FU196" s="32"/>
      <c r="FV196" s="32"/>
      <c r="FW196" s="32"/>
      <c r="FX196" s="32"/>
      <c r="FY196" s="32"/>
      <c r="FZ196" s="32"/>
      <c r="GA196" s="32"/>
      <c r="GB196" s="32"/>
      <c r="GC196" s="32"/>
      <c r="GD196" s="32"/>
      <c r="GE196" s="32"/>
      <c r="GF196" s="32"/>
      <c r="GG196" s="32"/>
      <c r="GH196" s="32"/>
      <c r="GI196" s="32"/>
      <c r="GJ196" s="32"/>
      <c r="GK196" s="32"/>
      <c r="GL196" s="32"/>
      <c r="GM196" s="32"/>
      <c r="GN196" s="32"/>
      <c r="GO196" s="32"/>
      <c r="GP196" s="32"/>
      <c r="GQ196" s="32"/>
      <c r="GR196" s="32"/>
      <c r="GS196" s="32"/>
      <c r="GT196" s="32"/>
      <c r="GU196" s="32"/>
      <c r="GV196" s="32"/>
      <c r="GW196" s="32"/>
      <c r="GX196" s="32"/>
      <c r="GY196" s="32"/>
      <c r="GZ196" s="32"/>
      <c r="HA196" s="32"/>
      <c r="HB196" s="32"/>
      <c r="HC196" s="32"/>
      <c r="HD196" s="32"/>
      <c r="HE196" s="32"/>
      <c r="HF196" s="32"/>
      <c r="HG196" s="32"/>
      <c r="HH196" s="32"/>
      <c r="HI196" s="32"/>
      <c r="HJ196" s="32"/>
      <c r="HK196" s="32"/>
      <c r="HL196" s="32"/>
      <c r="HM196" s="32"/>
      <c r="HN196" s="32"/>
    </row>
    <row r="197" spans="1:222" s="255" customFormat="1">
      <c r="A197" s="129"/>
      <c r="B197" s="129"/>
      <c r="C197" s="129"/>
      <c r="D197" s="520"/>
      <c r="E197" s="129"/>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1"/>
      <c r="BE197" s="31"/>
      <c r="BF197" s="31"/>
      <c r="BG197" s="31"/>
      <c r="BH197" s="31"/>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c r="CH197" s="31"/>
      <c r="CI197" s="31"/>
      <c r="CJ197" s="31"/>
      <c r="CK197" s="31"/>
      <c r="CL197" s="31"/>
      <c r="CM197" s="31"/>
      <c r="CN197" s="31"/>
      <c r="CO197" s="31"/>
      <c r="CP197" s="31"/>
      <c r="CQ197" s="31"/>
      <c r="CR197" s="31"/>
      <c r="CS197" s="31"/>
      <c r="CT197" s="31"/>
      <c r="CU197" s="31"/>
      <c r="CV197" s="31"/>
      <c r="CW197" s="31"/>
      <c r="CX197" s="31"/>
      <c r="CY197" s="31"/>
      <c r="CZ197" s="31"/>
      <c r="DA197" s="31"/>
      <c r="DB197" s="31"/>
      <c r="DC197" s="31"/>
      <c r="DD197" s="31"/>
      <c r="DE197" s="31"/>
      <c r="DF197" s="31"/>
      <c r="DG197" s="31"/>
      <c r="DH197" s="31"/>
      <c r="DI197" s="31"/>
      <c r="DJ197" s="31"/>
      <c r="DK197" s="31"/>
      <c r="DL197" s="31"/>
      <c r="DM197" s="31"/>
      <c r="DN197" s="31"/>
      <c r="DO197" s="31"/>
      <c r="DP197" s="31"/>
      <c r="DQ197" s="31"/>
      <c r="DR197" s="31"/>
      <c r="DS197" s="31"/>
      <c r="DT197" s="32"/>
      <c r="DU197" s="32"/>
      <c r="DV197" s="32"/>
      <c r="DW197" s="32"/>
      <c r="DX197" s="32"/>
      <c r="DY197" s="32"/>
      <c r="DZ197" s="32"/>
      <c r="EA197" s="32"/>
      <c r="EB197" s="32"/>
      <c r="EC197" s="32"/>
      <c r="ED197" s="32"/>
      <c r="EE197" s="32"/>
      <c r="EF197" s="32"/>
      <c r="EG197" s="32"/>
      <c r="EH197" s="32"/>
      <c r="EI197" s="32"/>
      <c r="EJ197" s="32"/>
      <c r="EK197" s="32"/>
      <c r="EL197" s="32"/>
      <c r="EM197" s="32"/>
      <c r="EN197" s="32"/>
      <c r="EO197" s="32"/>
      <c r="EP197" s="32"/>
      <c r="EQ197" s="32"/>
      <c r="ER197" s="32"/>
      <c r="ES197" s="32"/>
      <c r="ET197" s="32"/>
      <c r="EU197" s="32"/>
      <c r="EV197" s="32"/>
      <c r="EW197" s="32"/>
      <c r="EX197" s="32"/>
      <c r="EY197" s="32"/>
      <c r="EZ197" s="32"/>
      <c r="FA197" s="32"/>
      <c r="FB197" s="32"/>
      <c r="FC197" s="32"/>
      <c r="FD197" s="32"/>
      <c r="FE197" s="32"/>
      <c r="FF197" s="32"/>
      <c r="FG197" s="32"/>
      <c r="FH197" s="32"/>
      <c r="FI197" s="32"/>
      <c r="FJ197" s="32"/>
      <c r="FK197" s="32"/>
      <c r="FL197" s="32"/>
      <c r="FM197" s="32"/>
      <c r="FN197" s="32"/>
      <c r="FO197" s="32"/>
      <c r="FP197" s="32"/>
      <c r="FQ197" s="32"/>
      <c r="FR197" s="32"/>
      <c r="FS197" s="32"/>
      <c r="FT197" s="32"/>
      <c r="FU197" s="32"/>
      <c r="FV197" s="32"/>
      <c r="FW197" s="32"/>
      <c r="FX197" s="32"/>
      <c r="FY197" s="32"/>
      <c r="FZ197" s="32"/>
      <c r="GA197" s="32"/>
      <c r="GB197" s="32"/>
      <c r="GC197" s="32"/>
      <c r="GD197" s="32"/>
      <c r="GE197" s="32"/>
      <c r="GF197" s="32"/>
      <c r="GG197" s="32"/>
      <c r="GH197" s="32"/>
      <c r="GI197" s="32"/>
      <c r="GJ197" s="32"/>
      <c r="GK197" s="32"/>
      <c r="GL197" s="32"/>
      <c r="GM197" s="32"/>
      <c r="GN197" s="32"/>
      <c r="GO197" s="32"/>
      <c r="GP197" s="32"/>
      <c r="GQ197" s="32"/>
      <c r="GR197" s="32"/>
      <c r="GS197" s="32"/>
      <c r="GT197" s="32"/>
      <c r="GU197" s="32"/>
      <c r="GV197" s="32"/>
      <c r="GW197" s="32"/>
      <c r="GX197" s="32"/>
      <c r="GY197" s="32"/>
      <c r="GZ197" s="32"/>
      <c r="HA197" s="32"/>
      <c r="HB197" s="32"/>
      <c r="HC197" s="32"/>
      <c r="HD197" s="32"/>
      <c r="HE197" s="32"/>
      <c r="HF197" s="32"/>
      <c r="HG197" s="32"/>
      <c r="HH197" s="32"/>
      <c r="HI197" s="32"/>
      <c r="HJ197" s="32"/>
      <c r="HK197" s="32"/>
      <c r="HL197" s="32"/>
      <c r="HM197" s="32"/>
      <c r="HN197" s="32"/>
    </row>
    <row r="198" spans="1:222" s="255" customFormat="1">
      <c r="A198" s="129"/>
      <c r="B198" s="129"/>
      <c r="C198" s="129"/>
      <c r="D198" s="520"/>
      <c r="E198" s="129"/>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1"/>
      <c r="BE198" s="31"/>
      <c r="BF198" s="31"/>
      <c r="BG198" s="31"/>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c r="CH198" s="31"/>
      <c r="CI198" s="31"/>
      <c r="CJ198" s="31"/>
      <c r="CK198" s="31"/>
      <c r="CL198" s="31"/>
      <c r="CM198" s="31"/>
      <c r="CN198" s="31"/>
      <c r="CO198" s="31"/>
      <c r="CP198" s="31"/>
      <c r="CQ198" s="31"/>
      <c r="CR198" s="31"/>
      <c r="CS198" s="31"/>
      <c r="CT198" s="31"/>
      <c r="CU198" s="31"/>
      <c r="CV198" s="31"/>
      <c r="CW198" s="31"/>
      <c r="CX198" s="31"/>
      <c r="CY198" s="31"/>
      <c r="CZ198" s="31"/>
      <c r="DA198" s="31"/>
      <c r="DB198" s="31"/>
      <c r="DC198" s="31"/>
      <c r="DD198" s="31"/>
      <c r="DE198" s="31"/>
      <c r="DF198" s="31"/>
      <c r="DG198" s="31"/>
      <c r="DH198" s="31"/>
      <c r="DI198" s="31"/>
      <c r="DJ198" s="31"/>
      <c r="DK198" s="31"/>
      <c r="DL198" s="31"/>
      <c r="DM198" s="31"/>
      <c r="DN198" s="31"/>
      <c r="DO198" s="31"/>
      <c r="DP198" s="31"/>
      <c r="DQ198" s="31"/>
      <c r="DR198" s="31"/>
      <c r="DS198" s="31"/>
      <c r="DT198" s="32"/>
      <c r="DU198" s="32"/>
      <c r="DV198" s="32"/>
      <c r="DW198" s="32"/>
      <c r="DX198" s="32"/>
      <c r="DY198" s="32"/>
      <c r="DZ198" s="32"/>
      <c r="EA198" s="32"/>
      <c r="EB198" s="32"/>
      <c r="EC198" s="32"/>
      <c r="ED198" s="32"/>
      <c r="EE198" s="32"/>
      <c r="EF198" s="32"/>
      <c r="EG198" s="32"/>
      <c r="EH198" s="32"/>
      <c r="EI198" s="32"/>
      <c r="EJ198" s="32"/>
      <c r="EK198" s="32"/>
      <c r="EL198" s="32"/>
      <c r="EM198" s="32"/>
      <c r="EN198" s="32"/>
      <c r="EO198" s="32"/>
      <c r="EP198" s="32"/>
      <c r="EQ198" s="32"/>
      <c r="ER198" s="32"/>
      <c r="ES198" s="32"/>
      <c r="ET198" s="32"/>
      <c r="EU198" s="32"/>
      <c r="EV198" s="32"/>
      <c r="EW198" s="32"/>
      <c r="EX198" s="32"/>
      <c r="EY198" s="32"/>
      <c r="EZ198" s="32"/>
      <c r="FA198" s="32"/>
      <c r="FB198" s="32"/>
      <c r="FC198" s="32"/>
      <c r="FD198" s="32"/>
      <c r="FE198" s="32"/>
      <c r="FF198" s="32"/>
      <c r="FG198" s="32"/>
      <c r="FH198" s="32"/>
      <c r="FI198" s="32"/>
      <c r="FJ198" s="32"/>
      <c r="FK198" s="32"/>
      <c r="FL198" s="32"/>
      <c r="FM198" s="32"/>
      <c r="FN198" s="32"/>
      <c r="FO198" s="32"/>
      <c r="FP198" s="32"/>
      <c r="FQ198" s="32"/>
      <c r="FR198" s="32"/>
      <c r="FS198" s="32"/>
      <c r="FT198" s="32"/>
      <c r="FU198" s="32"/>
      <c r="FV198" s="32"/>
      <c r="FW198" s="32"/>
      <c r="FX198" s="32"/>
      <c r="FY198" s="32"/>
      <c r="FZ198" s="32"/>
      <c r="GA198" s="32"/>
      <c r="GB198" s="32"/>
      <c r="GC198" s="32"/>
      <c r="GD198" s="32"/>
      <c r="GE198" s="32"/>
      <c r="GF198" s="32"/>
      <c r="GG198" s="32"/>
      <c r="GH198" s="32"/>
      <c r="GI198" s="32"/>
      <c r="GJ198" s="32"/>
      <c r="GK198" s="32"/>
      <c r="GL198" s="32"/>
      <c r="GM198" s="32"/>
      <c r="GN198" s="32"/>
      <c r="GO198" s="32"/>
      <c r="GP198" s="32"/>
      <c r="GQ198" s="32"/>
      <c r="GR198" s="32"/>
      <c r="GS198" s="32"/>
      <c r="GT198" s="32"/>
      <c r="GU198" s="32"/>
      <c r="GV198" s="32"/>
      <c r="GW198" s="32"/>
      <c r="GX198" s="32"/>
      <c r="GY198" s="32"/>
      <c r="GZ198" s="32"/>
      <c r="HA198" s="32"/>
      <c r="HB198" s="32"/>
      <c r="HC198" s="32"/>
      <c r="HD198" s="32"/>
      <c r="HE198" s="32"/>
      <c r="HF198" s="32"/>
      <c r="HG198" s="32"/>
      <c r="HH198" s="32"/>
      <c r="HI198" s="32"/>
      <c r="HJ198" s="32"/>
      <c r="HK198" s="32"/>
      <c r="HL198" s="32"/>
      <c r="HM198" s="32"/>
      <c r="HN198" s="32"/>
    </row>
    <row r="199" spans="1:222" s="255" customFormat="1">
      <c r="A199" s="129"/>
      <c r="B199" s="129"/>
      <c r="C199" s="129"/>
      <c r="D199" s="520"/>
      <c r="E199" s="129"/>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1"/>
      <c r="BE199" s="31"/>
      <c r="BF199" s="31"/>
      <c r="BG199" s="31"/>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c r="CH199" s="31"/>
      <c r="CI199" s="31"/>
      <c r="CJ199" s="31"/>
      <c r="CK199" s="31"/>
      <c r="CL199" s="31"/>
      <c r="CM199" s="31"/>
      <c r="CN199" s="31"/>
      <c r="CO199" s="31"/>
      <c r="CP199" s="31"/>
      <c r="CQ199" s="31"/>
      <c r="CR199" s="31"/>
      <c r="CS199" s="31"/>
      <c r="CT199" s="31"/>
      <c r="CU199" s="31"/>
      <c r="CV199" s="31"/>
      <c r="CW199" s="31"/>
      <c r="CX199" s="31"/>
      <c r="CY199" s="31"/>
      <c r="CZ199" s="31"/>
      <c r="DA199" s="31"/>
      <c r="DB199" s="31"/>
      <c r="DC199" s="31"/>
      <c r="DD199" s="31"/>
      <c r="DE199" s="31"/>
      <c r="DF199" s="31"/>
      <c r="DG199" s="31"/>
      <c r="DH199" s="31"/>
      <c r="DI199" s="31"/>
      <c r="DJ199" s="31"/>
      <c r="DK199" s="31"/>
      <c r="DL199" s="31"/>
      <c r="DM199" s="31"/>
      <c r="DN199" s="31"/>
      <c r="DO199" s="31"/>
      <c r="DP199" s="31"/>
      <c r="DQ199" s="31"/>
      <c r="DR199" s="31"/>
      <c r="DS199" s="31"/>
      <c r="DT199" s="32"/>
      <c r="DU199" s="32"/>
      <c r="DV199" s="32"/>
      <c r="DW199" s="32"/>
      <c r="DX199" s="32"/>
      <c r="DY199" s="32"/>
      <c r="DZ199" s="32"/>
      <c r="EA199" s="32"/>
      <c r="EB199" s="32"/>
      <c r="EC199" s="32"/>
      <c r="ED199" s="32"/>
      <c r="EE199" s="32"/>
      <c r="EF199" s="32"/>
      <c r="EG199" s="32"/>
      <c r="EH199" s="32"/>
      <c r="EI199" s="32"/>
      <c r="EJ199" s="32"/>
      <c r="EK199" s="32"/>
      <c r="EL199" s="32"/>
      <c r="EM199" s="32"/>
      <c r="EN199" s="32"/>
      <c r="EO199" s="32"/>
      <c r="EP199" s="32"/>
      <c r="EQ199" s="32"/>
      <c r="ER199" s="32"/>
      <c r="ES199" s="32"/>
      <c r="ET199" s="32"/>
      <c r="EU199" s="32"/>
      <c r="EV199" s="32"/>
      <c r="EW199" s="32"/>
      <c r="EX199" s="32"/>
      <c r="EY199" s="32"/>
      <c r="EZ199" s="32"/>
      <c r="FA199" s="32"/>
      <c r="FB199" s="32"/>
      <c r="FC199" s="32"/>
      <c r="FD199" s="32"/>
      <c r="FE199" s="32"/>
      <c r="FF199" s="32"/>
      <c r="FG199" s="32"/>
      <c r="FH199" s="32"/>
      <c r="FI199" s="32"/>
      <c r="FJ199" s="32"/>
      <c r="FK199" s="32"/>
      <c r="FL199" s="32"/>
      <c r="FM199" s="32"/>
      <c r="FN199" s="32"/>
      <c r="FO199" s="32"/>
      <c r="FP199" s="32"/>
      <c r="FQ199" s="32"/>
      <c r="FR199" s="32"/>
      <c r="FS199" s="32"/>
      <c r="FT199" s="32"/>
      <c r="FU199" s="32"/>
      <c r="FV199" s="32"/>
      <c r="FW199" s="32"/>
      <c r="FX199" s="32"/>
      <c r="FY199" s="32"/>
      <c r="FZ199" s="32"/>
      <c r="GA199" s="32"/>
      <c r="GB199" s="32"/>
      <c r="GC199" s="32"/>
      <c r="GD199" s="32"/>
      <c r="GE199" s="32"/>
      <c r="GF199" s="32"/>
      <c r="GG199" s="32"/>
      <c r="GH199" s="32"/>
      <c r="GI199" s="32"/>
      <c r="GJ199" s="32"/>
      <c r="GK199" s="32"/>
      <c r="GL199" s="32"/>
      <c r="GM199" s="32"/>
      <c r="GN199" s="32"/>
      <c r="GO199" s="32"/>
      <c r="GP199" s="32"/>
      <c r="GQ199" s="32"/>
      <c r="GR199" s="32"/>
      <c r="GS199" s="32"/>
      <c r="GT199" s="32"/>
      <c r="GU199" s="32"/>
      <c r="GV199" s="32"/>
      <c r="GW199" s="32"/>
      <c r="GX199" s="32"/>
      <c r="GY199" s="32"/>
      <c r="GZ199" s="32"/>
      <c r="HA199" s="32"/>
      <c r="HB199" s="32"/>
      <c r="HC199" s="32"/>
      <c r="HD199" s="32"/>
      <c r="HE199" s="32"/>
      <c r="HF199" s="32"/>
      <c r="HG199" s="32"/>
      <c r="HH199" s="32"/>
      <c r="HI199" s="32"/>
      <c r="HJ199" s="32"/>
      <c r="HK199" s="32"/>
      <c r="HL199" s="32"/>
      <c r="HM199" s="32"/>
      <c r="HN199" s="32"/>
    </row>
    <row r="200" spans="1:222" s="255" customFormat="1">
      <c r="A200" s="129"/>
      <c r="B200" s="129"/>
      <c r="C200" s="129"/>
      <c r="D200" s="520"/>
      <c r="E200" s="129"/>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1"/>
      <c r="BE200" s="31"/>
      <c r="BF200" s="31"/>
      <c r="BG200" s="31"/>
      <c r="BH200" s="31"/>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c r="CH200" s="31"/>
      <c r="CI200" s="31"/>
      <c r="CJ200" s="31"/>
      <c r="CK200" s="31"/>
      <c r="CL200" s="31"/>
      <c r="CM200" s="31"/>
      <c r="CN200" s="31"/>
      <c r="CO200" s="31"/>
      <c r="CP200" s="31"/>
      <c r="CQ200" s="31"/>
      <c r="CR200" s="31"/>
      <c r="CS200" s="31"/>
      <c r="CT200" s="31"/>
      <c r="CU200" s="31"/>
      <c r="CV200" s="31"/>
      <c r="CW200" s="31"/>
      <c r="CX200" s="31"/>
      <c r="CY200" s="31"/>
      <c r="CZ200" s="31"/>
      <c r="DA200" s="31"/>
      <c r="DB200" s="31"/>
      <c r="DC200" s="31"/>
      <c r="DD200" s="31"/>
      <c r="DE200" s="31"/>
      <c r="DF200" s="31"/>
      <c r="DG200" s="31"/>
      <c r="DH200" s="31"/>
      <c r="DI200" s="31"/>
      <c r="DJ200" s="31"/>
      <c r="DK200" s="31"/>
      <c r="DL200" s="31"/>
      <c r="DM200" s="31"/>
      <c r="DN200" s="31"/>
      <c r="DO200" s="31"/>
      <c r="DP200" s="31"/>
      <c r="DQ200" s="31"/>
      <c r="DR200" s="31"/>
      <c r="DS200" s="31"/>
      <c r="DT200" s="32"/>
      <c r="DU200" s="32"/>
      <c r="DV200" s="32"/>
      <c r="DW200" s="32"/>
      <c r="DX200" s="32"/>
      <c r="DY200" s="32"/>
      <c r="DZ200" s="32"/>
      <c r="EA200" s="32"/>
      <c r="EB200" s="32"/>
      <c r="EC200" s="32"/>
      <c r="ED200" s="32"/>
      <c r="EE200" s="32"/>
      <c r="EF200" s="32"/>
      <c r="EG200" s="32"/>
      <c r="EH200" s="32"/>
      <c r="EI200" s="32"/>
      <c r="EJ200" s="32"/>
      <c r="EK200" s="32"/>
      <c r="EL200" s="32"/>
      <c r="EM200" s="32"/>
      <c r="EN200" s="32"/>
      <c r="EO200" s="32"/>
      <c r="EP200" s="32"/>
      <c r="EQ200" s="32"/>
      <c r="ER200" s="32"/>
      <c r="ES200" s="32"/>
      <c r="ET200" s="32"/>
      <c r="EU200" s="32"/>
      <c r="EV200" s="32"/>
      <c r="EW200" s="32"/>
      <c r="EX200" s="32"/>
      <c r="EY200" s="32"/>
      <c r="EZ200" s="32"/>
      <c r="FA200" s="32"/>
      <c r="FB200" s="32"/>
      <c r="FC200" s="32"/>
      <c r="FD200" s="32"/>
      <c r="FE200" s="32"/>
      <c r="FF200" s="32"/>
      <c r="FG200" s="32"/>
      <c r="FH200" s="32"/>
      <c r="FI200" s="32"/>
      <c r="FJ200" s="32"/>
      <c r="FK200" s="32"/>
      <c r="FL200" s="32"/>
      <c r="FM200" s="32"/>
      <c r="FN200" s="32"/>
      <c r="FO200" s="32"/>
      <c r="FP200" s="32"/>
      <c r="FQ200" s="32"/>
      <c r="FR200" s="32"/>
      <c r="FS200" s="32"/>
      <c r="FT200" s="32"/>
      <c r="FU200" s="32"/>
      <c r="FV200" s="32"/>
      <c r="FW200" s="32"/>
      <c r="FX200" s="32"/>
      <c r="FY200" s="32"/>
      <c r="FZ200" s="32"/>
      <c r="GA200" s="32"/>
      <c r="GB200" s="32"/>
      <c r="GC200" s="32"/>
      <c r="GD200" s="32"/>
      <c r="GE200" s="32"/>
      <c r="GF200" s="32"/>
      <c r="GG200" s="32"/>
      <c r="GH200" s="32"/>
      <c r="GI200" s="32"/>
      <c r="GJ200" s="32"/>
      <c r="GK200" s="32"/>
      <c r="GL200" s="32"/>
      <c r="GM200" s="32"/>
      <c r="GN200" s="32"/>
      <c r="GO200" s="32"/>
      <c r="GP200" s="32"/>
      <c r="GQ200" s="32"/>
      <c r="GR200" s="32"/>
      <c r="GS200" s="32"/>
      <c r="GT200" s="32"/>
      <c r="GU200" s="32"/>
      <c r="GV200" s="32"/>
      <c r="GW200" s="32"/>
      <c r="GX200" s="32"/>
      <c r="GY200" s="32"/>
      <c r="GZ200" s="32"/>
      <c r="HA200" s="32"/>
      <c r="HB200" s="32"/>
      <c r="HC200" s="32"/>
      <c r="HD200" s="32"/>
      <c r="HE200" s="32"/>
      <c r="HF200" s="32"/>
      <c r="HG200" s="32"/>
      <c r="HH200" s="32"/>
      <c r="HI200" s="32"/>
      <c r="HJ200" s="32"/>
      <c r="HK200" s="32"/>
      <c r="HL200" s="32"/>
      <c r="HM200" s="32"/>
      <c r="HN200" s="32"/>
    </row>
    <row r="201" spans="1:222" s="255" customFormat="1">
      <c r="A201" s="129"/>
      <c r="B201" s="129"/>
      <c r="C201" s="129"/>
      <c r="D201" s="520"/>
      <c r="E201" s="129"/>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1"/>
      <c r="BE201" s="31"/>
      <c r="BF201" s="31"/>
      <c r="BG201" s="31"/>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c r="CJ201" s="31"/>
      <c r="CK201" s="31"/>
      <c r="CL201" s="31"/>
      <c r="CM201" s="31"/>
      <c r="CN201" s="31"/>
      <c r="CO201" s="31"/>
      <c r="CP201" s="31"/>
      <c r="CQ201" s="31"/>
      <c r="CR201" s="31"/>
      <c r="CS201" s="31"/>
      <c r="CT201" s="31"/>
      <c r="CU201" s="31"/>
      <c r="CV201" s="31"/>
      <c r="CW201" s="31"/>
      <c r="CX201" s="31"/>
      <c r="CY201" s="31"/>
      <c r="CZ201" s="31"/>
      <c r="DA201" s="31"/>
      <c r="DB201" s="31"/>
      <c r="DC201" s="31"/>
      <c r="DD201" s="31"/>
      <c r="DE201" s="31"/>
      <c r="DF201" s="31"/>
      <c r="DG201" s="31"/>
      <c r="DH201" s="31"/>
      <c r="DI201" s="31"/>
      <c r="DJ201" s="31"/>
      <c r="DK201" s="31"/>
      <c r="DL201" s="31"/>
      <c r="DM201" s="31"/>
      <c r="DN201" s="31"/>
      <c r="DO201" s="31"/>
      <c r="DP201" s="31"/>
      <c r="DQ201" s="31"/>
      <c r="DR201" s="31"/>
      <c r="DS201" s="31"/>
      <c r="DT201" s="32"/>
      <c r="DU201" s="32"/>
      <c r="DV201" s="32"/>
      <c r="DW201" s="32"/>
      <c r="DX201" s="32"/>
      <c r="DY201" s="32"/>
      <c r="DZ201" s="32"/>
      <c r="EA201" s="32"/>
      <c r="EB201" s="32"/>
      <c r="EC201" s="32"/>
      <c r="ED201" s="32"/>
      <c r="EE201" s="32"/>
      <c r="EF201" s="32"/>
      <c r="EG201" s="32"/>
      <c r="EH201" s="32"/>
      <c r="EI201" s="32"/>
      <c r="EJ201" s="32"/>
      <c r="EK201" s="32"/>
      <c r="EL201" s="32"/>
      <c r="EM201" s="32"/>
      <c r="EN201" s="32"/>
      <c r="EO201" s="32"/>
      <c r="EP201" s="32"/>
      <c r="EQ201" s="32"/>
      <c r="ER201" s="32"/>
      <c r="ES201" s="32"/>
      <c r="ET201" s="32"/>
      <c r="EU201" s="32"/>
      <c r="EV201" s="32"/>
      <c r="EW201" s="32"/>
      <c r="EX201" s="32"/>
      <c r="EY201" s="32"/>
      <c r="EZ201" s="32"/>
      <c r="FA201" s="32"/>
      <c r="FB201" s="32"/>
      <c r="FC201" s="32"/>
      <c r="FD201" s="32"/>
      <c r="FE201" s="32"/>
      <c r="FF201" s="32"/>
      <c r="FG201" s="32"/>
      <c r="FH201" s="32"/>
      <c r="FI201" s="32"/>
      <c r="FJ201" s="32"/>
      <c r="FK201" s="32"/>
      <c r="FL201" s="32"/>
      <c r="FM201" s="32"/>
      <c r="FN201" s="32"/>
      <c r="FO201" s="32"/>
      <c r="FP201" s="32"/>
      <c r="FQ201" s="32"/>
      <c r="FR201" s="32"/>
      <c r="FS201" s="32"/>
      <c r="FT201" s="32"/>
      <c r="FU201" s="32"/>
      <c r="FV201" s="32"/>
      <c r="FW201" s="32"/>
      <c r="FX201" s="32"/>
      <c r="FY201" s="32"/>
      <c r="FZ201" s="32"/>
      <c r="GA201" s="32"/>
      <c r="GB201" s="32"/>
      <c r="GC201" s="32"/>
      <c r="GD201" s="32"/>
      <c r="GE201" s="32"/>
      <c r="GF201" s="32"/>
      <c r="GG201" s="32"/>
      <c r="GH201" s="32"/>
      <c r="GI201" s="32"/>
      <c r="GJ201" s="32"/>
      <c r="GK201" s="32"/>
      <c r="GL201" s="32"/>
      <c r="GM201" s="32"/>
      <c r="GN201" s="32"/>
      <c r="GO201" s="32"/>
      <c r="GP201" s="32"/>
      <c r="GQ201" s="32"/>
      <c r="GR201" s="32"/>
      <c r="GS201" s="32"/>
      <c r="GT201" s="32"/>
      <c r="GU201" s="32"/>
      <c r="GV201" s="32"/>
      <c r="GW201" s="32"/>
      <c r="GX201" s="32"/>
      <c r="GY201" s="32"/>
      <c r="GZ201" s="32"/>
      <c r="HA201" s="32"/>
      <c r="HB201" s="32"/>
      <c r="HC201" s="32"/>
      <c r="HD201" s="32"/>
      <c r="HE201" s="32"/>
      <c r="HF201" s="32"/>
      <c r="HG201" s="32"/>
      <c r="HH201" s="32"/>
      <c r="HI201" s="32"/>
      <c r="HJ201" s="32"/>
      <c r="HK201" s="32"/>
      <c r="HL201" s="32"/>
      <c r="HM201" s="32"/>
      <c r="HN201" s="32"/>
    </row>
    <row r="202" spans="1:222" s="255" customFormat="1">
      <c r="A202" s="129"/>
      <c r="B202" s="129"/>
      <c r="C202" s="129"/>
      <c r="D202" s="520"/>
      <c r="E202" s="129"/>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1"/>
      <c r="BE202" s="31"/>
      <c r="BF202" s="31"/>
      <c r="BG202" s="31"/>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c r="CH202" s="31"/>
      <c r="CI202" s="31"/>
      <c r="CJ202" s="31"/>
      <c r="CK202" s="31"/>
      <c r="CL202" s="31"/>
      <c r="CM202" s="31"/>
      <c r="CN202" s="31"/>
      <c r="CO202" s="31"/>
      <c r="CP202" s="31"/>
      <c r="CQ202" s="31"/>
      <c r="CR202" s="31"/>
      <c r="CS202" s="31"/>
      <c r="CT202" s="31"/>
      <c r="CU202" s="31"/>
      <c r="CV202" s="31"/>
      <c r="CW202" s="31"/>
      <c r="CX202" s="31"/>
      <c r="CY202" s="31"/>
      <c r="CZ202" s="31"/>
      <c r="DA202" s="31"/>
      <c r="DB202" s="31"/>
      <c r="DC202" s="31"/>
      <c r="DD202" s="31"/>
      <c r="DE202" s="31"/>
      <c r="DF202" s="31"/>
      <c r="DG202" s="31"/>
      <c r="DH202" s="31"/>
      <c r="DI202" s="31"/>
      <c r="DJ202" s="31"/>
      <c r="DK202" s="31"/>
      <c r="DL202" s="31"/>
      <c r="DM202" s="31"/>
      <c r="DN202" s="31"/>
      <c r="DO202" s="31"/>
      <c r="DP202" s="31"/>
      <c r="DQ202" s="31"/>
      <c r="DR202" s="31"/>
      <c r="DS202" s="31"/>
      <c r="DT202" s="32"/>
      <c r="DU202" s="32"/>
      <c r="DV202" s="32"/>
      <c r="DW202" s="32"/>
      <c r="DX202" s="32"/>
      <c r="DY202" s="32"/>
      <c r="DZ202" s="32"/>
      <c r="EA202" s="32"/>
      <c r="EB202" s="32"/>
      <c r="EC202" s="32"/>
      <c r="ED202" s="32"/>
      <c r="EE202" s="32"/>
      <c r="EF202" s="32"/>
      <c r="EG202" s="32"/>
      <c r="EH202" s="32"/>
      <c r="EI202" s="32"/>
      <c r="EJ202" s="32"/>
      <c r="EK202" s="32"/>
      <c r="EL202" s="32"/>
      <c r="EM202" s="32"/>
      <c r="EN202" s="32"/>
      <c r="EO202" s="32"/>
      <c r="EP202" s="32"/>
      <c r="EQ202" s="32"/>
      <c r="ER202" s="32"/>
      <c r="ES202" s="32"/>
      <c r="ET202" s="32"/>
      <c r="EU202" s="32"/>
      <c r="EV202" s="32"/>
      <c r="EW202" s="32"/>
      <c r="EX202" s="32"/>
      <c r="EY202" s="32"/>
      <c r="EZ202" s="32"/>
      <c r="FA202" s="32"/>
      <c r="FB202" s="32"/>
      <c r="FC202" s="32"/>
      <c r="FD202" s="32"/>
      <c r="FE202" s="32"/>
      <c r="FF202" s="32"/>
      <c r="FG202" s="32"/>
      <c r="FH202" s="32"/>
      <c r="FI202" s="32"/>
      <c r="FJ202" s="32"/>
      <c r="FK202" s="32"/>
      <c r="FL202" s="32"/>
      <c r="FM202" s="32"/>
      <c r="FN202" s="32"/>
      <c r="FO202" s="32"/>
      <c r="FP202" s="32"/>
      <c r="FQ202" s="32"/>
      <c r="FR202" s="32"/>
      <c r="FS202" s="32"/>
      <c r="FT202" s="32"/>
      <c r="FU202" s="32"/>
      <c r="FV202" s="32"/>
      <c r="FW202" s="32"/>
      <c r="FX202" s="32"/>
      <c r="FY202" s="32"/>
      <c r="FZ202" s="32"/>
      <c r="GA202" s="32"/>
      <c r="GB202" s="32"/>
      <c r="GC202" s="32"/>
      <c r="GD202" s="32"/>
      <c r="GE202" s="32"/>
      <c r="GF202" s="32"/>
      <c r="GG202" s="32"/>
      <c r="GH202" s="32"/>
      <c r="GI202" s="32"/>
      <c r="GJ202" s="32"/>
      <c r="GK202" s="32"/>
      <c r="GL202" s="32"/>
      <c r="GM202" s="32"/>
      <c r="GN202" s="32"/>
      <c r="GO202" s="32"/>
      <c r="GP202" s="32"/>
      <c r="GQ202" s="32"/>
      <c r="GR202" s="32"/>
      <c r="GS202" s="32"/>
      <c r="GT202" s="32"/>
      <c r="GU202" s="32"/>
      <c r="GV202" s="32"/>
      <c r="GW202" s="32"/>
      <c r="GX202" s="32"/>
      <c r="GY202" s="32"/>
      <c r="GZ202" s="32"/>
      <c r="HA202" s="32"/>
      <c r="HB202" s="32"/>
      <c r="HC202" s="32"/>
      <c r="HD202" s="32"/>
      <c r="HE202" s="32"/>
      <c r="HF202" s="32"/>
      <c r="HG202" s="32"/>
      <c r="HH202" s="32"/>
      <c r="HI202" s="32"/>
      <c r="HJ202" s="32"/>
      <c r="HK202" s="32"/>
      <c r="HL202" s="32"/>
      <c r="HM202" s="32"/>
      <c r="HN202" s="32"/>
    </row>
    <row r="203" spans="1:222" s="255" customFormat="1">
      <c r="A203" s="129"/>
      <c r="B203" s="129"/>
      <c r="C203" s="129"/>
      <c r="D203" s="520"/>
      <c r="E203" s="129"/>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1"/>
      <c r="BE203" s="31"/>
      <c r="BF203" s="31"/>
      <c r="BG203" s="31"/>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c r="CH203" s="31"/>
      <c r="CI203" s="31"/>
      <c r="CJ203" s="31"/>
      <c r="CK203" s="31"/>
      <c r="CL203" s="31"/>
      <c r="CM203" s="31"/>
      <c r="CN203" s="31"/>
      <c r="CO203" s="31"/>
      <c r="CP203" s="31"/>
      <c r="CQ203" s="31"/>
      <c r="CR203" s="31"/>
      <c r="CS203" s="31"/>
      <c r="CT203" s="3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31"/>
      <c r="DQ203" s="31"/>
      <c r="DR203" s="31"/>
      <c r="DS203" s="31"/>
      <c r="DT203" s="32"/>
      <c r="DU203" s="32"/>
      <c r="DV203" s="32"/>
      <c r="DW203" s="32"/>
      <c r="DX203" s="32"/>
      <c r="DY203" s="32"/>
      <c r="DZ203" s="32"/>
      <c r="EA203" s="32"/>
      <c r="EB203" s="32"/>
      <c r="EC203" s="32"/>
      <c r="ED203" s="32"/>
      <c r="EE203" s="32"/>
      <c r="EF203" s="32"/>
      <c r="EG203" s="32"/>
      <c r="EH203" s="32"/>
      <c r="EI203" s="32"/>
      <c r="EJ203" s="32"/>
      <c r="EK203" s="32"/>
      <c r="EL203" s="32"/>
      <c r="EM203" s="32"/>
      <c r="EN203" s="32"/>
      <c r="EO203" s="32"/>
      <c r="EP203" s="32"/>
      <c r="EQ203" s="32"/>
      <c r="ER203" s="32"/>
      <c r="ES203" s="32"/>
      <c r="ET203" s="32"/>
      <c r="EU203" s="32"/>
      <c r="EV203" s="32"/>
      <c r="EW203" s="32"/>
      <c r="EX203" s="32"/>
      <c r="EY203" s="32"/>
      <c r="EZ203" s="32"/>
      <c r="FA203" s="32"/>
      <c r="FB203" s="32"/>
      <c r="FC203" s="32"/>
      <c r="FD203" s="32"/>
      <c r="FE203" s="32"/>
      <c r="FF203" s="32"/>
      <c r="FG203" s="32"/>
      <c r="FH203" s="32"/>
      <c r="FI203" s="32"/>
      <c r="FJ203" s="32"/>
      <c r="FK203" s="32"/>
      <c r="FL203" s="32"/>
      <c r="FM203" s="32"/>
      <c r="FN203" s="32"/>
      <c r="FO203" s="32"/>
      <c r="FP203" s="32"/>
      <c r="FQ203" s="32"/>
      <c r="FR203" s="32"/>
      <c r="FS203" s="32"/>
      <c r="FT203" s="32"/>
      <c r="FU203" s="32"/>
      <c r="FV203" s="32"/>
      <c r="FW203" s="32"/>
      <c r="FX203" s="32"/>
      <c r="FY203" s="32"/>
      <c r="FZ203" s="32"/>
      <c r="GA203" s="32"/>
      <c r="GB203" s="32"/>
      <c r="GC203" s="32"/>
      <c r="GD203" s="32"/>
      <c r="GE203" s="32"/>
      <c r="GF203" s="32"/>
      <c r="GG203" s="32"/>
      <c r="GH203" s="32"/>
      <c r="GI203" s="32"/>
      <c r="GJ203" s="32"/>
      <c r="GK203" s="32"/>
      <c r="GL203" s="32"/>
      <c r="GM203" s="32"/>
      <c r="GN203" s="32"/>
      <c r="GO203" s="32"/>
      <c r="GP203" s="32"/>
      <c r="GQ203" s="32"/>
      <c r="GR203" s="32"/>
      <c r="GS203" s="32"/>
      <c r="GT203" s="32"/>
      <c r="GU203" s="32"/>
      <c r="GV203" s="32"/>
      <c r="GW203" s="32"/>
      <c r="GX203" s="32"/>
      <c r="GY203" s="32"/>
      <c r="GZ203" s="32"/>
      <c r="HA203" s="32"/>
      <c r="HB203" s="32"/>
      <c r="HC203" s="32"/>
      <c r="HD203" s="32"/>
      <c r="HE203" s="32"/>
      <c r="HF203" s="32"/>
      <c r="HG203" s="32"/>
      <c r="HH203" s="32"/>
      <c r="HI203" s="32"/>
      <c r="HJ203" s="32"/>
      <c r="HK203" s="32"/>
      <c r="HL203" s="32"/>
      <c r="HM203" s="32"/>
      <c r="HN203" s="32"/>
    </row>
    <row r="204" spans="1:222" s="255" customFormat="1">
      <c r="A204" s="129"/>
      <c r="B204" s="129"/>
      <c r="C204" s="129"/>
      <c r="D204" s="520"/>
      <c r="E204" s="129"/>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2"/>
      <c r="DU204" s="32"/>
      <c r="DV204" s="32"/>
      <c r="DW204" s="32"/>
      <c r="DX204" s="32"/>
      <c r="DY204" s="32"/>
      <c r="DZ204" s="32"/>
      <c r="EA204" s="32"/>
      <c r="EB204" s="32"/>
      <c r="EC204" s="32"/>
      <c r="ED204" s="32"/>
      <c r="EE204" s="32"/>
      <c r="EF204" s="32"/>
      <c r="EG204" s="32"/>
      <c r="EH204" s="32"/>
      <c r="EI204" s="32"/>
      <c r="EJ204" s="32"/>
      <c r="EK204" s="32"/>
      <c r="EL204" s="32"/>
      <c r="EM204" s="32"/>
      <c r="EN204" s="32"/>
      <c r="EO204" s="32"/>
      <c r="EP204" s="32"/>
      <c r="EQ204" s="32"/>
      <c r="ER204" s="32"/>
      <c r="ES204" s="32"/>
      <c r="ET204" s="32"/>
      <c r="EU204" s="32"/>
      <c r="EV204" s="32"/>
      <c r="EW204" s="32"/>
      <c r="EX204" s="32"/>
      <c r="EY204" s="32"/>
      <c r="EZ204" s="32"/>
      <c r="FA204" s="32"/>
      <c r="FB204" s="32"/>
      <c r="FC204" s="32"/>
      <c r="FD204" s="32"/>
      <c r="FE204" s="32"/>
      <c r="FF204" s="32"/>
      <c r="FG204" s="32"/>
      <c r="FH204" s="32"/>
      <c r="FI204" s="32"/>
      <c r="FJ204" s="32"/>
      <c r="FK204" s="32"/>
      <c r="FL204" s="32"/>
      <c r="FM204" s="32"/>
      <c r="FN204" s="32"/>
      <c r="FO204" s="32"/>
      <c r="FP204" s="32"/>
      <c r="FQ204" s="32"/>
      <c r="FR204" s="32"/>
      <c r="FS204" s="32"/>
      <c r="FT204" s="32"/>
      <c r="FU204" s="32"/>
      <c r="FV204" s="32"/>
      <c r="FW204" s="32"/>
      <c r="FX204" s="32"/>
      <c r="FY204" s="32"/>
      <c r="FZ204" s="32"/>
      <c r="GA204" s="32"/>
      <c r="GB204" s="32"/>
      <c r="GC204" s="32"/>
      <c r="GD204" s="32"/>
      <c r="GE204" s="32"/>
      <c r="GF204" s="32"/>
      <c r="GG204" s="32"/>
      <c r="GH204" s="32"/>
      <c r="GI204" s="32"/>
      <c r="GJ204" s="32"/>
      <c r="GK204" s="32"/>
      <c r="GL204" s="32"/>
      <c r="GM204" s="32"/>
      <c r="GN204" s="32"/>
      <c r="GO204" s="32"/>
      <c r="GP204" s="32"/>
      <c r="GQ204" s="32"/>
      <c r="GR204" s="32"/>
      <c r="GS204" s="32"/>
      <c r="GT204" s="32"/>
      <c r="GU204" s="32"/>
      <c r="GV204" s="32"/>
      <c r="GW204" s="32"/>
      <c r="GX204" s="32"/>
      <c r="GY204" s="32"/>
      <c r="GZ204" s="32"/>
      <c r="HA204" s="32"/>
      <c r="HB204" s="32"/>
      <c r="HC204" s="32"/>
      <c r="HD204" s="32"/>
      <c r="HE204" s="32"/>
      <c r="HF204" s="32"/>
      <c r="HG204" s="32"/>
      <c r="HH204" s="32"/>
      <c r="HI204" s="32"/>
      <c r="HJ204" s="32"/>
      <c r="HK204" s="32"/>
      <c r="HL204" s="32"/>
      <c r="HM204" s="32"/>
      <c r="HN204" s="32"/>
    </row>
    <row r="205" spans="1:222" s="255" customFormat="1">
      <c r="A205" s="129"/>
      <c r="B205" s="129"/>
      <c r="C205" s="129"/>
      <c r="D205" s="520"/>
      <c r="E205" s="129"/>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1"/>
      <c r="BE205" s="31"/>
      <c r="BF205" s="31"/>
      <c r="BG205" s="31"/>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c r="CH205" s="31"/>
      <c r="CI205" s="31"/>
      <c r="CJ205" s="31"/>
      <c r="CK205" s="31"/>
      <c r="CL205" s="31"/>
      <c r="CM205" s="31"/>
      <c r="CN205" s="31"/>
      <c r="CO205" s="31"/>
      <c r="CP205" s="31"/>
      <c r="CQ205" s="31"/>
      <c r="CR205" s="31"/>
      <c r="CS205" s="31"/>
      <c r="CT205" s="31"/>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31"/>
      <c r="DQ205" s="31"/>
      <c r="DR205" s="31"/>
      <c r="DS205" s="31"/>
      <c r="DT205" s="32"/>
      <c r="DU205" s="32"/>
      <c r="DV205" s="32"/>
      <c r="DW205" s="32"/>
      <c r="DX205" s="32"/>
      <c r="DY205" s="32"/>
      <c r="DZ205" s="32"/>
      <c r="EA205" s="32"/>
      <c r="EB205" s="32"/>
      <c r="EC205" s="32"/>
      <c r="ED205" s="32"/>
      <c r="EE205" s="32"/>
      <c r="EF205" s="32"/>
      <c r="EG205" s="32"/>
      <c r="EH205" s="32"/>
      <c r="EI205" s="32"/>
      <c r="EJ205" s="32"/>
      <c r="EK205" s="32"/>
      <c r="EL205" s="32"/>
      <c r="EM205" s="32"/>
      <c r="EN205" s="32"/>
      <c r="EO205" s="32"/>
      <c r="EP205" s="32"/>
      <c r="EQ205" s="32"/>
      <c r="ER205" s="32"/>
      <c r="ES205" s="32"/>
      <c r="ET205" s="32"/>
      <c r="EU205" s="32"/>
      <c r="EV205" s="32"/>
      <c r="EW205" s="32"/>
      <c r="EX205" s="32"/>
      <c r="EY205" s="32"/>
      <c r="EZ205" s="32"/>
      <c r="FA205" s="32"/>
      <c r="FB205" s="32"/>
      <c r="FC205" s="32"/>
      <c r="FD205" s="32"/>
      <c r="FE205" s="32"/>
      <c r="FF205" s="32"/>
      <c r="FG205" s="32"/>
      <c r="FH205" s="32"/>
      <c r="FI205" s="32"/>
      <c r="FJ205" s="32"/>
      <c r="FK205" s="32"/>
      <c r="FL205" s="32"/>
      <c r="FM205" s="32"/>
      <c r="FN205" s="32"/>
      <c r="FO205" s="32"/>
      <c r="FP205" s="32"/>
      <c r="FQ205" s="32"/>
      <c r="FR205" s="32"/>
      <c r="FS205" s="32"/>
      <c r="FT205" s="32"/>
      <c r="FU205" s="32"/>
      <c r="FV205" s="32"/>
      <c r="FW205" s="32"/>
      <c r="FX205" s="32"/>
      <c r="FY205" s="32"/>
      <c r="FZ205" s="32"/>
      <c r="GA205" s="32"/>
      <c r="GB205" s="32"/>
      <c r="GC205" s="32"/>
      <c r="GD205" s="32"/>
      <c r="GE205" s="32"/>
      <c r="GF205" s="32"/>
      <c r="GG205" s="32"/>
      <c r="GH205" s="32"/>
      <c r="GI205" s="32"/>
      <c r="GJ205" s="32"/>
      <c r="GK205" s="32"/>
      <c r="GL205" s="32"/>
      <c r="GM205" s="32"/>
      <c r="GN205" s="32"/>
      <c r="GO205" s="32"/>
      <c r="GP205" s="32"/>
      <c r="GQ205" s="32"/>
      <c r="GR205" s="32"/>
      <c r="GS205" s="32"/>
      <c r="GT205" s="32"/>
      <c r="GU205" s="32"/>
      <c r="GV205" s="32"/>
      <c r="GW205" s="32"/>
      <c r="GX205" s="32"/>
      <c r="GY205" s="32"/>
      <c r="GZ205" s="32"/>
      <c r="HA205" s="32"/>
      <c r="HB205" s="32"/>
      <c r="HC205" s="32"/>
      <c r="HD205" s="32"/>
      <c r="HE205" s="32"/>
      <c r="HF205" s="32"/>
      <c r="HG205" s="32"/>
      <c r="HH205" s="32"/>
      <c r="HI205" s="32"/>
      <c r="HJ205" s="32"/>
      <c r="HK205" s="32"/>
      <c r="HL205" s="32"/>
      <c r="HM205" s="32"/>
      <c r="HN205" s="32"/>
    </row>
    <row r="206" spans="1:222" s="255" customFormat="1">
      <c r="A206" s="129"/>
      <c r="B206" s="129"/>
      <c r="C206" s="129"/>
      <c r="D206" s="520"/>
      <c r="E206" s="129"/>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1"/>
      <c r="BE206" s="31"/>
      <c r="BF206" s="31"/>
      <c r="BG206" s="31"/>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31"/>
      <c r="CD206" s="31"/>
      <c r="CE206" s="31"/>
      <c r="CF206" s="31"/>
      <c r="CG206" s="31"/>
      <c r="CH206" s="31"/>
      <c r="CI206" s="31"/>
      <c r="CJ206" s="31"/>
      <c r="CK206" s="31"/>
      <c r="CL206" s="31"/>
      <c r="CM206" s="31"/>
      <c r="CN206" s="31"/>
      <c r="CO206" s="31"/>
      <c r="CP206" s="31"/>
      <c r="CQ206" s="31"/>
      <c r="CR206" s="31"/>
      <c r="CS206" s="31"/>
      <c r="CT206" s="31"/>
      <c r="CU206" s="31"/>
      <c r="CV206" s="31"/>
      <c r="CW206" s="31"/>
      <c r="CX206" s="31"/>
      <c r="CY206" s="31"/>
      <c r="CZ206" s="31"/>
      <c r="DA206" s="31"/>
      <c r="DB206" s="31"/>
      <c r="DC206" s="31"/>
      <c r="DD206" s="31"/>
      <c r="DE206" s="31"/>
      <c r="DF206" s="31"/>
      <c r="DG206" s="31"/>
      <c r="DH206" s="31"/>
      <c r="DI206" s="31"/>
      <c r="DJ206" s="31"/>
      <c r="DK206" s="31"/>
      <c r="DL206" s="31"/>
      <c r="DM206" s="31"/>
      <c r="DN206" s="31"/>
      <c r="DO206" s="31"/>
      <c r="DP206" s="31"/>
      <c r="DQ206" s="31"/>
      <c r="DR206" s="31"/>
      <c r="DS206" s="31"/>
      <c r="DT206" s="32"/>
      <c r="DU206" s="32"/>
      <c r="DV206" s="32"/>
      <c r="DW206" s="32"/>
      <c r="DX206" s="32"/>
      <c r="DY206" s="32"/>
      <c r="DZ206" s="32"/>
      <c r="EA206" s="32"/>
      <c r="EB206" s="32"/>
      <c r="EC206" s="32"/>
      <c r="ED206" s="32"/>
      <c r="EE206" s="32"/>
      <c r="EF206" s="32"/>
      <c r="EG206" s="32"/>
      <c r="EH206" s="32"/>
      <c r="EI206" s="32"/>
      <c r="EJ206" s="32"/>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row>
    <row r="207" spans="1:222" s="255" customFormat="1">
      <c r="A207" s="129"/>
      <c r="B207" s="129"/>
      <c r="C207" s="129"/>
      <c r="D207" s="520"/>
      <c r="E207" s="129"/>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1"/>
      <c r="BE207" s="31"/>
      <c r="BF207" s="31"/>
      <c r="BG207" s="31"/>
      <c r="BH207" s="31"/>
      <c r="BI207" s="31"/>
      <c r="BJ207" s="31"/>
      <c r="BK207" s="31"/>
      <c r="BL207" s="31"/>
      <c r="BM207" s="31"/>
      <c r="BN207" s="31"/>
      <c r="BO207" s="31"/>
      <c r="BP207" s="31"/>
      <c r="BQ207" s="31"/>
      <c r="BR207" s="31"/>
      <c r="BS207" s="31"/>
      <c r="BT207" s="31"/>
      <c r="BU207" s="31"/>
      <c r="BV207" s="31"/>
      <c r="BW207" s="31"/>
      <c r="BX207" s="31"/>
      <c r="BY207" s="31"/>
      <c r="BZ207" s="31"/>
      <c r="CA207" s="31"/>
      <c r="CB207" s="31"/>
      <c r="CC207" s="31"/>
      <c r="CD207" s="31"/>
      <c r="CE207" s="31"/>
      <c r="CF207" s="31"/>
      <c r="CG207" s="31"/>
      <c r="CH207" s="31"/>
      <c r="CI207" s="31"/>
      <c r="CJ207" s="31"/>
      <c r="CK207" s="31"/>
      <c r="CL207" s="31"/>
      <c r="CM207" s="31"/>
      <c r="CN207" s="31"/>
      <c r="CO207" s="31"/>
      <c r="CP207" s="31"/>
      <c r="CQ207" s="31"/>
      <c r="CR207" s="31"/>
      <c r="CS207" s="31"/>
      <c r="CT207" s="31"/>
      <c r="CU207" s="31"/>
      <c r="CV207" s="31"/>
      <c r="CW207" s="31"/>
      <c r="CX207" s="31"/>
      <c r="CY207" s="31"/>
      <c r="CZ207" s="31"/>
      <c r="DA207" s="31"/>
      <c r="DB207" s="31"/>
      <c r="DC207" s="31"/>
      <c r="DD207" s="31"/>
      <c r="DE207" s="31"/>
      <c r="DF207" s="31"/>
      <c r="DG207" s="31"/>
      <c r="DH207" s="31"/>
      <c r="DI207" s="31"/>
      <c r="DJ207" s="31"/>
      <c r="DK207" s="31"/>
      <c r="DL207" s="31"/>
      <c r="DM207" s="31"/>
      <c r="DN207" s="31"/>
      <c r="DO207" s="31"/>
      <c r="DP207" s="31"/>
      <c r="DQ207" s="31"/>
      <c r="DR207" s="31"/>
      <c r="DS207" s="31"/>
      <c r="DT207" s="32"/>
      <c r="DU207" s="32"/>
      <c r="DV207" s="32"/>
      <c r="DW207" s="32"/>
      <c r="DX207" s="32"/>
      <c r="DY207" s="32"/>
      <c r="DZ207" s="32"/>
      <c r="EA207" s="32"/>
      <c r="EB207" s="32"/>
      <c r="EC207" s="32"/>
      <c r="ED207" s="32"/>
      <c r="EE207" s="32"/>
      <c r="EF207" s="32"/>
      <c r="EG207" s="32"/>
      <c r="EH207" s="32"/>
      <c r="EI207" s="32"/>
      <c r="EJ207" s="32"/>
      <c r="EK207" s="32"/>
      <c r="EL207" s="32"/>
      <c r="EM207" s="32"/>
      <c r="EN207" s="32"/>
      <c r="EO207" s="32"/>
      <c r="EP207" s="32"/>
      <c r="EQ207" s="32"/>
      <c r="ER207" s="32"/>
      <c r="ES207" s="32"/>
      <c r="ET207" s="32"/>
      <c r="EU207" s="32"/>
      <c r="EV207" s="32"/>
      <c r="EW207" s="32"/>
      <c r="EX207" s="32"/>
      <c r="EY207" s="32"/>
      <c r="EZ207" s="32"/>
      <c r="FA207" s="32"/>
      <c r="FB207" s="32"/>
      <c r="FC207" s="32"/>
      <c r="FD207" s="32"/>
      <c r="FE207" s="32"/>
      <c r="FF207" s="32"/>
      <c r="FG207" s="32"/>
      <c r="FH207" s="32"/>
      <c r="FI207" s="32"/>
      <c r="FJ207" s="32"/>
      <c r="FK207" s="32"/>
      <c r="FL207" s="32"/>
      <c r="FM207" s="32"/>
      <c r="FN207" s="32"/>
      <c r="FO207" s="32"/>
      <c r="FP207" s="32"/>
      <c r="FQ207" s="32"/>
      <c r="FR207" s="32"/>
      <c r="FS207" s="32"/>
      <c r="FT207" s="32"/>
      <c r="FU207" s="32"/>
      <c r="FV207" s="32"/>
      <c r="FW207" s="32"/>
      <c r="FX207" s="32"/>
      <c r="FY207" s="32"/>
      <c r="FZ207" s="32"/>
      <c r="GA207" s="32"/>
      <c r="GB207" s="32"/>
      <c r="GC207" s="32"/>
      <c r="GD207" s="32"/>
      <c r="GE207" s="32"/>
      <c r="GF207" s="32"/>
      <c r="GG207" s="32"/>
      <c r="GH207" s="32"/>
      <c r="GI207" s="32"/>
      <c r="GJ207" s="32"/>
      <c r="GK207" s="32"/>
      <c r="GL207" s="32"/>
      <c r="GM207" s="32"/>
      <c r="GN207" s="32"/>
      <c r="GO207" s="32"/>
      <c r="GP207" s="32"/>
      <c r="GQ207" s="32"/>
      <c r="GR207" s="32"/>
      <c r="GS207" s="32"/>
      <c r="GT207" s="32"/>
      <c r="GU207" s="32"/>
      <c r="GV207" s="32"/>
      <c r="GW207" s="32"/>
      <c r="GX207" s="32"/>
      <c r="GY207" s="32"/>
      <c r="GZ207" s="32"/>
      <c r="HA207" s="32"/>
      <c r="HB207" s="32"/>
      <c r="HC207" s="32"/>
      <c r="HD207" s="32"/>
      <c r="HE207" s="32"/>
      <c r="HF207" s="32"/>
      <c r="HG207" s="32"/>
      <c r="HH207" s="32"/>
      <c r="HI207" s="32"/>
      <c r="HJ207" s="32"/>
      <c r="HK207" s="32"/>
      <c r="HL207" s="32"/>
      <c r="HM207" s="32"/>
      <c r="HN207" s="32"/>
    </row>
    <row r="208" spans="1:222" s="255" customFormat="1">
      <c r="A208" s="129"/>
      <c r="B208" s="129"/>
      <c r="C208" s="129"/>
      <c r="D208" s="520"/>
      <c r="E208" s="129"/>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1"/>
      <c r="BE208" s="31"/>
      <c r="BF208" s="31"/>
      <c r="BG208" s="31"/>
      <c r="BH208" s="31"/>
      <c r="BI208" s="31"/>
      <c r="BJ208" s="31"/>
      <c r="BK208" s="31"/>
      <c r="BL208" s="31"/>
      <c r="BM208" s="31"/>
      <c r="BN208" s="31"/>
      <c r="BO208" s="31"/>
      <c r="BP208" s="31"/>
      <c r="BQ208" s="31"/>
      <c r="BR208" s="31"/>
      <c r="BS208" s="31"/>
      <c r="BT208" s="31"/>
      <c r="BU208" s="31"/>
      <c r="BV208" s="31"/>
      <c r="BW208" s="31"/>
      <c r="BX208" s="31"/>
      <c r="BY208" s="31"/>
      <c r="BZ208" s="31"/>
      <c r="CA208" s="31"/>
      <c r="CB208" s="31"/>
      <c r="CC208" s="31"/>
      <c r="CD208" s="31"/>
      <c r="CE208" s="31"/>
      <c r="CF208" s="31"/>
      <c r="CG208" s="31"/>
      <c r="CH208" s="31"/>
      <c r="CI208" s="31"/>
      <c r="CJ208" s="31"/>
      <c r="CK208" s="31"/>
      <c r="CL208" s="31"/>
      <c r="CM208" s="31"/>
      <c r="CN208" s="31"/>
      <c r="CO208" s="31"/>
      <c r="CP208" s="31"/>
      <c r="CQ208" s="31"/>
      <c r="CR208" s="31"/>
      <c r="CS208" s="31"/>
      <c r="CT208" s="31"/>
      <c r="CU208" s="31"/>
      <c r="CV208" s="31"/>
      <c r="CW208" s="31"/>
      <c r="CX208" s="31"/>
      <c r="CY208" s="31"/>
      <c r="CZ208" s="31"/>
      <c r="DA208" s="31"/>
      <c r="DB208" s="31"/>
      <c r="DC208" s="31"/>
      <c r="DD208" s="31"/>
      <c r="DE208" s="31"/>
      <c r="DF208" s="31"/>
      <c r="DG208" s="31"/>
      <c r="DH208" s="31"/>
      <c r="DI208" s="31"/>
      <c r="DJ208" s="31"/>
      <c r="DK208" s="31"/>
      <c r="DL208" s="31"/>
      <c r="DM208" s="31"/>
      <c r="DN208" s="31"/>
      <c r="DO208" s="31"/>
      <c r="DP208" s="31"/>
      <c r="DQ208" s="31"/>
      <c r="DR208" s="31"/>
      <c r="DS208" s="31"/>
      <c r="DT208" s="32"/>
      <c r="DU208" s="32"/>
      <c r="DV208" s="32"/>
      <c r="DW208" s="32"/>
      <c r="DX208" s="32"/>
      <c r="DY208" s="32"/>
      <c r="DZ208" s="32"/>
      <c r="EA208" s="32"/>
      <c r="EB208" s="32"/>
      <c r="EC208" s="32"/>
      <c r="ED208" s="32"/>
      <c r="EE208" s="32"/>
      <c r="EF208" s="32"/>
      <c r="EG208" s="32"/>
      <c r="EH208" s="32"/>
      <c r="EI208" s="32"/>
      <c r="EJ208" s="32"/>
      <c r="EK208" s="32"/>
      <c r="EL208" s="32"/>
      <c r="EM208" s="32"/>
      <c r="EN208" s="32"/>
      <c r="EO208" s="32"/>
      <c r="EP208" s="32"/>
      <c r="EQ208" s="32"/>
      <c r="ER208" s="32"/>
      <c r="ES208" s="32"/>
      <c r="ET208" s="32"/>
      <c r="EU208" s="32"/>
      <c r="EV208" s="32"/>
      <c r="EW208" s="32"/>
      <c r="EX208" s="32"/>
      <c r="EY208" s="32"/>
      <c r="EZ208" s="32"/>
      <c r="FA208" s="32"/>
      <c r="FB208" s="32"/>
      <c r="FC208" s="32"/>
      <c r="FD208" s="32"/>
      <c r="FE208" s="32"/>
      <c r="FF208" s="32"/>
      <c r="FG208" s="32"/>
      <c r="FH208" s="32"/>
      <c r="FI208" s="32"/>
      <c r="FJ208" s="32"/>
      <c r="FK208" s="32"/>
      <c r="FL208" s="32"/>
      <c r="FM208" s="32"/>
      <c r="FN208" s="32"/>
      <c r="FO208" s="32"/>
      <c r="FP208" s="32"/>
      <c r="FQ208" s="32"/>
      <c r="FR208" s="32"/>
      <c r="FS208" s="32"/>
      <c r="FT208" s="32"/>
      <c r="FU208" s="32"/>
      <c r="FV208" s="32"/>
      <c r="FW208" s="32"/>
      <c r="FX208" s="32"/>
      <c r="FY208" s="32"/>
      <c r="FZ208" s="32"/>
      <c r="GA208" s="32"/>
      <c r="GB208" s="32"/>
      <c r="GC208" s="32"/>
      <c r="GD208" s="32"/>
      <c r="GE208" s="32"/>
      <c r="GF208" s="32"/>
      <c r="GG208" s="32"/>
      <c r="GH208" s="32"/>
      <c r="GI208" s="32"/>
      <c r="GJ208" s="32"/>
      <c r="GK208" s="32"/>
      <c r="GL208" s="32"/>
      <c r="GM208" s="32"/>
      <c r="GN208" s="32"/>
      <c r="GO208" s="32"/>
      <c r="GP208" s="32"/>
      <c r="GQ208" s="32"/>
      <c r="GR208" s="32"/>
      <c r="GS208" s="32"/>
      <c r="GT208" s="32"/>
      <c r="GU208" s="32"/>
      <c r="GV208" s="32"/>
      <c r="GW208" s="32"/>
      <c r="GX208" s="32"/>
      <c r="GY208" s="32"/>
      <c r="GZ208" s="32"/>
      <c r="HA208" s="32"/>
      <c r="HB208" s="32"/>
      <c r="HC208" s="32"/>
      <c r="HD208" s="32"/>
      <c r="HE208" s="32"/>
      <c r="HF208" s="32"/>
      <c r="HG208" s="32"/>
      <c r="HH208" s="32"/>
      <c r="HI208" s="32"/>
      <c r="HJ208" s="32"/>
      <c r="HK208" s="32"/>
      <c r="HL208" s="32"/>
      <c r="HM208" s="32"/>
      <c r="HN208" s="32"/>
    </row>
    <row r="209" spans="1:222" s="255" customFormat="1">
      <c r="A209" s="129"/>
      <c r="B209" s="129"/>
      <c r="C209" s="129"/>
      <c r="D209" s="520"/>
      <c r="E209" s="129"/>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1"/>
      <c r="BE209" s="31"/>
      <c r="BF209" s="31"/>
      <c r="BG209" s="31"/>
      <c r="BH209" s="31"/>
      <c r="BI209" s="31"/>
      <c r="BJ209" s="31"/>
      <c r="BK209" s="31"/>
      <c r="BL209" s="31"/>
      <c r="BM209" s="31"/>
      <c r="BN209" s="31"/>
      <c r="BO209" s="31"/>
      <c r="BP209" s="31"/>
      <c r="BQ209" s="31"/>
      <c r="BR209" s="31"/>
      <c r="BS209" s="31"/>
      <c r="BT209" s="31"/>
      <c r="BU209" s="31"/>
      <c r="BV209" s="31"/>
      <c r="BW209" s="31"/>
      <c r="BX209" s="31"/>
      <c r="BY209" s="31"/>
      <c r="BZ209" s="31"/>
      <c r="CA209" s="31"/>
      <c r="CB209" s="31"/>
      <c r="CC209" s="31"/>
      <c r="CD209" s="31"/>
      <c r="CE209" s="31"/>
      <c r="CF209" s="31"/>
      <c r="CG209" s="31"/>
      <c r="CH209" s="31"/>
      <c r="CI209" s="31"/>
      <c r="CJ209" s="31"/>
      <c r="CK209" s="31"/>
      <c r="CL209" s="31"/>
      <c r="CM209" s="31"/>
      <c r="CN209" s="31"/>
      <c r="CO209" s="31"/>
      <c r="CP209" s="31"/>
      <c r="CQ209" s="31"/>
      <c r="CR209" s="31"/>
      <c r="CS209" s="31"/>
      <c r="CT209" s="31"/>
      <c r="CU209" s="31"/>
      <c r="CV209" s="31"/>
      <c r="CW209" s="31"/>
      <c r="CX209" s="31"/>
      <c r="CY209" s="31"/>
      <c r="CZ209" s="31"/>
      <c r="DA209" s="31"/>
      <c r="DB209" s="31"/>
      <c r="DC209" s="31"/>
      <c r="DD209" s="31"/>
      <c r="DE209" s="31"/>
      <c r="DF209" s="31"/>
      <c r="DG209" s="31"/>
      <c r="DH209" s="31"/>
      <c r="DI209" s="31"/>
      <c r="DJ209" s="31"/>
      <c r="DK209" s="31"/>
      <c r="DL209" s="31"/>
      <c r="DM209" s="31"/>
      <c r="DN209" s="31"/>
      <c r="DO209" s="31"/>
      <c r="DP209" s="31"/>
      <c r="DQ209" s="31"/>
      <c r="DR209" s="31"/>
      <c r="DS209" s="31"/>
      <c r="DT209" s="32"/>
      <c r="DU209" s="32"/>
      <c r="DV209" s="32"/>
      <c r="DW209" s="32"/>
      <c r="DX209" s="32"/>
      <c r="DY209" s="32"/>
      <c r="DZ209" s="32"/>
      <c r="EA209" s="32"/>
      <c r="EB209" s="32"/>
      <c r="EC209" s="32"/>
      <c r="ED209" s="32"/>
      <c r="EE209" s="32"/>
      <c r="EF209" s="32"/>
      <c r="EG209" s="32"/>
      <c r="EH209" s="32"/>
      <c r="EI209" s="32"/>
      <c r="EJ209" s="32"/>
      <c r="EK209" s="32"/>
      <c r="EL209" s="32"/>
      <c r="EM209" s="32"/>
      <c r="EN209" s="32"/>
      <c r="EO209" s="32"/>
      <c r="EP209" s="32"/>
      <c r="EQ209" s="32"/>
      <c r="ER209" s="32"/>
      <c r="ES209" s="32"/>
      <c r="ET209" s="32"/>
      <c r="EU209" s="32"/>
      <c r="EV209" s="32"/>
      <c r="EW209" s="32"/>
      <c r="EX209" s="32"/>
      <c r="EY209" s="32"/>
      <c r="EZ209" s="32"/>
      <c r="FA209" s="32"/>
      <c r="FB209" s="32"/>
      <c r="FC209" s="32"/>
      <c r="FD209" s="32"/>
      <c r="FE209" s="32"/>
      <c r="FF209" s="32"/>
      <c r="FG209" s="32"/>
      <c r="FH209" s="32"/>
      <c r="FI209" s="32"/>
      <c r="FJ209" s="32"/>
      <c r="FK209" s="32"/>
      <c r="FL209" s="32"/>
      <c r="FM209" s="32"/>
      <c r="FN209" s="32"/>
      <c r="FO209" s="32"/>
      <c r="FP209" s="32"/>
      <c r="FQ209" s="32"/>
      <c r="FR209" s="32"/>
      <c r="FS209" s="32"/>
      <c r="FT209" s="32"/>
      <c r="FU209" s="32"/>
      <c r="FV209" s="32"/>
      <c r="FW209" s="32"/>
      <c r="FX209" s="32"/>
      <c r="FY209" s="32"/>
      <c r="FZ209" s="32"/>
      <c r="GA209" s="32"/>
      <c r="GB209" s="32"/>
      <c r="GC209" s="32"/>
      <c r="GD209" s="32"/>
      <c r="GE209" s="32"/>
      <c r="GF209" s="32"/>
      <c r="GG209" s="32"/>
      <c r="GH209" s="32"/>
      <c r="GI209" s="32"/>
      <c r="GJ209" s="32"/>
      <c r="GK209" s="32"/>
      <c r="GL209" s="32"/>
      <c r="GM209" s="32"/>
      <c r="GN209" s="32"/>
      <c r="GO209" s="32"/>
      <c r="GP209" s="32"/>
      <c r="GQ209" s="32"/>
      <c r="GR209" s="32"/>
      <c r="GS209" s="32"/>
      <c r="GT209" s="32"/>
      <c r="GU209" s="32"/>
      <c r="GV209" s="32"/>
      <c r="GW209" s="32"/>
      <c r="GX209" s="32"/>
      <c r="GY209" s="32"/>
      <c r="GZ209" s="32"/>
      <c r="HA209" s="32"/>
      <c r="HB209" s="32"/>
      <c r="HC209" s="32"/>
      <c r="HD209" s="32"/>
      <c r="HE209" s="32"/>
      <c r="HF209" s="32"/>
      <c r="HG209" s="32"/>
      <c r="HH209" s="32"/>
      <c r="HI209" s="32"/>
      <c r="HJ209" s="32"/>
      <c r="HK209" s="32"/>
      <c r="HL209" s="32"/>
      <c r="HM209" s="32"/>
      <c r="HN209" s="32"/>
    </row>
    <row r="210" spans="1:222" s="255" customFormat="1">
      <c r="A210" s="129"/>
      <c r="B210" s="129"/>
      <c r="C210" s="129"/>
      <c r="D210" s="520"/>
      <c r="E210" s="129"/>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1"/>
      <c r="BE210" s="31"/>
      <c r="BF210" s="31"/>
      <c r="BG210" s="31"/>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c r="CH210" s="31"/>
      <c r="CI210" s="31"/>
      <c r="CJ210" s="31"/>
      <c r="CK210" s="31"/>
      <c r="CL210" s="31"/>
      <c r="CM210" s="31"/>
      <c r="CN210" s="31"/>
      <c r="CO210" s="31"/>
      <c r="CP210" s="31"/>
      <c r="CQ210" s="31"/>
      <c r="CR210" s="31"/>
      <c r="CS210" s="31"/>
      <c r="CT210" s="31"/>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31"/>
      <c r="DQ210" s="31"/>
      <c r="DR210" s="31"/>
      <c r="DS210" s="31"/>
      <c r="DT210" s="32"/>
      <c r="DU210" s="32"/>
      <c r="DV210" s="32"/>
      <c r="DW210" s="32"/>
      <c r="DX210" s="32"/>
      <c r="DY210" s="32"/>
      <c r="DZ210" s="32"/>
      <c r="EA210" s="32"/>
      <c r="EB210" s="32"/>
      <c r="EC210" s="32"/>
      <c r="ED210" s="32"/>
      <c r="EE210" s="32"/>
      <c r="EF210" s="32"/>
      <c r="EG210" s="32"/>
      <c r="EH210" s="32"/>
      <c r="EI210" s="32"/>
      <c r="EJ210" s="32"/>
      <c r="EK210" s="32"/>
      <c r="EL210" s="32"/>
      <c r="EM210" s="32"/>
      <c r="EN210" s="32"/>
      <c r="EO210" s="32"/>
      <c r="EP210" s="32"/>
      <c r="EQ210" s="32"/>
      <c r="ER210" s="32"/>
      <c r="ES210" s="32"/>
      <c r="ET210" s="32"/>
      <c r="EU210" s="32"/>
      <c r="EV210" s="32"/>
      <c r="EW210" s="32"/>
      <c r="EX210" s="32"/>
      <c r="EY210" s="32"/>
      <c r="EZ210" s="32"/>
      <c r="FA210" s="32"/>
      <c r="FB210" s="32"/>
      <c r="FC210" s="32"/>
      <c r="FD210" s="32"/>
      <c r="FE210" s="32"/>
      <c r="FF210" s="32"/>
      <c r="FG210" s="32"/>
      <c r="FH210" s="32"/>
      <c r="FI210" s="32"/>
      <c r="FJ210" s="32"/>
      <c r="FK210" s="32"/>
      <c r="FL210" s="32"/>
      <c r="FM210" s="32"/>
      <c r="FN210" s="32"/>
      <c r="FO210" s="32"/>
      <c r="FP210" s="32"/>
      <c r="FQ210" s="32"/>
      <c r="FR210" s="32"/>
      <c r="FS210" s="32"/>
      <c r="FT210" s="32"/>
      <c r="FU210" s="32"/>
      <c r="FV210" s="32"/>
      <c r="FW210" s="32"/>
      <c r="FX210" s="32"/>
      <c r="FY210" s="32"/>
      <c r="FZ210" s="32"/>
      <c r="GA210" s="32"/>
      <c r="GB210" s="32"/>
      <c r="GC210" s="32"/>
      <c r="GD210" s="32"/>
      <c r="GE210" s="32"/>
      <c r="GF210" s="32"/>
      <c r="GG210" s="32"/>
      <c r="GH210" s="32"/>
      <c r="GI210" s="32"/>
      <c r="GJ210" s="32"/>
      <c r="GK210" s="32"/>
      <c r="GL210" s="32"/>
      <c r="GM210" s="32"/>
      <c r="GN210" s="32"/>
      <c r="GO210" s="32"/>
      <c r="GP210" s="32"/>
      <c r="GQ210" s="32"/>
      <c r="GR210" s="32"/>
      <c r="GS210" s="32"/>
      <c r="GT210" s="32"/>
      <c r="GU210" s="32"/>
      <c r="GV210" s="32"/>
      <c r="GW210" s="32"/>
      <c r="GX210" s="32"/>
      <c r="GY210" s="32"/>
      <c r="GZ210" s="32"/>
      <c r="HA210" s="32"/>
      <c r="HB210" s="32"/>
      <c r="HC210" s="32"/>
      <c r="HD210" s="32"/>
      <c r="HE210" s="32"/>
      <c r="HF210" s="32"/>
      <c r="HG210" s="32"/>
      <c r="HH210" s="32"/>
      <c r="HI210" s="32"/>
      <c r="HJ210" s="32"/>
      <c r="HK210" s="32"/>
      <c r="HL210" s="32"/>
      <c r="HM210" s="32"/>
      <c r="HN210" s="32"/>
    </row>
    <row r="211" spans="1:222" s="255" customFormat="1">
      <c r="A211" s="129"/>
      <c r="B211" s="129"/>
      <c r="C211" s="129"/>
      <c r="D211" s="520"/>
      <c r="E211" s="129"/>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1"/>
      <c r="BE211" s="31"/>
      <c r="BF211" s="31"/>
      <c r="BG211" s="31"/>
      <c r="BH211" s="31"/>
      <c r="BI211" s="31"/>
      <c r="BJ211" s="31"/>
      <c r="BK211" s="31"/>
      <c r="BL211" s="31"/>
      <c r="BM211" s="31"/>
      <c r="BN211" s="31"/>
      <c r="BO211" s="31"/>
      <c r="BP211" s="31"/>
      <c r="BQ211" s="31"/>
      <c r="BR211" s="31"/>
      <c r="BS211" s="31"/>
      <c r="BT211" s="31"/>
      <c r="BU211" s="31"/>
      <c r="BV211" s="31"/>
      <c r="BW211" s="31"/>
      <c r="BX211" s="31"/>
      <c r="BY211" s="31"/>
      <c r="BZ211" s="31"/>
      <c r="CA211" s="31"/>
      <c r="CB211" s="31"/>
      <c r="CC211" s="31"/>
      <c r="CD211" s="31"/>
      <c r="CE211" s="31"/>
      <c r="CF211" s="31"/>
      <c r="CG211" s="31"/>
      <c r="CH211" s="31"/>
      <c r="CI211" s="31"/>
      <c r="CJ211" s="31"/>
      <c r="CK211" s="31"/>
      <c r="CL211" s="31"/>
      <c r="CM211" s="31"/>
      <c r="CN211" s="31"/>
      <c r="CO211" s="31"/>
      <c r="CP211" s="31"/>
      <c r="CQ211" s="31"/>
      <c r="CR211" s="31"/>
      <c r="CS211" s="31"/>
      <c r="CT211" s="31"/>
      <c r="CU211" s="31"/>
      <c r="CV211" s="31"/>
      <c r="CW211" s="31"/>
      <c r="CX211" s="31"/>
      <c r="CY211" s="31"/>
      <c r="CZ211" s="31"/>
      <c r="DA211" s="31"/>
      <c r="DB211" s="31"/>
      <c r="DC211" s="31"/>
      <c r="DD211" s="31"/>
      <c r="DE211" s="31"/>
      <c r="DF211" s="31"/>
      <c r="DG211" s="31"/>
      <c r="DH211" s="31"/>
      <c r="DI211" s="31"/>
      <c r="DJ211" s="31"/>
      <c r="DK211" s="31"/>
      <c r="DL211" s="31"/>
      <c r="DM211" s="31"/>
      <c r="DN211" s="31"/>
      <c r="DO211" s="31"/>
      <c r="DP211" s="31"/>
      <c r="DQ211" s="31"/>
      <c r="DR211" s="31"/>
      <c r="DS211" s="31"/>
      <c r="DT211" s="32"/>
      <c r="DU211" s="32"/>
      <c r="DV211" s="32"/>
      <c r="DW211" s="32"/>
      <c r="DX211" s="32"/>
      <c r="DY211" s="32"/>
      <c r="DZ211" s="32"/>
      <c r="EA211" s="32"/>
      <c r="EB211" s="32"/>
      <c r="EC211" s="32"/>
      <c r="ED211" s="32"/>
      <c r="EE211" s="32"/>
      <c r="EF211" s="32"/>
      <c r="EG211" s="32"/>
      <c r="EH211" s="32"/>
      <c r="EI211" s="32"/>
      <c r="EJ211" s="32"/>
      <c r="EK211" s="32"/>
      <c r="EL211" s="32"/>
      <c r="EM211" s="32"/>
      <c r="EN211" s="32"/>
      <c r="EO211" s="32"/>
      <c r="EP211" s="32"/>
      <c r="EQ211" s="32"/>
      <c r="ER211" s="32"/>
      <c r="ES211" s="32"/>
      <c r="ET211" s="32"/>
      <c r="EU211" s="32"/>
      <c r="EV211" s="32"/>
      <c r="EW211" s="32"/>
      <c r="EX211" s="32"/>
      <c r="EY211" s="32"/>
      <c r="EZ211" s="32"/>
      <c r="FA211" s="32"/>
      <c r="FB211" s="32"/>
      <c r="FC211" s="32"/>
      <c r="FD211" s="32"/>
      <c r="FE211" s="32"/>
      <c r="FF211" s="32"/>
      <c r="FG211" s="32"/>
      <c r="FH211" s="32"/>
      <c r="FI211" s="32"/>
      <c r="FJ211" s="32"/>
      <c r="FK211" s="32"/>
      <c r="FL211" s="32"/>
      <c r="FM211" s="32"/>
      <c r="FN211" s="32"/>
      <c r="FO211" s="32"/>
      <c r="FP211" s="32"/>
      <c r="FQ211" s="32"/>
      <c r="FR211" s="32"/>
      <c r="FS211" s="32"/>
      <c r="FT211" s="32"/>
      <c r="FU211" s="32"/>
      <c r="FV211" s="32"/>
      <c r="FW211" s="32"/>
      <c r="FX211" s="32"/>
      <c r="FY211" s="32"/>
      <c r="FZ211" s="32"/>
      <c r="GA211" s="32"/>
      <c r="GB211" s="32"/>
      <c r="GC211" s="32"/>
      <c r="GD211" s="32"/>
      <c r="GE211" s="32"/>
      <c r="GF211" s="32"/>
      <c r="GG211" s="32"/>
      <c r="GH211" s="32"/>
      <c r="GI211" s="32"/>
      <c r="GJ211" s="32"/>
      <c r="GK211" s="32"/>
      <c r="GL211" s="32"/>
      <c r="GM211" s="32"/>
      <c r="GN211" s="32"/>
      <c r="GO211" s="32"/>
      <c r="GP211" s="32"/>
      <c r="GQ211" s="32"/>
      <c r="GR211" s="32"/>
      <c r="GS211" s="32"/>
      <c r="GT211" s="32"/>
      <c r="GU211" s="32"/>
      <c r="GV211" s="32"/>
      <c r="GW211" s="32"/>
      <c r="GX211" s="32"/>
      <c r="GY211" s="32"/>
      <c r="GZ211" s="32"/>
      <c r="HA211" s="32"/>
      <c r="HB211" s="32"/>
      <c r="HC211" s="32"/>
      <c r="HD211" s="32"/>
      <c r="HE211" s="32"/>
      <c r="HF211" s="32"/>
      <c r="HG211" s="32"/>
      <c r="HH211" s="32"/>
      <c r="HI211" s="32"/>
      <c r="HJ211" s="32"/>
      <c r="HK211" s="32"/>
      <c r="HL211" s="32"/>
      <c r="HM211" s="32"/>
      <c r="HN211" s="32"/>
    </row>
    <row r="212" spans="1:222" s="255" customFormat="1">
      <c r="A212" s="129"/>
      <c r="B212" s="129"/>
      <c r="C212" s="129"/>
      <c r="D212" s="520"/>
      <c r="E212" s="129"/>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1"/>
      <c r="BE212" s="31"/>
      <c r="BF212" s="31"/>
      <c r="BG212" s="31"/>
      <c r="BH212" s="31"/>
      <c r="BI212" s="31"/>
      <c r="BJ212" s="31"/>
      <c r="BK212" s="31"/>
      <c r="BL212" s="31"/>
      <c r="BM212" s="31"/>
      <c r="BN212" s="31"/>
      <c r="BO212" s="31"/>
      <c r="BP212" s="31"/>
      <c r="BQ212" s="31"/>
      <c r="BR212" s="31"/>
      <c r="BS212" s="31"/>
      <c r="BT212" s="31"/>
      <c r="BU212" s="31"/>
      <c r="BV212" s="31"/>
      <c r="BW212" s="31"/>
      <c r="BX212" s="31"/>
      <c r="BY212" s="31"/>
      <c r="BZ212" s="31"/>
      <c r="CA212" s="31"/>
      <c r="CB212" s="31"/>
      <c r="CC212" s="31"/>
      <c r="CD212" s="31"/>
      <c r="CE212" s="31"/>
      <c r="CF212" s="31"/>
      <c r="CG212" s="31"/>
      <c r="CH212" s="31"/>
      <c r="CI212" s="31"/>
      <c r="CJ212" s="31"/>
      <c r="CK212" s="31"/>
      <c r="CL212" s="31"/>
      <c r="CM212" s="31"/>
      <c r="CN212" s="31"/>
      <c r="CO212" s="31"/>
      <c r="CP212" s="31"/>
      <c r="CQ212" s="31"/>
      <c r="CR212" s="31"/>
      <c r="CS212" s="31"/>
      <c r="CT212" s="3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31"/>
      <c r="DQ212" s="31"/>
      <c r="DR212" s="31"/>
      <c r="DS212" s="31"/>
      <c r="DT212" s="32"/>
      <c r="DU212" s="32"/>
      <c r="DV212" s="32"/>
      <c r="DW212" s="32"/>
      <c r="DX212" s="32"/>
      <c r="DY212" s="32"/>
      <c r="DZ212" s="32"/>
      <c r="EA212" s="32"/>
      <c r="EB212" s="32"/>
      <c r="EC212" s="32"/>
      <c r="ED212" s="32"/>
      <c r="EE212" s="32"/>
      <c r="EF212" s="32"/>
      <c r="EG212" s="32"/>
      <c r="EH212" s="32"/>
      <c r="EI212" s="32"/>
      <c r="EJ212" s="32"/>
      <c r="EK212" s="32"/>
      <c r="EL212" s="32"/>
      <c r="EM212" s="32"/>
      <c r="EN212" s="32"/>
      <c r="EO212" s="32"/>
      <c r="EP212" s="32"/>
      <c r="EQ212" s="32"/>
      <c r="ER212" s="32"/>
      <c r="ES212" s="32"/>
      <c r="ET212" s="32"/>
      <c r="EU212" s="32"/>
      <c r="EV212" s="32"/>
      <c r="EW212" s="32"/>
      <c r="EX212" s="32"/>
      <c r="EY212" s="32"/>
      <c r="EZ212" s="32"/>
      <c r="FA212" s="32"/>
      <c r="FB212" s="32"/>
      <c r="FC212" s="32"/>
      <c r="FD212" s="32"/>
      <c r="FE212" s="32"/>
      <c r="FF212" s="32"/>
      <c r="FG212" s="32"/>
      <c r="FH212" s="32"/>
      <c r="FI212" s="32"/>
      <c r="FJ212" s="32"/>
      <c r="FK212" s="32"/>
      <c r="FL212" s="32"/>
      <c r="FM212" s="32"/>
      <c r="FN212" s="32"/>
      <c r="FO212" s="32"/>
      <c r="FP212" s="32"/>
      <c r="FQ212" s="32"/>
      <c r="FR212" s="32"/>
      <c r="FS212" s="32"/>
      <c r="FT212" s="32"/>
      <c r="FU212" s="32"/>
      <c r="FV212" s="32"/>
      <c r="FW212" s="32"/>
      <c r="FX212" s="32"/>
      <c r="FY212" s="32"/>
      <c r="FZ212" s="32"/>
      <c r="GA212" s="32"/>
      <c r="GB212" s="32"/>
      <c r="GC212" s="32"/>
      <c r="GD212" s="32"/>
      <c r="GE212" s="32"/>
      <c r="GF212" s="32"/>
      <c r="GG212" s="32"/>
      <c r="GH212" s="32"/>
      <c r="GI212" s="32"/>
      <c r="GJ212" s="32"/>
      <c r="GK212" s="32"/>
      <c r="GL212" s="32"/>
      <c r="GM212" s="32"/>
      <c r="GN212" s="32"/>
      <c r="GO212" s="32"/>
      <c r="GP212" s="32"/>
      <c r="GQ212" s="32"/>
      <c r="GR212" s="32"/>
      <c r="GS212" s="32"/>
      <c r="GT212" s="32"/>
      <c r="GU212" s="32"/>
      <c r="GV212" s="32"/>
      <c r="GW212" s="32"/>
      <c r="GX212" s="32"/>
      <c r="GY212" s="32"/>
      <c r="GZ212" s="32"/>
      <c r="HA212" s="32"/>
      <c r="HB212" s="32"/>
      <c r="HC212" s="32"/>
      <c r="HD212" s="32"/>
      <c r="HE212" s="32"/>
      <c r="HF212" s="32"/>
      <c r="HG212" s="32"/>
      <c r="HH212" s="32"/>
      <c r="HI212" s="32"/>
      <c r="HJ212" s="32"/>
      <c r="HK212" s="32"/>
      <c r="HL212" s="32"/>
      <c r="HM212" s="32"/>
      <c r="HN212" s="32"/>
    </row>
    <row r="213" spans="1:222" s="255" customFormat="1">
      <c r="A213" s="129"/>
      <c r="B213" s="129"/>
      <c r="C213" s="129"/>
      <c r="D213" s="520"/>
      <c r="E213" s="129"/>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1"/>
      <c r="BE213" s="31"/>
      <c r="BF213" s="31"/>
      <c r="BG213" s="31"/>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c r="CH213" s="31"/>
      <c r="CI213" s="31"/>
      <c r="CJ213" s="31"/>
      <c r="CK213" s="31"/>
      <c r="CL213" s="31"/>
      <c r="CM213" s="31"/>
      <c r="CN213" s="31"/>
      <c r="CO213" s="31"/>
      <c r="CP213" s="31"/>
      <c r="CQ213" s="31"/>
      <c r="CR213" s="31"/>
      <c r="CS213" s="31"/>
      <c r="CT213" s="3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31"/>
      <c r="DQ213" s="31"/>
      <c r="DR213" s="31"/>
      <c r="DS213" s="31"/>
      <c r="DT213" s="32"/>
      <c r="DU213" s="32"/>
      <c r="DV213" s="32"/>
      <c r="DW213" s="32"/>
      <c r="DX213" s="32"/>
      <c r="DY213" s="32"/>
      <c r="DZ213" s="32"/>
      <c r="EA213" s="32"/>
      <c r="EB213" s="32"/>
      <c r="EC213" s="32"/>
      <c r="ED213" s="32"/>
      <c r="EE213" s="32"/>
      <c r="EF213" s="32"/>
      <c r="EG213" s="32"/>
      <c r="EH213" s="32"/>
      <c r="EI213" s="32"/>
      <c r="EJ213" s="32"/>
      <c r="EK213" s="32"/>
      <c r="EL213" s="32"/>
      <c r="EM213" s="32"/>
      <c r="EN213" s="32"/>
      <c r="EO213" s="32"/>
      <c r="EP213" s="32"/>
      <c r="EQ213" s="32"/>
      <c r="ER213" s="32"/>
      <c r="ES213" s="32"/>
      <c r="ET213" s="32"/>
      <c r="EU213" s="32"/>
      <c r="EV213" s="32"/>
      <c r="EW213" s="32"/>
      <c r="EX213" s="32"/>
      <c r="EY213" s="32"/>
      <c r="EZ213" s="32"/>
      <c r="FA213" s="32"/>
      <c r="FB213" s="32"/>
      <c r="FC213" s="32"/>
      <c r="FD213" s="32"/>
      <c r="FE213" s="32"/>
      <c r="FF213" s="32"/>
      <c r="FG213" s="32"/>
      <c r="FH213" s="32"/>
      <c r="FI213" s="32"/>
      <c r="FJ213" s="32"/>
      <c r="FK213" s="32"/>
      <c r="FL213" s="32"/>
      <c r="FM213" s="32"/>
      <c r="FN213" s="32"/>
      <c r="FO213" s="32"/>
      <c r="FP213" s="32"/>
      <c r="FQ213" s="32"/>
      <c r="FR213" s="32"/>
      <c r="FS213" s="32"/>
      <c r="FT213" s="32"/>
      <c r="FU213" s="32"/>
      <c r="FV213" s="32"/>
      <c r="FW213" s="32"/>
      <c r="FX213" s="32"/>
      <c r="FY213" s="32"/>
      <c r="FZ213" s="32"/>
      <c r="GA213" s="32"/>
      <c r="GB213" s="32"/>
      <c r="GC213" s="32"/>
      <c r="GD213" s="32"/>
      <c r="GE213" s="32"/>
      <c r="GF213" s="32"/>
      <c r="GG213" s="32"/>
      <c r="GH213" s="32"/>
      <c r="GI213" s="32"/>
      <c r="GJ213" s="32"/>
      <c r="GK213" s="32"/>
      <c r="GL213" s="32"/>
      <c r="GM213" s="32"/>
      <c r="GN213" s="32"/>
      <c r="GO213" s="32"/>
      <c r="GP213" s="32"/>
      <c r="GQ213" s="32"/>
      <c r="GR213" s="32"/>
      <c r="GS213" s="32"/>
      <c r="GT213" s="32"/>
      <c r="GU213" s="32"/>
      <c r="GV213" s="32"/>
      <c r="GW213" s="32"/>
      <c r="GX213" s="32"/>
      <c r="GY213" s="32"/>
      <c r="GZ213" s="32"/>
      <c r="HA213" s="32"/>
      <c r="HB213" s="32"/>
      <c r="HC213" s="32"/>
      <c r="HD213" s="32"/>
      <c r="HE213" s="32"/>
      <c r="HF213" s="32"/>
      <c r="HG213" s="32"/>
      <c r="HH213" s="32"/>
      <c r="HI213" s="32"/>
      <c r="HJ213" s="32"/>
      <c r="HK213" s="32"/>
      <c r="HL213" s="32"/>
      <c r="HM213" s="32"/>
      <c r="HN213" s="32"/>
    </row>
    <row r="214" spans="1:222" s="255" customFormat="1">
      <c r="A214" s="129"/>
      <c r="B214" s="129"/>
      <c r="C214" s="129"/>
      <c r="D214" s="520"/>
      <c r="E214" s="129"/>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1"/>
      <c r="BE214" s="31"/>
      <c r="BF214" s="31"/>
      <c r="BG214" s="31"/>
      <c r="BH214" s="31"/>
      <c r="BI214" s="31"/>
      <c r="BJ214" s="31"/>
      <c r="BK214" s="31"/>
      <c r="BL214" s="31"/>
      <c r="BM214" s="31"/>
      <c r="BN214" s="31"/>
      <c r="BO214" s="31"/>
      <c r="BP214" s="31"/>
      <c r="BQ214" s="31"/>
      <c r="BR214" s="31"/>
      <c r="BS214" s="31"/>
      <c r="BT214" s="31"/>
      <c r="BU214" s="31"/>
      <c r="BV214" s="31"/>
      <c r="BW214" s="31"/>
      <c r="BX214" s="31"/>
      <c r="BY214" s="31"/>
      <c r="BZ214" s="31"/>
      <c r="CA214" s="31"/>
      <c r="CB214" s="31"/>
      <c r="CC214" s="31"/>
      <c r="CD214" s="31"/>
      <c r="CE214" s="31"/>
      <c r="CF214" s="31"/>
      <c r="CG214" s="31"/>
      <c r="CH214" s="31"/>
      <c r="CI214" s="31"/>
      <c r="CJ214" s="31"/>
      <c r="CK214" s="31"/>
      <c r="CL214" s="31"/>
      <c r="CM214" s="31"/>
      <c r="CN214" s="31"/>
      <c r="CO214" s="31"/>
      <c r="CP214" s="31"/>
      <c r="CQ214" s="31"/>
      <c r="CR214" s="31"/>
      <c r="CS214" s="31"/>
      <c r="CT214" s="31"/>
      <c r="CU214" s="31"/>
      <c r="CV214" s="31"/>
      <c r="CW214" s="31"/>
      <c r="CX214" s="31"/>
      <c r="CY214" s="31"/>
      <c r="CZ214" s="31"/>
      <c r="DA214" s="31"/>
      <c r="DB214" s="31"/>
      <c r="DC214" s="31"/>
      <c r="DD214" s="31"/>
      <c r="DE214" s="31"/>
      <c r="DF214" s="31"/>
      <c r="DG214" s="31"/>
      <c r="DH214" s="31"/>
      <c r="DI214" s="31"/>
      <c r="DJ214" s="31"/>
      <c r="DK214" s="31"/>
      <c r="DL214" s="31"/>
      <c r="DM214" s="31"/>
      <c r="DN214" s="31"/>
      <c r="DO214" s="31"/>
      <c r="DP214" s="31"/>
      <c r="DQ214" s="31"/>
      <c r="DR214" s="31"/>
      <c r="DS214" s="31"/>
      <c r="DT214" s="32"/>
      <c r="DU214" s="32"/>
      <c r="DV214" s="32"/>
      <c r="DW214" s="32"/>
      <c r="DX214" s="32"/>
      <c r="DY214" s="32"/>
      <c r="DZ214" s="32"/>
      <c r="EA214" s="32"/>
      <c r="EB214" s="32"/>
      <c r="EC214" s="32"/>
      <c r="ED214" s="32"/>
      <c r="EE214" s="32"/>
      <c r="EF214" s="32"/>
      <c r="EG214" s="32"/>
      <c r="EH214" s="32"/>
      <c r="EI214" s="32"/>
      <c r="EJ214" s="32"/>
      <c r="EK214" s="32"/>
      <c r="EL214" s="32"/>
      <c r="EM214" s="32"/>
      <c r="EN214" s="32"/>
      <c r="EO214" s="32"/>
      <c r="EP214" s="32"/>
      <c r="EQ214" s="32"/>
      <c r="ER214" s="32"/>
      <c r="ES214" s="32"/>
      <c r="ET214" s="32"/>
      <c r="EU214" s="32"/>
      <c r="EV214" s="32"/>
      <c r="EW214" s="32"/>
      <c r="EX214" s="32"/>
      <c r="EY214" s="32"/>
      <c r="EZ214" s="32"/>
      <c r="FA214" s="32"/>
      <c r="FB214" s="32"/>
      <c r="FC214" s="32"/>
      <c r="FD214" s="32"/>
      <c r="FE214" s="32"/>
      <c r="FF214" s="32"/>
      <c r="FG214" s="32"/>
      <c r="FH214" s="32"/>
      <c r="FI214" s="32"/>
      <c r="FJ214" s="32"/>
      <c r="FK214" s="32"/>
      <c r="FL214" s="32"/>
      <c r="FM214" s="32"/>
      <c r="FN214" s="32"/>
      <c r="FO214" s="32"/>
      <c r="FP214" s="32"/>
      <c r="FQ214" s="32"/>
      <c r="FR214" s="32"/>
      <c r="FS214" s="32"/>
      <c r="FT214" s="32"/>
      <c r="FU214" s="32"/>
      <c r="FV214" s="32"/>
      <c r="FW214" s="32"/>
      <c r="FX214" s="32"/>
      <c r="FY214" s="32"/>
      <c r="FZ214" s="32"/>
      <c r="GA214" s="32"/>
      <c r="GB214" s="32"/>
      <c r="GC214" s="32"/>
      <c r="GD214" s="32"/>
      <c r="GE214" s="32"/>
      <c r="GF214" s="32"/>
      <c r="GG214" s="32"/>
      <c r="GH214" s="32"/>
      <c r="GI214" s="32"/>
      <c r="GJ214" s="32"/>
      <c r="GK214" s="32"/>
      <c r="GL214" s="32"/>
      <c r="GM214" s="32"/>
      <c r="GN214" s="32"/>
      <c r="GO214" s="32"/>
      <c r="GP214" s="32"/>
      <c r="GQ214" s="32"/>
      <c r="GR214" s="32"/>
      <c r="GS214" s="32"/>
      <c r="GT214" s="32"/>
      <c r="GU214" s="32"/>
      <c r="GV214" s="32"/>
      <c r="GW214" s="32"/>
      <c r="GX214" s="32"/>
      <c r="GY214" s="32"/>
      <c r="GZ214" s="32"/>
      <c r="HA214" s="32"/>
      <c r="HB214" s="32"/>
      <c r="HC214" s="32"/>
      <c r="HD214" s="32"/>
      <c r="HE214" s="32"/>
      <c r="HF214" s="32"/>
      <c r="HG214" s="32"/>
      <c r="HH214" s="32"/>
      <c r="HI214" s="32"/>
      <c r="HJ214" s="32"/>
      <c r="HK214" s="32"/>
      <c r="HL214" s="32"/>
      <c r="HM214" s="32"/>
      <c r="HN214" s="32"/>
    </row>
    <row r="215" spans="1:222" s="255" customFormat="1">
      <c r="A215" s="129"/>
      <c r="B215" s="129"/>
      <c r="C215" s="129"/>
      <c r="D215" s="520"/>
      <c r="E215" s="129"/>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1"/>
      <c r="BE215" s="31"/>
      <c r="BF215" s="31"/>
      <c r="BG215" s="31"/>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c r="CL215" s="31"/>
      <c r="CM215" s="31"/>
      <c r="CN215" s="31"/>
      <c r="CO215" s="31"/>
      <c r="CP215" s="31"/>
      <c r="CQ215" s="31"/>
      <c r="CR215" s="31"/>
      <c r="CS215" s="31"/>
      <c r="CT215" s="3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31"/>
      <c r="DQ215" s="31"/>
      <c r="DR215" s="31"/>
      <c r="DS215" s="31"/>
      <c r="DT215" s="32"/>
      <c r="DU215" s="32"/>
      <c r="DV215" s="32"/>
      <c r="DW215" s="32"/>
      <c r="DX215" s="32"/>
      <c r="DY215" s="32"/>
      <c r="DZ215" s="32"/>
      <c r="EA215" s="32"/>
      <c r="EB215" s="32"/>
      <c r="EC215" s="32"/>
      <c r="ED215" s="32"/>
      <c r="EE215" s="32"/>
      <c r="EF215" s="32"/>
      <c r="EG215" s="32"/>
      <c r="EH215" s="32"/>
      <c r="EI215" s="32"/>
      <c r="EJ215" s="32"/>
      <c r="EK215" s="32"/>
      <c r="EL215" s="32"/>
      <c r="EM215" s="32"/>
      <c r="EN215" s="32"/>
      <c r="EO215" s="32"/>
      <c r="EP215" s="32"/>
      <c r="EQ215" s="32"/>
      <c r="ER215" s="32"/>
      <c r="ES215" s="32"/>
      <c r="ET215" s="32"/>
      <c r="EU215" s="32"/>
      <c r="EV215" s="32"/>
      <c r="EW215" s="32"/>
      <c r="EX215" s="32"/>
      <c r="EY215" s="32"/>
      <c r="EZ215" s="32"/>
      <c r="FA215" s="32"/>
      <c r="FB215" s="32"/>
      <c r="FC215" s="32"/>
      <c r="FD215" s="32"/>
      <c r="FE215" s="32"/>
      <c r="FF215" s="32"/>
      <c r="FG215" s="32"/>
      <c r="FH215" s="32"/>
      <c r="FI215" s="32"/>
      <c r="FJ215" s="32"/>
      <c r="FK215" s="32"/>
      <c r="FL215" s="32"/>
      <c r="FM215" s="32"/>
      <c r="FN215" s="32"/>
      <c r="FO215" s="32"/>
      <c r="FP215" s="32"/>
      <c r="FQ215" s="32"/>
      <c r="FR215" s="32"/>
      <c r="FS215" s="32"/>
      <c r="FT215" s="32"/>
      <c r="FU215" s="32"/>
      <c r="FV215" s="32"/>
      <c r="FW215" s="32"/>
      <c r="FX215" s="32"/>
      <c r="FY215" s="32"/>
      <c r="FZ215" s="32"/>
      <c r="GA215" s="32"/>
      <c r="GB215" s="32"/>
      <c r="GC215" s="32"/>
      <c r="GD215" s="32"/>
      <c r="GE215" s="32"/>
      <c r="GF215" s="32"/>
      <c r="GG215" s="32"/>
      <c r="GH215" s="32"/>
      <c r="GI215" s="32"/>
      <c r="GJ215" s="32"/>
      <c r="GK215" s="32"/>
      <c r="GL215" s="32"/>
      <c r="GM215" s="32"/>
      <c r="GN215" s="32"/>
      <c r="GO215" s="32"/>
      <c r="GP215" s="32"/>
      <c r="GQ215" s="32"/>
      <c r="GR215" s="32"/>
      <c r="GS215" s="32"/>
      <c r="GT215" s="32"/>
      <c r="GU215" s="32"/>
      <c r="GV215" s="32"/>
      <c r="GW215" s="32"/>
      <c r="GX215" s="32"/>
      <c r="GY215" s="32"/>
      <c r="GZ215" s="32"/>
      <c r="HA215" s="32"/>
      <c r="HB215" s="32"/>
      <c r="HC215" s="32"/>
      <c r="HD215" s="32"/>
      <c r="HE215" s="32"/>
      <c r="HF215" s="32"/>
      <c r="HG215" s="32"/>
      <c r="HH215" s="32"/>
      <c r="HI215" s="32"/>
      <c r="HJ215" s="32"/>
      <c r="HK215" s="32"/>
      <c r="HL215" s="32"/>
      <c r="HM215" s="32"/>
      <c r="HN215" s="32"/>
    </row>
    <row r="216" spans="1:222" s="255" customFormat="1">
      <c r="A216" s="129"/>
      <c r="B216" s="129"/>
      <c r="C216" s="129"/>
      <c r="D216" s="520"/>
      <c r="E216" s="129"/>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1"/>
      <c r="BE216" s="31"/>
      <c r="BF216" s="31"/>
      <c r="BG216" s="31"/>
      <c r="BH216" s="31"/>
      <c r="BI216" s="31"/>
      <c r="BJ216" s="31"/>
      <c r="BK216" s="31"/>
      <c r="BL216" s="31"/>
      <c r="BM216" s="31"/>
      <c r="BN216" s="31"/>
      <c r="BO216" s="31"/>
      <c r="BP216" s="31"/>
      <c r="BQ216" s="31"/>
      <c r="BR216" s="31"/>
      <c r="BS216" s="31"/>
      <c r="BT216" s="31"/>
      <c r="BU216" s="31"/>
      <c r="BV216" s="31"/>
      <c r="BW216" s="31"/>
      <c r="BX216" s="31"/>
      <c r="BY216" s="31"/>
      <c r="BZ216" s="31"/>
      <c r="CA216" s="31"/>
      <c r="CB216" s="31"/>
      <c r="CC216" s="31"/>
      <c r="CD216" s="31"/>
      <c r="CE216" s="31"/>
      <c r="CF216" s="31"/>
      <c r="CG216" s="31"/>
      <c r="CH216" s="31"/>
      <c r="CI216" s="31"/>
      <c r="CJ216" s="31"/>
      <c r="CK216" s="31"/>
      <c r="CL216" s="31"/>
      <c r="CM216" s="31"/>
      <c r="CN216" s="31"/>
      <c r="CO216" s="31"/>
      <c r="CP216" s="31"/>
      <c r="CQ216" s="31"/>
      <c r="CR216" s="31"/>
      <c r="CS216" s="31"/>
      <c r="CT216" s="31"/>
      <c r="CU216" s="31"/>
      <c r="CV216" s="31"/>
      <c r="CW216" s="31"/>
      <c r="CX216" s="31"/>
      <c r="CY216" s="31"/>
      <c r="CZ216" s="31"/>
      <c r="DA216" s="31"/>
      <c r="DB216" s="31"/>
      <c r="DC216" s="31"/>
      <c r="DD216" s="31"/>
      <c r="DE216" s="31"/>
      <c r="DF216" s="31"/>
      <c r="DG216" s="31"/>
      <c r="DH216" s="31"/>
      <c r="DI216" s="31"/>
      <c r="DJ216" s="31"/>
      <c r="DK216" s="31"/>
      <c r="DL216" s="31"/>
      <c r="DM216" s="31"/>
      <c r="DN216" s="31"/>
      <c r="DO216" s="31"/>
      <c r="DP216" s="31"/>
      <c r="DQ216" s="31"/>
      <c r="DR216" s="31"/>
      <c r="DS216" s="31"/>
      <c r="DT216" s="32"/>
      <c r="DU216" s="32"/>
      <c r="DV216" s="32"/>
      <c r="DW216" s="32"/>
      <c r="DX216" s="32"/>
      <c r="DY216" s="32"/>
      <c r="DZ216" s="32"/>
      <c r="EA216" s="32"/>
      <c r="EB216" s="32"/>
      <c r="EC216" s="32"/>
      <c r="ED216" s="32"/>
      <c r="EE216" s="32"/>
      <c r="EF216" s="32"/>
      <c r="EG216" s="32"/>
      <c r="EH216" s="32"/>
      <c r="EI216" s="32"/>
      <c r="EJ216" s="32"/>
      <c r="EK216" s="32"/>
      <c r="EL216" s="32"/>
      <c r="EM216" s="32"/>
      <c r="EN216" s="32"/>
      <c r="EO216" s="32"/>
      <c r="EP216" s="32"/>
      <c r="EQ216" s="32"/>
      <c r="ER216" s="32"/>
      <c r="ES216" s="32"/>
      <c r="ET216" s="32"/>
      <c r="EU216" s="32"/>
      <c r="EV216" s="32"/>
      <c r="EW216" s="32"/>
      <c r="EX216" s="32"/>
      <c r="EY216" s="32"/>
      <c r="EZ216" s="32"/>
      <c r="FA216" s="32"/>
      <c r="FB216" s="32"/>
      <c r="FC216" s="32"/>
      <c r="FD216" s="32"/>
      <c r="FE216" s="32"/>
      <c r="FF216" s="32"/>
      <c r="FG216" s="32"/>
      <c r="FH216" s="32"/>
      <c r="FI216" s="32"/>
      <c r="FJ216" s="32"/>
      <c r="FK216" s="32"/>
      <c r="FL216" s="32"/>
      <c r="FM216" s="32"/>
      <c r="FN216" s="32"/>
      <c r="FO216" s="32"/>
      <c r="FP216" s="32"/>
      <c r="FQ216" s="32"/>
      <c r="FR216" s="32"/>
      <c r="FS216" s="32"/>
      <c r="FT216" s="32"/>
      <c r="FU216" s="32"/>
      <c r="FV216" s="32"/>
      <c r="FW216" s="32"/>
      <c r="FX216" s="32"/>
      <c r="FY216" s="32"/>
      <c r="FZ216" s="32"/>
      <c r="GA216" s="32"/>
      <c r="GB216" s="32"/>
      <c r="GC216" s="32"/>
      <c r="GD216" s="32"/>
      <c r="GE216" s="32"/>
      <c r="GF216" s="32"/>
      <c r="GG216" s="32"/>
      <c r="GH216" s="32"/>
      <c r="GI216" s="32"/>
      <c r="GJ216" s="32"/>
      <c r="GK216" s="32"/>
      <c r="GL216" s="32"/>
      <c r="GM216" s="32"/>
      <c r="GN216" s="32"/>
      <c r="GO216" s="32"/>
      <c r="GP216" s="32"/>
      <c r="GQ216" s="32"/>
      <c r="GR216" s="32"/>
      <c r="GS216" s="32"/>
      <c r="GT216" s="32"/>
      <c r="GU216" s="32"/>
      <c r="GV216" s="32"/>
      <c r="GW216" s="32"/>
      <c r="GX216" s="32"/>
      <c r="GY216" s="32"/>
      <c r="GZ216" s="32"/>
      <c r="HA216" s="32"/>
      <c r="HB216" s="32"/>
      <c r="HC216" s="32"/>
      <c r="HD216" s="32"/>
      <c r="HE216" s="32"/>
      <c r="HF216" s="32"/>
      <c r="HG216" s="32"/>
      <c r="HH216" s="32"/>
      <c r="HI216" s="32"/>
      <c r="HJ216" s="32"/>
      <c r="HK216" s="32"/>
      <c r="HL216" s="32"/>
      <c r="HM216" s="32"/>
      <c r="HN216" s="32"/>
    </row>
    <row r="217" spans="1:222" s="255" customFormat="1">
      <c r="A217" s="129"/>
      <c r="B217" s="129"/>
      <c r="C217" s="129"/>
      <c r="D217" s="520"/>
      <c r="E217" s="129"/>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1"/>
      <c r="BE217" s="31"/>
      <c r="BF217" s="31"/>
      <c r="BG217" s="31"/>
      <c r="BH217" s="31"/>
      <c r="BI217" s="31"/>
      <c r="BJ217" s="31"/>
      <c r="BK217" s="31"/>
      <c r="BL217" s="31"/>
      <c r="BM217" s="31"/>
      <c r="BN217" s="31"/>
      <c r="BO217" s="31"/>
      <c r="BP217" s="31"/>
      <c r="BQ217" s="31"/>
      <c r="BR217" s="31"/>
      <c r="BS217" s="31"/>
      <c r="BT217" s="31"/>
      <c r="BU217" s="31"/>
      <c r="BV217" s="31"/>
      <c r="BW217" s="31"/>
      <c r="BX217" s="31"/>
      <c r="BY217" s="31"/>
      <c r="BZ217" s="31"/>
      <c r="CA217" s="31"/>
      <c r="CB217" s="31"/>
      <c r="CC217" s="31"/>
      <c r="CD217" s="31"/>
      <c r="CE217" s="31"/>
      <c r="CF217" s="31"/>
      <c r="CG217" s="31"/>
      <c r="CH217" s="31"/>
      <c r="CI217" s="31"/>
      <c r="CJ217" s="31"/>
      <c r="CK217" s="31"/>
      <c r="CL217" s="31"/>
      <c r="CM217" s="31"/>
      <c r="CN217" s="31"/>
      <c r="CO217" s="31"/>
      <c r="CP217" s="31"/>
      <c r="CQ217" s="31"/>
      <c r="CR217" s="31"/>
      <c r="CS217" s="31"/>
      <c r="CT217" s="31"/>
      <c r="CU217" s="31"/>
      <c r="CV217" s="31"/>
      <c r="CW217" s="31"/>
      <c r="CX217" s="31"/>
      <c r="CY217" s="31"/>
      <c r="CZ217" s="31"/>
      <c r="DA217" s="31"/>
      <c r="DB217" s="31"/>
      <c r="DC217" s="31"/>
      <c r="DD217" s="31"/>
      <c r="DE217" s="31"/>
      <c r="DF217" s="31"/>
      <c r="DG217" s="31"/>
      <c r="DH217" s="31"/>
      <c r="DI217" s="31"/>
      <c r="DJ217" s="31"/>
      <c r="DK217" s="31"/>
      <c r="DL217" s="31"/>
      <c r="DM217" s="31"/>
      <c r="DN217" s="31"/>
      <c r="DO217" s="31"/>
      <c r="DP217" s="31"/>
      <c r="DQ217" s="31"/>
      <c r="DR217" s="31"/>
      <c r="DS217" s="31"/>
      <c r="DT217" s="32"/>
      <c r="DU217" s="32"/>
      <c r="DV217" s="32"/>
      <c r="DW217" s="32"/>
      <c r="DX217" s="32"/>
      <c r="DY217" s="32"/>
      <c r="DZ217" s="32"/>
      <c r="EA217" s="32"/>
      <c r="EB217" s="32"/>
      <c r="EC217" s="32"/>
      <c r="ED217" s="32"/>
      <c r="EE217" s="32"/>
      <c r="EF217" s="32"/>
      <c r="EG217" s="32"/>
      <c r="EH217" s="32"/>
      <c r="EI217" s="32"/>
      <c r="EJ217" s="32"/>
      <c r="EK217" s="32"/>
      <c r="EL217" s="32"/>
      <c r="EM217" s="32"/>
      <c r="EN217" s="32"/>
      <c r="EO217" s="32"/>
      <c r="EP217" s="32"/>
      <c r="EQ217" s="32"/>
      <c r="ER217" s="32"/>
      <c r="ES217" s="32"/>
      <c r="ET217" s="32"/>
      <c r="EU217" s="32"/>
      <c r="EV217" s="32"/>
      <c r="EW217" s="32"/>
      <c r="EX217" s="32"/>
      <c r="EY217" s="32"/>
      <c r="EZ217" s="32"/>
      <c r="FA217" s="32"/>
      <c r="FB217" s="32"/>
      <c r="FC217" s="32"/>
      <c r="FD217" s="32"/>
      <c r="FE217" s="32"/>
      <c r="FF217" s="32"/>
      <c r="FG217" s="32"/>
      <c r="FH217" s="32"/>
      <c r="FI217" s="32"/>
      <c r="FJ217" s="32"/>
      <c r="FK217" s="32"/>
      <c r="FL217" s="32"/>
      <c r="FM217" s="32"/>
      <c r="FN217" s="32"/>
      <c r="FO217" s="32"/>
      <c r="FP217" s="32"/>
      <c r="FQ217" s="32"/>
      <c r="FR217" s="32"/>
      <c r="FS217" s="32"/>
      <c r="FT217" s="32"/>
      <c r="FU217" s="32"/>
      <c r="FV217" s="32"/>
      <c r="FW217" s="32"/>
      <c r="FX217" s="32"/>
      <c r="FY217" s="32"/>
      <c r="FZ217" s="32"/>
      <c r="GA217" s="32"/>
      <c r="GB217" s="32"/>
      <c r="GC217" s="32"/>
      <c r="GD217" s="32"/>
      <c r="GE217" s="32"/>
      <c r="GF217" s="32"/>
      <c r="GG217" s="32"/>
      <c r="GH217" s="32"/>
      <c r="GI217" s="32"/>
      <c r="GJ217" s="32"/>
      <c r="GK217" s="32"/>
      <c r="GL217" s="32"/>
      <c r="GM217" s="32"/>
      <c r="GN217" s="32"/>
      <c r="GO217" s="32"/>
      <c r="GP217" s="32"/>
      <c r="GQ217" s="32"/>
      <c r="GR217" s="32"/>
      <c r="GS217" s="32"/>
      <c r="GT217" s="32"/>
      <c r="GU217" s="32"/>
      <c r="GV217" s="32"/>
      <c r="GW217" s="32"/>
      <c r="GX217" s="32"/>
      <c r="GY217" s="32"/>
      <c r="GZ217" s="32"/>
      <c r="HA217" s="32"/>
      <c r="HB217" s="32"/>
      <c r="HC217" s="32"/>
      <c r="HD217" s="32"/>
      <c r="HE217" s="32"/>
      <c r="HF217" s="32"/>
      <c r="HG217" s="32"/>
      <c r="HH217" s="32"/>
      <c r="HI217" s="32"/>
      <c r="HJ217" s="32"/>
      <c r="HK217" s="32"/>
      <c r="HL217" s="32"/>
      <c r="HM217" s="32"/>
      <c r="HN217" s="32"/>
    </row>
    <row r="218" spans="1:222" s="255" customFormat="1">
      <c r="A218" s="129"/>
      <c r="B218" s="129"/>
      <c r="C218" s="129"/>
      <c r="D218" s="520"/>
      <c r="E218" s="129"/>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1"/>
      <c r="BE218" s="31"/>
      <c r="BF218" s="31"/>
      <c r="BG218" s="31"/>
      <c r="BH218" s="31"/>
      <c r="BI218" s="31"/>
      <c r="BJ218" s="31"/>
      <c r="BK218" s="31"/>
      <c r="BL218" s="31"/>
      <c r="BM218" s="31"/>
      <c r="BN218" s="31"/>
      <c r="BO218" s="31"/>
      <c r="BP218" s="31"/>
      <c r="BQ218" s="31"/>
      <c r="BR218" s="31"/>
      <c r="BS218" s="31"/>
      <c r="BT218" s="31"/>
      <c r="BU218" s="31"/>
      <c r="BV218" s="31"/>
      <c r="BW218" s="31"/>
      <c r="BX218" s="31"/>
      <c r="BY218" s="31"/>
      <c r="BZ218" s="31"/>
      <c r="CA218" s="31"/>
      <c r="CB218" s="31"/>
      <c r="CC218" s="31"/>
      <c r="CD218" s="31"/>
      <c r="CE218" s="31"/>
      <c r="CF218" s="31"/>
      <c r="CG218" s="31"/>
      <c r="CH218" s="31"/>
      <c r="CI218" s="31"/>
      <c r="CJ218" s="31"/>
      <c r="CK218" s="31"/>
      <c r="CL218" s="31"/>
      <c r="CM218" s="31"/>
      <c r="CN218" s="31"/>
      <c r="CO218" s="31"/>
      <c r="CP218" s="31"/>
      <c r="CQ218" s="31"/>
      <c r="CR218" s="31"/>
      <c r="CS218" s="31"/>
      <c r="CT218" s="31"/>
      <c r="CU218" s="31"/>
      <c r="CV218" s="31"/>
      <c r="CW218" s="31"/>
      <c r="CX218" s="31"/>
      <c r="CY218" s="31"/>
      <c r="CZ218" s="31"/>
      <c r="DA218" s="31"/>
      <c r="DB218" s="31"/>
      <c r="DC218" s="31"/>
      <c r="DD218" s="31"/>
      <c r="DE218" s="31"/>
      <c r="DF218" s="31"/>
      <c r="DG218" s="31"/>
      <c r="DH218" s="31"/>
      <c r="DI218" s="31"/>
      <c r="DJ218" s="31"/>
      <c r="DK218" s="31"/>
      <c r="DL218" s="31"/>
      <c r="DM218" s="31"/>
      <c r="DN218" s="31"/>
      <c r="DO218" s="31"/>
      <c r="DP218" s="31"/>
      <c r="DQ218" s="31"/>
      <c r="DR218" s="31"/>
      <c r="DS218" s="31"/>
      <c r="DT218" s="32"/>
      <c r="DU218" s="32"/>
      <c r="DV218" s="32"/>
      <c r="DW218" s="32"/>
      <c r="DX218" s="32"/>
      <c r="DY218" s="32"/>
      <c r="DZ218" s="32"/>
      <c r="EA218" s="32"/>
      <c r="EB218" s="32"/>
      <c r="EC218" s="32"/>
      <c r="ED218" s="32"/>
      <c r="EE218" s="32"/>
      <c r="EF218" s="32"/>
      <c r="EG218" s="32"/>
      <c r="EH218" s="32"/>
      <c r="EI218" s="32"/>
      <c r="EJ218" s="32"/>
      <c r="EK218" s="32"/>
      <c r="EL218" s="32"/>
      <c r="EM218" s="32"/>
      <c r="EN218" s="32"/>
      <c r="EO218" s="32"/>
      <c r="EP218" s="32"/>
      <c r="EQ218" s="32"/>
      <c r="ER218" s="32"/>
      <c r="ES218" s="32"/>
      <c r="ET218" s="32"/>
      <c r="EU218" s="32"/>
      <c r="EV218" s="32"/>
      <c r="EW218" s="32"/>
      <c r="EX218" s="32"/>
      <c r="EY218" s="32"/>
      <c r="EZ218" s="32"/>
      <c r="FA218" s="32"/>
      <c r="FB218" s="32"/>
      <c r="FC218" s="32"/>
      <c r="FD218" s="32"/>
      <c r="FE218" s="32"/>
      <c r="FF218" s="32"/>
      <c r="FG218" s="32"/>
      <c r="FH218" s="32"/>
      <c r="FI218" s="32"/>
      <c r="FJ218" s="32"/>
      <c r="FK218" s="32"/>
      <c r="FL218" s="32"/>
      <c r="FM218" s="32"/>
      <c r="FN218" s="32"/>
      <c r="FO218" s="32"/>
      <c r="FP218" s="32"/>
      <c r="FQ218" s="32"/>
      <c r="FR218" s="32"/>
      <c r="FS218" s="32"/>
      <c r="FT218" s="32"/>
      <c r="FU218" s="32"/>
      <c r="FV218" s="32"/>
      <c r="FW218" s="32"/>
      <c r="FX218" s="32"/>
      <c r="FY218" s="32"/>
      <c r="FZ218" s="32"/>
      <c r="GA218" s="32"/>
      <c r="GB218" s="32"/>
      <c r="GC218" s="32"/>
      <c r="GD218" s="32"/>
      <c r="GE218" s="32"/>
      <c r="GF218" s="32"/>
      <c r="GG218" s="32"/>
      <c r="GH218" s="32"/>
      <c r="GI218" s="32"/>
      <c r="GJ218" s="32"/>
      <c r="GK218" s="32"/>
      <c r="GL218" s="32"/>
      <c r="GM218" s="32"/>
      <c r="GN218" s="32"/>
      <c r="GO218" s="32"/>
      <c r="GP218" s="32"/>
      <c r="GQ218" s="32"/>
      <c r="GR218" s="32"/>
      <c r="GS218" s="32"/>
      <c r="GT218" s="32"/>
      <c r="GU218" s="32"/>
      <c r="GV218" s="32"/>
      <c r="GW218" s="32"/>
      <c r="GX218" s="32"/>
      <c r="GY218" s="32"/>
      <c r="GZ218" s="32"/>
      <c r="HA218" s="32"/>
      <c r="HB218" s="32"/>
      <c r="HC218" s="32"/>
      <c r="HD218" s="32"/>
      <c r="HE218" s="32"/>
      <c r="HF218" s="32"/>
      <c r="HG218" s="32"/>
      <c r="HH218" s="32"/>
      <c r="HI218" s="32"/>
      <c r="HJ218" s="32"/>
      <c r="HK218" s="32"/>
      <c r="HL218" s="32"/>
      <c r="HM218" s="32"/>
      <c r="HN218" s="32"/>
    </row>
    <row r="219" spans="1:222" s="255" customFormat="1">
      <c r="A219" s="129"/>
      <c r="B219" s="129"/>
      <c r="C219" s="129"/>
      <c r="D219" s="520"/>
      <c r="E219" s="129"/>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1"/>
      <c r="BE219" s="31"/>
      <c r="BF219" s="31"/>
      <c r="BG219" s="31"/>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c r="CH219" s="31"/>
      <c r="CI219" s="31"/>
      <c r="CJ219" s="31"/>
      <c r="CK219" s="31"/>
      <c r="CL219" s="31"/>
      <c r="CM219" s="31"/>
      <c r="CN219" s="31"/>
      <c r="CO219" s="31"/>
      <c r="CP219" s="31"/>
      <c r="CQ219" s="31"/>
      <c r="CR219" s="31"/>
      <c r="CS219" s="31"/>
      <c r="CT219" s="3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31"/>
      <c r="DQ219" s="31"/>
      <c r="DR219" s="31"/>
      <c r="DS219" s="31"/>
      <c r="DT219" s="32"/>
      <c r="DU219" s="32"/>
      <c r="DV219" s="32"/>
      <c r="DW219" s="32"/>
      <c r="DX219" s="32"/>
      <c r="DY219" s="32"/>
      <c r="DZ219" s="32"/>
      <c r="EA219" s="32"/>
      <c r="EB219" s="32"/>
      <c r="EC219" s="32"/>
      <c r="ED219" s="32"/>
      <c r="EE219" s="32"/>
      <c r="EF219" s="32"/>
      <c r="EG219" s="32"/>
      <c r="EH219" s="32"/>
      <c r="EI219" s="32"/>
      <c r="EJ219" s="32"/>
      <c r="EK219" s="32"/>
      <c r="EL219" s="32"/>
      <c r="EM219" s="32"/>
      <c r="EN219" s="32"/>
      <c r="EO219" s="32"/>
      <c r="EP219" s="32"/>
      <c r="EQ219" s="32"/>
      <c r="ER219" s="32"/>
      <c r="ES219" s="32"/>
      <c r="ET219" s="32"/>
      <c r="EU219" s="32"/>
      <c r="EV219" s="32"/>
      <c r="EW219" s="32"/>
      <c r="EX219" s="32"/>
      <c r="EY219" s="32"/>
      <c r="EZ219" s="32"/>
      <c r="FA219" s="32"/>
      <c r="FB219" s="32"/>
      <c r="FC219" s="32"/>
      <c r="FD219" s="32"/>
      <c r="FE219" s="32"/>
      <c r="FF219" s="32"/>
      <c r="FG219" s="32"/>
      <c r="FH219" s="32"/>
      <c r="FI219" s="32"/>
      <c r="FJ219" s="32"/>
      <c r="FK219" s="32"/>
      <c r="FL219" s="32"/>
      <c r="FM219" s="32"/>
      <c r="FN219" s="32"/>
      <c r="FO219" s="32"/>
      <c r="FP219" s="32"/>
      <c r="FQ219" s="32"/>
      <c r="FR219" s="32"/>
      <c r="FS219" s="32"/>
      <c r="FT219" s="32"/>
      <c r="FU219" s="32"/>
      <c r="FV219" s="32"/>
      <c r="FW219" s="32"/>
      <c r="FX219" s="32"/>
      <c r="FY219" s="32"/>
      <c r="FZ219" s="32"/>
      <c r="GA219" s="32"/>
      <c r="GB219" s="32"/>
      <c r="GC219" s="32"/>
      <c r="GD219" s="32"/>
      <c r="GE219" s="32"/>
      <c r="GF219" s="32"/>
      <c r="GG219" s="32"/>
      <c r="GH219" s="32"/>
      <c r="GI219" s="32"/>
      <c r="GJ219" s="32"/>
      <c r="GK219" s="32"/>
      <c r="GL219" s="32"/>
      <c r="GM219" s="32"/>
      <c r="GN219" s="32"/>
      <c r="GO219" s="32"/>
      <c r="GP219" s="32"/>
      <c r="GQ219" s="32"/>
      <c r="GR219" s="32"/>
      <c r="GS219" s="32"/>
      <c r="GT219" s="32"/>
      <c r="GU219" s="32"/>
      <c r="GV219" s="32"/>
      <c r="GW219" s="32"/>
      <c r="GX219" s="32"/>
      <c r="GY219" s="32"/>
      <c r="GZ219" s="32"/>
      <c r="HA219" s="32"/>
      <c r="HB219" s="32"/>
      <c r="HC219" s="32"/>
      <c r="HD219" s="32"/>
      <c r="HE219" s="32"/>
      <c r="HF219" s="32"/>
      <c r="HG219" s="32"/>
      <c r="HH219" s="32"/>
      <c r="HI219" s="32"/>
      <c r="HJ219" s="32"/>
      <c r="HK219" s="32"/>
      <c r="HL219" s="32"/>
      <c r="HM219" s="32"/>
      <c r="HN219" s="32"/>
    </row>
    <row r="220" spans="1:222" s="255" customFormat="1">
      <c r="A220" s="129"/>
      <c r="B220" s="129"/>
      <c r="C220" s="129"/>
      <c r="D220" s="520"/>
      <c r="E220" s="129"/>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1"/>
      <c r="BE220" s="31"/>
      <c r="BF220" s="31"/>
      <c r="BG220" s="31"/>
      <c r="BH220" s="31"/>
      <c r="BI220" s="31"/>
      <c r="BJ220" s="31"/>
      <c r="BK220" s="31"/>
      <c r="BL220" s="31"/>
      <c r="BM220" s="31"/>
      <c r="BN220" s="31"/>
      <c r="BO220" s="31"/>
      <c r="BP220" s="31"/>
      <c r="BQ220" s="31"/>
      <c r="BR220" s="31"/>
      <c r="BS220" s="31"/>
      <c r="BT220" s="31"/>
      <c r="BU220" s="31"/>
      <c r="BV220" s="31"/>
      <c r="BW220" s="31"/>
      <c r="BX220" s="31"/>
      <c r="BY220" s="31"/>
      <c r="BZ220" s="31"/>
      <c r="CA220" s="31"/>
      <c r="CB220" s="31"/>
      <c r="CC220" s="31"/>
      <c r="CD220" s="31"/>
      <c r="CE220" s="31"/>
      <c r="CF220" s="31"/>
      <c r="CG220" s="31"/>
      <c r="CH220" s="31"/>
      <c r="CI220" s="31"/>
      <c r="CJ220" s="31"/>
      <c r="CK220" s="31"/>
      <c r="CL220" s="31"/>
      <c r="CM220" s="31"/>
      <c r="CN220" s="31"/>
      <c r="CO220" s="31"/>
      <c r="CP220" s="31"/>
      <c r="CQ220" s="31"/>
      <c r="CR220" s="31"/>
      <c r="CS220" s="31"/>
      <c r="CT220" s="31"/>
      <c r="CU220" s="31"/>
      <c r="CV220" s="31"/>
      <c r="CW220" s="31"/>
      <c r="CX220" s="31"/>
      <c r="CY220" s="31"/>
      <c r="CZ220" s="31"/>
      <c r="DA220" s="31"/>
      <c r="DB220" s="31"/>
      <c r="DC220" s="31"/>
      <c r="DD220" s="31"/>
      <c r="DE220" s="31"/>
      <c r="DF220" s="31"/>
      <c r="DG220" s="31"/>
      <c r="DH220" s="31"/>
      <c r="DI220" s="31"/>
      <c r="DJ220" s="31"/>
      <c r="DK220" s="31"/>
      <c r="DL220" s="31"/>
      <c r="DM220" s="31"/>
      <c r="DN220" s="31"/>
      <c r="DO220" s="31"/>
      <c r="DP220" s="31"/>
      <c r="DQ220" s="31"/>
      <c r="DR220" s="31"/>
      <c r="DS220" s="31"/>
      <c r="DT220" s="32"/>
      <c r="DU220" s="32"/>
      <c r="DV220" s="32"/>
      <c r="DW220" s="32"/>
      <c r="DX220" s="32"/>
      <c r="DY220" s="32"/>
      <c r="DZ220" s="32"/>
      <c r="EA220" s="32"/>
      <c r="EB220" s="32"/>
      <c r="EC220" s="32"/>
      <c r="ED220" s="32"/>
      <c r="EE220" s="32"/>
      <c r="EF220" s="32"/>
      <c r="EG220" s="32"/>
      <c r="EH220" s="32"/>
      <c r="EI220" s="32"/>
      <c r="EJ220" s="32"/>
      <c r="EK220" s="32"/>
      <c r="EL220" s="32"/>
      <c r="EM220" s="32"/>
      <c r="EN220" s="32"/>
      <c r="EO220" s="32"/>
      <c r="EP220" s="32"/>
      <c r="EQ220" s="32"/>
      <c r="ER220" s="32"/>
      <c r="ES220" s="32"/>
      <c r="ET220" s="32"/>
      <c r="EU220" s="32"/>
      <c r="EV220" s="32"/>
      <c r="EW220" s="32"/>
      <c r="EX220" s="32"/>
      <c r="EY220" s="32"/>
      <c r="EZ220" s="32"/>
      <c r="FA220" s="32"/>
      <c r="FB220" s="32"/>
      <c r="FC220" s="32"/>
      <c r="FD220" s="32"/>
      <c r="FE220" s="32"/>
      <c r="FF220" s="32"/>
      <c r="FG220" s="32"/>
      <c r="FH220" s="32"/>
      <c r="FI220" s="32"/>
      <c r="FJ220" s="32"/>
      <c r="FK220" s="32"/>
      <c r="FL220" s="32"/>
      <c r="FM220" s="32"/>
      <c r="FN220" s="32"/>
      <c r="FO220" s="32"/>
      <c r="FP220" s="32"/>
      <c r="FQ220" s="32"/>
      <c r="FR220" s="32"/>
      <c r="FS220" s="32"/>
      <c r="FT220" s="32"/>
      <c r="FU220" s="32"/>
      <c r="FV220" s="32"/>
      <c r="FW220" s="32"/>
      <c r="FX220" s="32"/>
      <c r="FY220" s="32"/>
      <c r="FZ220" s="32"/>
      <c r="GA220" s="32"/>
      <c r="GB220" s="32"/>
      <c r="GC220" s="32"/>
      <c r="GD220" s="32"/>
      <c r="GE220" s="32"/>
      <c r="GF220" s="32"/>
      <c r="GG220" s="32"/>
      <c r="GH220" s="32"/>
      <c r="GI220" s="32"/>
      <c r="GJ220" s="32"/>
      <c r="GK220" s="32"/>
      <c r="GL220" s="32"/>
      <c r="GM220" s="32"/>
      <c r="GN220" s="32"/>
      <c r="GO220" s="32"/>
      <c r="GP220" s="32"/>
      <c r="GQ220" s="32"/>
      <c r="GR220" s="32"/>
      <c r="GS220" s="32"/>
      <c r="GT220" s="32"/>
      <c r="GU220" s="32"/>
      <c r="GV220" s="32"/>
      <c r="GW220" s="32"/>
      <c r="GX220" s="32"/>
      <c r="GY220" s="32"/>
      <c r="GZ220" s="32"/>
      <c r="HA220" s="32"/>
      <c r="HB220" s="32"/>
      <c r="HC220" s="32"/>
      <c r="HD220" s="32"/>
      <c r="HE220" s="32"/>
      <c r="HF220" s="32"/>
      <c r="HG220" s="32"/>
      <c r="HH220" s="32"/>
      <c r="HI220" s="32"/>
      <c r="HJ220" s="32"/>
      <c r="HK220" s="32"/>
      <c r="HL220" s="32"/>
      <c r="HM220" s="32"/>
      <c r="HN220" s="32"/>
    </row>
    <row r="221" spans="1:222" s="255" customFormat="1">
      <c r="A221" s="129"/>
      <c r="B221" s="129"/>
      <c r="C221" s="129"/>
      <c r="D221" s="520"/>
      <c r="E221" s="129"/>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1"/>
      <c r="BE221" s="31"/>
      <c r="BF221" s="31"/>
      <c r="BG221" s="31"/>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c r="CH221" s="31"/>
      <c r="CI221" s="31"/>
      <c r="CJ221" s="31"/>
      <c r="CK221" s="31"/>
      <c r="CL221" s="31"/>
      <c r="CM221" s="31"/>
      <c r="CN221" s="31"/>
      <c r="CO221" s="31"/>
      <c r="CP221" s="31"/>
      <c r="CQ221" s="31"/>
      <c r="CR221" s="31"/>
      <c r="CS221" s="31"/>
      <c r="CT221" s="3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31"/>
      <c r="DQ221" s="31"/>
      <c r="DR221" s="31"/>
      <c r="DS221" s="31"/>
      <c r="DT221" s="32"/>
      <c r="DU221" s="32"/>
      <c r="DV221" s="32"/>
      <c r="DW221" s="32"/>
      <c r="DX221" s="32"/>
      <c r="DY221" s="32"/>
      <c r="DZ221" s="32"/>
      <c r="EA221" s="32"/>
      <c r="EB221" s="32"/>
      <c r="EC221" s="32"/>
      <c r="ED221" s="32"/>
      <c r="EE221" s="32"/>
      <c r="EF221" s="32"/>
      <c r="EG221" s="32"/>
      <c r="EH221" s="32"/>
      <c r="EI221" s="32"/>
      <c r="EJ221" s="32"/>
      <c r="EK221" s="32"/>
      <c r="EL221" s="32"/>
      <c r="EM221" s="32"/>
      <c r="EN221" s="32"/>
      <c r="EO221" s="32"/>
      <c r="EP221" s="32"/>
      <c r="EQ221" s="32"/>
      <c r="ER221" s="32"/>
      <c r="ES221" s="32"/>
      <c r="ET221" s="32"/>
      <c r="EU221" s="32"/>
      <c r="EV221" s="32"/>
      <c r="EW221" s="32"/>
      <c r="EX221" s="32"/>
      <c r="EY221" s="32"/>
      <c r="EZ221" s="32"/>
      <c r="FA221" s="32"/>
      <c r="FB221" s="32"/>
      <c r="FC221" s="32"/>
      <c r="FD221" s="32"/>
      <c r="FE221" s="32"/>
      <c r="FF221" s="32"/>
      <c r="FG221" s="32"/>
      <c r="FH221" s="32"/>
      <c r="FI221" s="32"/>
      <c r="FJ221" s="32"/>
      <c r="FK221" s="32"/>
      <c r="FL221" s="32"/>
      <c r="FM221" s="32"/>
      <c r="FN221" s="32"/>
      <c r="FO221" s="32"/>
      <c r="FP221" s="32"/>
      <c r="FQ221" s="32"/>
      <c r="FR221" s="32"/>
      <c r="FS221" s="32"/>
      <c r="FT221" s="32"/>
      <c r="FU221" s="32"/>
      <c r="FV221" s="32"/>
      <c r="FW221" s="32"/>
      <c r="FX221" s="32"/>
      <c r="FY221" s="32"/>
      <c r="FZ221" s="32"/>
      <c r="GA221" s="32"/>
      <c r="GB221" s="32"/>
      <c r="GC221" s="32"/>
      <c r="GD221" s="32"/>
      <c r="GE221" s="32"/>
      <c r="GF221" s="32"/>
      <c r="GG221" s="32"/>
      <c r="GH221" s="32"/>
      <c r="GI221" s="32"/>
      <c r="GJ221" s="32"/>
      <c r="GK221" s="32"/>
      <c r="GL221" s="32"/>
      <c r="GM221" s="32"/>
      <c r="GN221" s="32"/>
      <c r="GO221" s="32"/>
      <c r="GP221" s="32"/>
      <c r="GQ221" s="32"/>
      <c r="GR221" s="32"/>
      <c r="GS221" s="32"/>
      <c r="GT221" s="32"/>
      <c r="GU221" s="32"/>
      <c r="GV221" s="32"/>
      <c r="GW221" s="32"/>
      <c r="GX221" s="32"/>
      <c r="GY221" s="32"/>
      <c r="GZ221" s="32"/>
      <c r="HA221" s="32"/>
      <c r="HB221" s="32"/>
      <c r="HC221" s="32"/>
      <c r="HD221" s="32"/>
      <c r="HE221" s="32"/>
      <c r="HF221" s="32"/>
      <c r="HG221" s="32"/>
      <c r="HH221" s="32"/>
      <c r="HI221" s="32"/>
      <c r="HJ221" s="32"/>
      <c r="HK221" s="32"/>
      <c r="HL221" s="32"/>
      <c r="HM221" s="32"/>
      <c r="HN221" s="32"/>
    </row>
    <row r="222" spans="1:222" s="255" customFormat="1">
      <c r="A222" s="129"/>
      <c r="B222" s="129"/>
      <c r="C222" s="129"/>
      <c r="D222" s="520"/>
      <c r="E222" s="129"/>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1"/>
      <c r="BE222" s="31"/>
      <c r="BF222" s="31"/>
      <c r="BG222" s="31"/>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c r="CH222" s="31"/>
      <c r="CI222" s="31"/>
      <c r="CJ222" s="31"/>
      <c r="CK222" s="31"/>
      <c r="CL222" s="31"/>
      <c r="CM222" s="31"/>
      <c r="CN222" s="31"/>
      <c r="CO222" s="31"/>
      <c r="CP222" s="31"/>
      <c r="CQ222" s="31"/>
      <c r="CR222" s="31"/>
      <c r="CS222" s="31"/>
      <c r="CT222" s="3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31"/>
      <c r="DQ222" s="31"/>
      <c r="DR222" s="31"/>
      <c r="DS222" s="31"/>
      <c r="DT222" s="32"/>
      <c r="DU222" s="32"/>
      <c r="DV222" s="32"/>
      <c r="DW222" s="32"/>
      <c r="DX222" s="32"/>
      <c r="DY222" s="32"/>
      <c r="DZ222" s="32"/>
      <c r="EA222" s="32"/>
      <c r="EB222" s="32"/>
      <c r="EC222" s="32"/>
      <c r="ED222" s="32"/>
      <c r="EE222" s="32"/>
      <c r="EF222" s="32"/>
      <c r="EG222" s="32"/>
      <c r="EH222" s="32"/>
      <c r="EI222" s="32"/>
      <c r="EJ222" s="32"/>
      <c r="EK222" s="32"/>
      <c r="EL222" s="32"/>
      <c r="EM222" s="32"/>
      <c r="EN222" s="32"/>
      <c r="EO222" s="32"/>
      <c r="EP222" s="32"/>
      <c r="EQ222" s="32"/>
      <c r="ER222" s="32"/>
      <c r="ES222" s="32"/>
      <c r="ET222" s="32"/>
      <c r="EU222" s="32"/>
      <c r="EV222" s="32"/>
      <c r="EW222" s="32"/>
      <c r="EX222" s="32"/>
      <c r="EY222" s="32"/>
      <c r="EZ222" s="32"/>
      <c r="FA222" s="32"/>
      <c r="FB222" s="32"/>
      <c r="FC222" s="32"/>
      <c r="FD222" s="32"/>
      <c r="FE222" s="32"/>
      <c r="FF222" s="32"/>
      <c r="FG222" s="32"/>
      <c r="FH222" s="32"/>
      <c r="FI222" s="32"/>
      <c r="FJ222" s="32"/>
      <c r="FK222" s="32"/>
      <c r="FL222" s="32"/>
      <c r="FM222" s="32"/>
      <c r="FN222" s="32"/>
      <c r="FO222" s="32"/>
      <c r="FP222" s="32"/>
      <c r="FQ222" s="32"/>
      <c r="FR222" s="32"/>
      <c r="FS222" s="32"/>
      <c r="FT222" s="32"/>
      <c r="FU222" s="32"/>
      <c r="FV222" s="32"/>
      <c r="FW222" s="32"/>
      <c r="FX222" s="32"/>
      <c r="FY222" s="32"/>
      <c r="FZ222" s="32"/>
      <c r="GA222" s="32"/>
      <c r="GB222" s="32"/>
      <c r="GC222" s="32"/>
      <c r="GD222" s="32"/>
      <c r="GE222" s="32"/>
      <c r="GF222" s="32"/>
      <c r="GG222" s="32"/>
      <c r="GH222" s="32"/>
      <c r="GI222" s="32"/>
      <c r="GJ222" s="32"/>
      <c r="GK222" s="32"/>
      <c r="GL222" s="32"/>
      <c r="GM222" s="32"/>
      <c r="GN222" s="32"/>
      <c r="GO222" s="32"/>
      <c r="GP222" s="32"/>
      <c r="GQ222" s="32"/>
      <c r="GR222" s="32"/>
      <c r="GS222" s="32"/>
      <c r="GT222" s="32"/>
      <c r="GU222" s="32"/>
      <c r="GV222" s="32"/>
      <c r="GW222" s="32"/>
      <c r="GX222" s="32"/>
      <c r="GY222" s="32"/>
      <c r="GZ222" s="32"/>
      <c r="HA222" s="32"/>
      <c r="HB222" s="32"/>
      <c r="HC222" s="32"/>
      <c r="HD222" s="32"/>
      <c r="HE222" s="32"/>
      <c r="HF222" s="32"/>
      <c r="HG222" s="32"/>
      <c r="HH222" s="32"/>
      <c r="HI222" s="32"/>
      <c r="HJ222" s="32"/>
      <c r="HK222" s="32"/>
      <c r="HL222" s="32"/>
      <c r="HM222" s="32"/>
      <c r="HN222" s="32"/>
    </row>
    <row r="223" spans="1:222" s="255" customFormat="1">
      <c r="A223" s="129"/>
      <c r="B223" s="129"/>
      <c r="C223" s="129"/>
      <c r="D223" s="520"/>
      <c r="E223" s="129"/>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1"/>
      <c r="BE223" s="31"/>
      <c r="BF223" s="31"/>
      <c r="BG223" s="31"/>
      <c r="BH223" s="31"/>
      <c r="BI223" s="31"/>
      <c r="BJ223" s="31"/>
      <c r="BK223" s="31"/>
      <c r="BL223" s="31"/>
      <c r="BM223" s="31"/>
      <c r="BN223" s="31"/>
      <c r="BO223" s="31"/>
      <c r="BP223" s="31"/>
      <c r="BQ223" s="31"/>
      <c r="BR223" s="31"/>
      <c r="BS223" s="31"/>
      <c r="BT223" s="31"/>
      <c r="BU223" s="31"/>
      <c r="BV223" s="31"/>
      <c r="BW223" s="31"/>
      <c r="BX223" s="31"/>
      <c r="BY223" s="31"/>
      <c r="BZ223" s="31"/>
      <c r="CA223" s="31"/>
      <c r="CB223" s="31"/>
      <c r="CC223" s="31"/>
      <c r="CD223" s="31"/>
      <c r="CE223" s="31"/>
      <c r="CF223" s="31"/>
      <c r="CG223" s="31"/>
      <c r="CH223" s="31"/>
      <c r="CI223" s="31"/>
      <c r="CJ223" s="31"/>
      <c r="CK223" s="31"/>
      <c r="CL223" s="31"/>
      <c r="CM223" s="31"/>
      <c r="CN223" s="31"/>
      <c r="CO223" s="31"/>
      <c r="CP223" s="31"/>
      <c r="CQ223" s="31"/>
      <c r="CR223" s="31"/>
      <c r="CS223" s="31"/>
      <c r="CT223" s="31"/>
      <c r="CU223" s="31"/>
      <c r="CV223" s="31"/>
      <c r="CW223" s="31"/>
      <c r="CX223" s="31"/>
      <c r="CY223" s="31"/>
      <c r="CZ223" s="31"/>
      <c r="DA223" s="31"/>
      <c r="DB223" s="31"/>
      <c r="DC223" s="31"/>
      <c r="DD223" s="31"/>
      <c r="DE223" s="31"/>
      <c r="DF223" s="31"/>
      <c r="DG223" s="31"/>
      <c r="DH223" s="31"/>
      <c r="DI223" s="31"/>
      <c r="DJ223" s="31"/>
      <c r="DK223" s="31"/>
      <c r="DL223" s="31"/>
      <c r="DM223" s="31"/>
      <c r="DN223" s="31"/>
      <c r="DO223" s="31"/>
      <c r="DP223" s="31"/>
      <c r="DQ223" s="31"/>
      <c r="DR223" s="31"/>
      <c r="DS223" s="31"/>
      <c r="DT223" s="32"/>
      <c r="DU223" s="32"/>
      <c r="DV223" s="32"/>
      <c r="DW223" s="32"/>
      <c r="DX223" s="32"/>
      <c r="DY223" s="32"/>
      <c r="DZ223" s="32"/>
      <c r="EA223" s="32"/>
      <c r="EB223" s="32"/>
      <c r="EC223" s="32"/>
      <c r="ED223" s="32"/>
      <c r="EE223" s="32"/>
      <c r="EF223" s="32"/>
      <c r="EG223" s="32"/>
      <c r="EH223" s="32"/>
      <c r="EI223" s="32"/>
      <c r="EJ223" s="32"/>
      <c r="EK223" s="32"/>
      <c r="EL223" s="32"/>
      <c r="EM223" s="32"/>
      <c r="EN223" s="32"/>
      <c r="EO223" s="32"/>
      <c r="EP223" s="32"/>
      <c r="EQ223" s="32"/>
      <c r="ER223" s="32"/>
      <c r="ES223" s="32"/>
      <c r="ET223" s="32"/>
      <c r="EU223" s="32"/>
      <c r="EV223" s="32"/>
      <c r="EW223" s="32"/>
      <c r="EX223" s="32"/>
      <c r="EY223" s="32"/>
      <c r="EZ223" s="32"/>
      <c r="FA223" s="32"/>
      <c r="FB223" s="32"/>
      <c r="FC223" s="32"/>
      <c r="FD223" s="32"/>
      <c r="FE223" s="32"/>
      <c r="FF223" s="32"/>
      <c r="FG223" s="32"/>
      <c r="FH223" s="32"/>
      <c r="FI223" s="32"/>
      <c r="FJ223" s="32"/>
      <c r="FK223" s="32"/>
      <c r="FL223" s="32"/>
      <c r="FM223" s="32"/>
      <c r="FN223" s="32"/>
      <c r="FO223" s="32"/>
      <c r="FP223" s="32"/>
      <c r="FQ223" s="32"/>
      <c r="FR223" s="32"/>
      <c r="FS223" s="32"/>
      <c r="FT223" s="32"/>
      <c r="FU223" s="32"/>
      <c r="FV223" s="32"/>
      <c r="FW223" s="32"/>
      <c r="FX223" s="32"/>
      <c r="FY223" s="32"/>
      <c r="FZ223" s="32"/>
      <c r="GA223" s="32"/>
      <c r="GB223" s="32"/>
      <c r="GC223" s="32"/>
      <c r="GD223" s="32"/>
      <c r="GE223" s="32"/>
      <c r="GF223" s="32"/>
      <c r="GG223" s="32"/>
      <c r="GH223" s="32"/>
      <c r="GI223" s="32"/>
      <c r="GJ223" s="32"/>
      <c r="GK223" s="32"/>
      <c r="GL223" s="32"/>
      <c r="GM223" s="32"/>
      <c r="GN223" s="32"/>
      <c r="GO223" s="32"/>
      <c r="GP223" s="32"/>
      <c r="GQ223" s="32"/>
      <c r="GR223" s="32"/>
      <c r="GS223" s="32"/>
      <c r="GT223" s="32"/>
      <c r="GU223" s="32"/>
      <c r="GV223" s="32"/>
      <c r="GW223" s="32"/>
      <c r="GX223" s="32"/>
      <c r="GY223" s="32"/>
      <c r="GZ223" s="32"/>
      <c r="HA223" s="32"/>
      <c r="HB223" s="32"/>
      <c r="HC223" s="32"/>
      <c r="HD223" s="32"/>
      <c r="HE223" s="32"/>
      <c r="HF223" s="32"/>
      <c r="HG223" s="32"/>
      <c r="HH223" s="32"/>
      <c r="HI223" s="32"/>
      <c r="HJ223" s="32"/>
      <c r="HK223" s="32"/>
      <c r="HL223" s="32"/>
      <c r="HM223" s="32"/>
      <c r="HN223" s="32"/>
    </row>
    <row r="224" spans="1:222" s="255" customFormat="1">
      <c r="A224" s="129"/>
      <c r="B224" s="129"/>
      <c r="C224" s="129"/>
      <c r="D224" s="520"/>
      <c r="E224" s="129"/>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1"/>
      <c r="BE224" s="31"/>
      <c r="BF224" s="31"/>
      <c r="BG224" s="31"/>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c r="CH224" s="31"/>
      <c r="CI224" s="31"/>
      <c r="CJ224" s="31"/>
      <c r="CK224" s="31"/>
      <c r="CL224" s="31"/>
      <c r="CM224" s="31"/>
      <c r="CN224" s="31"/>
      <c r="CO224" s="31"/>
      <c r="CP224" s="31"/>
      <c r="CQ224" s="31"/>
      <c r="CR224" s="31"/>
      <c r="CS224" s="31"/>
      <c r="CT224" s="3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31"/>
      <c r="DQ224" s="31"/>
      <c r="DR224" s="31"/>
      <c r="DS224" s="31"/>
      <c r="DT224" s="32"/>
      <c r="DU224" s="32"/>
      <c r="DV224" s="32"/>
      <c r="DW224" s="32"/>
      <c r="DX224" s="32"/>
      <c r="DY224" s="32"/>
      <c r="DZ224" s="32"/>
      <c r="EA224" s="32"/>
      <c r="EB224" s="32"/>
      <c r="EC224" s="32"/>
      <c r="ED224" s="32"/>
      <c r="EE224" s="32"/>
      <c r="EF224" s="32"/>
      <c r="EG224" s="32"/>
      <c r="EH224" s="32"/>
      <c r="EI224" s="32"/>
      <c r="EJ224" s="32"/>
      <c r="EK224" s="32"/>
      <c r="EL224" s="32"/>
      <c r="EM224" s="32"/>
      <c r="EN224" s="32"/>
      <c r="EO224" s="32"/>
      <c r="EP224" s="32"/>
      <c r="EQ224" s="32"/>
      <c r="ER224" s="32"/>
      <c r="ES224" s="32"/>
      <c r="ET224" s="32"/>
      <c r="EU224" s="32"/>
      <c r="EV224" s="32"/>
      <c r="EW224" s="32"/>
      <c r="EX224" s="32"/>
      <c r="EY224" s="32"/>
      <c r="EZ224" s="32"/>
      <c r="FA224" s="32"/>
      <c r="FB224" s="32"/>
      <c r="FC224" s="32"/>
      <c r="FD224" s="32"/>
      <c r="FE224" s="32"/>
      <c r="FF224" s="32"/>
      <c r="FG224" s="32"/>
      <c r="FH224" s="32"/>
      <c r="FI224" s="32"/>
      <c r="FJ224" s="32"/>
      <c r="FK224" s="32"/>
      <c r="FL224" s="32"/>
      <c r="FM224" s="32"/>
      <c r="FN224" s="32"/>
      <c r="FO224" s="32"/>
      <c r="FP224" s="32"/>
      <c r="FQ224" s="32"/>
      <c r="FR224" s="32"/>
      <c r="FS224" s="32"/>
      <c r="FT224" s="32"/>
      <c r="FU224" s="32"/>
      <c r="FV224" s="32"/>
      <c r="FW224" s="32"/>
      <c r="FX224" s="32"/>
      <c r="FY224" s="32"/>
      <c r="FZ224" s="32"/>
      <c r="GA224" s="32"/>
      <c r="GB224" s="32"/>
      <c r="GC224" s="32"/>
      <c r="GD224" s="32"/>
      <c r="GE224" s="32"/>
      <c r="GF224" s="32"/>
      <c r="GG224" s="32"/>
      <c r="GH224" s="32"/>
      <c r="GI224" s="32"/>
      <c r="GJ224" s="32"/>
      <c r="GK224" s="32"/>
      <c r="GL224" s="32"/>
      <c r="GM224" s="32"/>
      <c r="GN224" s="32"/>
      <c r="GO224" s="32"/>
      <c r="GP224" s="32"/>
      <c r="GQ224" s="32"/>
      <c r="GR224" s="32"/>
      <c r="GS224" s="32"/>
      <c r="GT224" s="32"/>
      <c r="GU224" s="32"/>
      <c r="GV224" s="32"/>
      <c r="GW224" s="32"/>
      <c r="GX224" s="32"/>
      <c r="GY224" s="32"/>
      <c r="GZ224" s="32"/>
      <c r="HA224" s="32"/>
      <c r="HB224" s="32"/>
      <c r="HC224" s="32"/>
      <c r="HD224" s="32"/>
      <c r="HE224" s="32"/>
      <c r="HF224" s="32"/>
      <c r="HG224" s="32"/>
      <c r="HH224" s="32"/>
      <c r="HI224" s="32"/>
      <c r="HJ224" s="32"/>
      <c r="HK224" s="32"/>
      <c r="HL224" s="32"/>
      <c r="HM224" s="32"/>
      <c r="HN224" s="32"/>
    </row>
    <row r="225" spans="1:222" s="255" customFormat="1">
      <c r="A225" s="129"/>
      <c r="B225" s="129"/>
      <c r="C225" s="129"/>
      <c r="D225" s="520"/>
      <c r="E225" s="129"/>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1"/>
      <c r="BE225" s="31"/>
      <c r="BF225" s="31"/>
      <c r="BG225" s="31"/>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31"/>
      <c r="DQ225" s="31"/>
      <c r="DR225" s="31"/>
      <c r="DS225" s="31"/>
      <c r="DT225" s="32"/>
      <c r="DU225" s="32"/>
      <c r="DV225" s="32"/>
      <c r="DW225" s="32"/>
      <c r="DX225" s="32"/>
      <c r="DY225" s="32"/>
      <c r="DZ225" s="32"/>
      <c r="EA225" s="32"/>
      <c r="EB225" s="32"/>
      <c r="EC225" s="32"/>
      <c r="ED225" s="32"/>
      <c r="EE225" s="32"/>
      <c r="EF225" s="32"/>
      <c r="EG225" s="32"/>
      <c r="EH225" s="32"/>
      <c r="EI225" s="32"/>
      <c r="EJ225" s="32"/>
      <c r="EK225" s="32"/>
      <c r="EL225" s="32"/>
      <c r="EM225" s="32"/>
      <c r="EN225" s="32"/>
      <c r="EO225" s="32"/>
      <c r="EP225" s="32"/>
      <c r="EQ225" s="32"/>
      <c r="ER225" s="32"/>
      <c r="ES225" s="32"/>
      <c r="ET225" s="32"/>
      <c r="EU225" s="32"/>
      <c r="EV225" s="32"/>
      <c r="EW225" s="32"/>
      <c r="EX225" s="32"/>
      <c r="EY225" s="32"/>
      <c r="EZ225" s="32"/>
      <c r="FA225" s="32"/>
      <c r="FB225" s="32"/>
      <c r="FC225" s="32"/>
      <c r="FD225" s="32"/>
      <c r="FE225" s="32"/>
      <c r="FF225" s="32"/>
      <c r="FG225" s="32"/>
      <c r="FH225" s="32"/>
      <c r="FI225" s="32"/>
      <c r="FJ225" s="32"/>
      <c r="FK225" s="32"/>
      <c r="FL225" s="32"/>
      <c r="FM225" s="32"/>
      <c r="FN225" s="32"/>
      <c r="FO225" s="32"/>
      <c r="FP225" s="32"/>
      <c r="FQ225" s="32"/>
      <c r="FR225" s="32"/>
      <c r="FS225" s="32"/>
      <c r="FT225" s="32"/>
      <c r="FU225" s="32"/>
      <c r="FV225" s="32"/>
      <c r="FW225" s="32"/>
      <c r="FX225" s="32"/>
      <c r="FY225" s="32"/>
      <c r="FZ225" s="32"/>
      <c r="GA225" s="32"/>
      <c r="GB225" s="32"/>
      <c r="GC225" s="32"/>
      <c r="GD225" s="32"/>
      <c r="GE225" s="32"/>
      <c r="GF225" s="32"/>
      <c r="GG225" s="32"/>
      <c r="GH225" s="32"/>
      <c r="GI225" s="32"/>
      <c r="GJ225" s="32"/>
      <c r="GK225" s="32"/>
      <c r="GL225" s="32"/>
      <c r="GM225" s="32"/>
      <c r="GN225" s="32"/>
      <c r="GO225" s="32"/>
      <c r="GP225" s="32"/>
      <c r="GQ225" s="32"/>
      <c r="GR225" s="32"/>
      <c r="GS225" s="32"/>
      <c r="GT225" s="32"/>
      <c r="GU225" s="32"/>
      <c r="GV225" s="32"/>
      <c r="GW225" s="32"/>
      <c r="GX225" s="32"/>
      <c r="GY225" s="32"/>
      <c r="GZ225" s="32"/>
      <c r="HA225" s="32"/>
      <c r="HB225" s="32"/>
      <c r="HC225" s="32"/>
      <c r="HD225" s="32"/>
      <c r="HE225" s="32"/>
      <c r="HF225" s="32"/>
      <c r="HG225" s="32"/>
      <c r="HH225" s="32"/>
      <c r="HI225" s="32"/>
      <c r="HJ225" s="32"/>
      <c r="HK225" s="32"/>
      <c r="HL225" s="32"/>
      <c r="HM225" s="32"/>
      <c r="HN225" s="32"/>
    </row>
    <row r="226" spans="1:222" s="255" customFormat="1">
      <c r="A226" s="129"/>
      <c r="B226" s="129"/>
      <c r="C226" s="129"/>
      <c r="D226" s="520"/>
      <c r="E226" s="129"/>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1"/>
      <c r="BE226" s="31"/>
      <c r="BF226" s="31"/>
      <c r="BG226" s="31"/>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c r="CH226" s="31"/>
      <c r="CI226" s="31"/>
      <c r="CJ226" s="31"/>
      <c r="CK226" s="31"/>
      <c r="CL226" s="31"/>
      <c r="CM226" s="31"/>
      <c r="CN226" s="31"/>
      <c r="CO226" s="31"/>
      <c r="CP226" s="31"/>
      <c r="CQ226" s="31"/>
      <c r="CR226" s="31"/>
      <c r="CS226" s="31"/>
      <c r="CT226" s="31"/>
      <c r="CU226" s="31"/>
      <c r="CV226" s="31"/>
      <c r="CW226" s="31"/>
      <c r="CX226" s="31"/>
      <c r="CY226" s="31"/>
      <c r="CZ226" s="31"/>
      <c r="DA226" s="31"/>
      <c r="DB226" s="31"/>
      <c r="DC226" s="31"/>
      <c r="DD226" s="31"/>
      <c r="DE226" s="31"/>
      <c r="DF226" s="31"/>
      <c r="DG226" s="31"/>
      <c r="DH226" s="31"/>
      <c r="DI226" s="31"/>
      <c r="DJ226" s="31"/>
      <c r="DK226" s="31"/>
      <c r="DL226" s="31"/>
      <c r="DM226" s="31"/>
      <c r="DN226" s="31"/>
      <c r="DO226" s="31"/>
      <c r="DP226" s="31"/>
      <c r="DQ226" s="31"/>
      <c r="DR226" s="31"/>
      <c r="DS226" s="31"/>
      <c r="DT226" s="32"/>
      <c r="DU226" s="32"/>
      <c r="DV226" s="32"/>
      <c r="DW226" s="32"/>
      <c r="DX226" s="32"/>
      <c r="DY226" s="32"/>
      <c r="DZ226" s="32"/>
      <c r="EA226" s="32"/>
      <c r="EB226" s="32"/>
      <c r="EC226" s="32"/>
      <c r="ED226" s="32"/>
      <c r="EE226" s="32"/>
      <c r="EF226" s="32"/>
      <c r="EG226" s="32"/>
      <c r="EH226" s="32"/>
      <c r="EI226" s="32"/>
      <c r="EJ226" s="32"/>
      <c r="EK226" s="32"/>
      <c r="EL226" s="32"/>
      <c r="EM226" s="32"/>
      <c r="EN226" s="32"/>
      <c r="EO226" s="32"/>
      <c r="EP226" s="32"/>
      <c r="EQ226" s="32"/>
      <c r="ER226" s="32"/>
      <c r="ES226" s="32"/>
      <c r="ET226" s="32"/>
      <c r="EU226" s="32"/>
      <c r="EV226" s="32"/>
      <c r="EW226" s="32"/>
      <c r="EX226" s="32"/>
      <c r="EY226" s="32"/>
      <c r="EZ226" s="32"/>
      <c r="FA226" s="32"/>
      <c r="FB226" s="32"/>
      <c r="FC226" s="32"/>
      <c r="FD226" s="32"/>
      <c r="FE226" s="32"/>
      <c r="FF226" s="32"/>
      <c r="FG226" s="32"/>
      <c r="FH226" s="32"/>
      <c r="FI226" s="32"/>
      <c r="FJ226" s="32"/>
      <c r="FK226" s="32"/>
      <c r="FL226" s="32"/>
      <c r="FM226" s="32"/>
      <c r="FN226" s="32"/>
      <c r="FO226" s="32"/>
      <c r="FP226" s="32"/>
      <c r="FQ226" s="32"/>
      <c r="FR226" s="32"/>
      <c r="FS226" s="32"/>
      <c r="FT226" s="32"/>
      <c r="FU226" s="32"/>
      <c r="FV226" s="32"/>
      <c r="FW226" s="32"/>
      <c r="FX226" s="32"/>
      <c r="FY226" s="32"/>
      <c r="FZ226" s="32"/>
      <c r="GA226" s="32"/>
      <c r="GB226" s="32"/>
      <c r="GC226" s="32"/>
      <c r="GD226" s="32"/>
      <c r="GE226" s="32"/>
      <c r="GF226" s="32"/>
      <c r="GG226" s="32"/>
      <c r="GH226" s="32"/>
      <c r="GI226" s="32"/>
      <c r="GJ226" s="32"/>
      <c r="GK226" s="32"/>
      <c r="GL226" s="32"/>
      <c r="GM226" s="32"/>
      <c r="GN226" s="32"/>
      <c r="GO226" s="32"/>
      <c r="GP226" s="32"/>
      <c r="GQ226" s="32"/>
      <c r="GR226" s="32"/>
      <c r="GS226" s="32"/>
      <c r="GT226" s="32"/>
      <c r="GU226" s="32"/>
      <c r="GV226" s="32"/>
      <c r="GW226" s="32"/>
      <c r="GX226" s="32"/>
      <c r="GY226" s="32"/>
      <c r="GZ226" s="32"/>
      <c r="HA226" s="32"/>
      <c r="HB226" s="32"/>
      <c r="HC226" s="32"/>
      <c r="HD226" s="32"/>
      <c r="HE226" s="32"/>
      <c r="HF226" s="32"/>
      <c r="HG226" s="32"/>
      <c r="HH226" s="32"/>
      <c r="HI226" s="32"/>
      <c r="HJ226" s="32"/>
      <c r="HK226" s="32"/>
      <c r="HL226" s="32"/>
      <c r="HM226" s="32"/>
      <c r="HN226" s="32"/>
    </row>
    <row r="227" spans="1:222" s="255" customFormat="1">
      <c r="A227" s="129"/>
      <c r="B227" s="129"/>
      <c r="C227" s="129"/>
      <c r="D227" s="520"/>
      <c r="E227" s="129"/>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2"/>
      <c r="DU227" s="32"/>
      <c r="DV227" s="32"/>
      <c r="DW227" s="32"/>
      <c r="DX227" s="32"/>
      <c r="DY227" s="32"/>
      <c r="DZ227" s="32"/>
      <c r="EA227" s="32"/>
      <c r="EB227" s="32"/>
      <c r="EC227" s="32"/>
      <c r="ED227" s="32"/>
      <c r="EE227" s="32"/>
      <c r="EF227" s="32"/>
      <c r="EG227" s="32"/>
      <c r="EH227" s="32"/>
      <c r="EI227" s="32"/>
      <c r="EJ227" s="32"/>
      <c r="EK227" s="32"/>
      <c r="EL227" s="32"/>
      <c r="EM227" s="32"/>
      <c r="EN227" s="32"/>
      <c r="EO227" s="32"/>
      <c r="EP227" s="32"/>
      <c r="EQ227" s="32"/>
      <c r="ER227" s="32"/>
      <c r="ES227" s="32"/>
      <c r="ET227" s="32"/>
      <c r="EU227" s="32"/>
      <c r="EV227" s="32"/>
      <c r="EW227" s="32"/>
      <c r="EX227" s="32"/>
      <c r="EY227" s="32"/>
      <c r="EZ227" s="32"/>
      <c r="FA227" s="32"/>
      <c r="FB227" s="32"/>
      <c r="FC227" s="32"/>
      <c r="FD227" s="32"/>
      <c r="FE227" s="32"/>
      <c r="FF227" s="32"/>
      <c r="FG227" s="32"/>
      <c r="FH227" s="32"/>
      <c r="FI227" s="32"/>
      <c r="FJ227" s="32"/>
      <c r="FK227" s="32"/>
      <c r="FL227" s="32"/>
      <c r="FM227" s="32"/>
      <c r="FN227" s="32"/>
      <c r="FO227" s="32"/>
      <c r="FP227" s="32"/>
      <c r="FQ227" s="32"/>
      <c r="FR227" s="32"/>
      <c r="FS227" s="32"/>
      <c r="FT227" s="32"/>
      <c r="FU227" s="32"/>
      <c r="FV227" s="32"/>
      <c r="FW227" s="32"/>
      <c r="FX227" s="32"/>
      <c r="FY227" s="32"/>
      <c r="FZ227" s="32"/>
      <c r="GA227" s="32"/>
      <c r="GB227" s="32"/>
      <c r="GC227" s="32"/>
      <c r="GD227" s="32"/>
      <c r="GE227" s="32"/>
      <c r="GF227" s="32"/>
      <c r="GG227" s="32"/>
      <c r="GH227" s="32"/>
      <c r="GI227" s="32"/>
      <c r="GJ227" s="32"/>
      <c r="GK227" s="32"/>
      <c r="GL227" s="32"/>
      <c r="GM227" s="32"/>
      <c r="GN227" s="32"/>
      <c r="GO227" s="32"/>
      <c r="GP227" s="32"/>
      <c r="GQ227" s="32"/>
      <c r="GR227" s="32"/>
      <c r="GS227" s="32"/>
      <c r="GT227" s="32"/>
      <c r="GU227" s="32"/>
      <c r="GV227" s="32"/>
      <c r="GW227" s="32"/>
      <c r="GX227" s="32"/>
      <c r="GY227" s="32"/>
      <c r="GZ227" s="32"/>
      <c r="HA227" s="32"/>
      <c r="HB227" s="32"/>
      <c r="HC227" s="32"/>
      <c r="HD227" s="32"/>
      <c r="HE227" s="32"/>
      <c r="HF227" s="32"/>
      <c r="HG227" s="32"/>
      <c r="HH227" s="32"/>
      <c r="HI227" s="32"/>
      <c r="HJ227" s="32"/>
      <c r="HK227" s="32"/>
      <c r="HL227" s="32"/>
      <c r="HM227" s="32"/>
      <c r="HN227" s="32"/>
    </row>
    <row r="228" spans="1:222" s="255" customFormat="1">
      <c r="A228" s="129"/>
      <c r="B228" s="129"/>
      <c r="C228" s="129"/>
      <c r="D228" s="520"/>
      <c r="E228" s="129"/>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2"/>
      <c r="DU228" s="32"/>
      <c r="DV228" s="32"/>
      <c r="DW228" s="32"/>
      <c r="DX228" s="32"/>
      <c r="DY228" s="32"/>
      <c r="DZ228" s="32"/>
      <c r="EA228" s="32"/>
      <c r="EB228" s="32"/>
      <c r="EC228" s="32"/>
      <c r="ED228" s="32"/>
      <c r="EE228" s="32"/>
      <c r="EF228" s="32"/>
      <c r="EG228" s="32"/>
      <c r="EH228" s="32"/>
      <c r="EI228" s="32"/>
      <c r="EJ228" s="32"/>
      <c r="EK228" s="32"/>
      <c r="EL228" s="32"/>
      <c r="EM228" s="32"/>
      <c r="EN228" s="32"/>
      <c r="EO228" s="32"/>
      <c r="EP228" s="32"/>
      <c r="EQ228" s="32"/>
      <c r="ER228" s="32"/>
      <c r="ES228" s="32"/>
      <c r="ET228" s="32"/>
      <c r="EU228" s="32"/>
      <c r="EV228" s="32"/>
      <c r="EW228" s="32"/>
      <c r="EX228" s="32"/>
      <c r="EY228" s="32"/>
      <c r="EZ228" s="32"/>
      <c r="FA228" s="32"/>
      <c r="FB228" s="32"/>
      <c r="FC228" s="32"/>
      <c r="FD228" s="32"/>
      <c r="FE228" s="32"/>
      <c r="FF228" s="32"/>
      <c r="FG228" s="32"/>
      <c r="FH228" s="32"/>
      <c r="FI228" s="32"/>
      <c r="FJ228" s="32"/>
      <c r="FK228" s="32"/>
      <c r="FL228" s="32"/>
      <c r="FM228" s="32"/>
      <c r="FN228" s="32"/>
      <c r="FO228" s="32"/>
      <c r="FP228" s="32"/>
      <c r="FQ228" s="32"/>
      <c r="FR228" s="32"/>
      <c r="FS228" s="32"/>
      <c r="FT228" s="32"/>
      <c r="FU228" s="32"/>
      <c r="FV228" s="32"/>
      <c r="FW228" s="32"/>
      <c r="FX228" s="32"/>
      <c r="FY228" s="32"/>
      <c r="FZ228" s="32"/>
      <c r="GA228" s="32"/>
      <c r="GB228" s="32"/>
      <c r="GC228" s="32"/>
      <c r="GD228" s="32"/>
      <c r="GE228" s="32"/>
      <c r="GF228" s="32"/>
      <c r="GG228" s="32"/>
      <c r="GH228" s="32"/>
      <c r="GI228" s="32"/>
      <c r="GJ228" s="32"/>
      <c r="GK228" s="32"/>
      <c r="GL228" s="32"/>
      <c r="GM228" s="32"/>
      <c r="GN228" s="32"/>
      <c r="GO228" s="32"/>
      <c r="GP228" s="32"/>
      <c r="GQ228" s="32"/>
      <c r="GR228" s="32"/>
      <c r="GS228" s="32"/>
      <c r="GT228" s="32"/>
      <c r="GU228" s="32"/>
      <c r="GV228" s="32"/>
      <c r="GW228" s="32"/>
      <c r="GX228" s="32"/>
      <c r="GY228" s="32"/>
      <c r="GZ228" s="32"/>
      <c r="HA228" s="32"/>
      <c r="HB228" s="32"/>
      <c r="HC228" s="32"/>
      <c r="HD228" s="32"/>
      <c r="HE228" s="32"/>
      <c r="HF228" s="32"/>
      <c r="HG228" s="32"/>
      <c r="HH228" s="32"/>
      <c r="HI228" s="32"/>
      <c r="HJ228" s="32"/>
      <c r="HK228" s="32"/>
      <c r="HL228" s="32"/>
      <c r="HM228" s="32"/>
      <c r="HN228" s="32"/>
    </row>
    <row r="229" spans="1:222" s="255" customFormat="1">
      <c r="A229" s="129"/>
      <c r="B229" s="129"/>
      <c r="C229" s="129"/>
      <c r="D229" s="520"/>
      <c r="E229" s="129"/>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1"/>
      <c r="BE229" s="31"/>
      <c r="BF229" s="31"/>
      <c r="BG229" s="31"/>
      <c r="BH229" s="31"/>
      <c r="BI229" s="31"/>
      <c r="BJ229" s="31"/>
      <c r="BK229" s="31"/>
      <c r="BL229" s="31"/>
      <c r="BM229" s="31"/>
      <c r="BN229" s="31"/>
      <c r="BO229" s="31"/>
      <c r="BP229" s="31"/>
      <c r="BQ229" s="31"/>
      <c r="BR229" s="31"/>
      <c r="BS229" s="31"/>
      <c r="BT229" s="31"/>
      <c r="BU229" s="31"/>
      <c r="BV229" s="31"/>
      <c r="BW229" s="31"/>
      <c r="BX229" s="31"/>
      <c r="BY229" s="31"/>
      <c r="BZ229" s="31"/>
      <c r="CA229" s="31"/>
      <c r="CB229" s="31"/>
      <c r="CC229" s="31"/>
      <c r="CD229" s="31"/>
      <c r="CE229" s="31"/>
      <c r="CF229" s="31"/>
      <c r="CG229" s="31"/>
      <c r="CH229" s="31"/>
      <c r="CI229" s="31"/>
      <c r="CJ229" s="31"/>
      <c r="CK229" s="31"/>
      <c r="CL229" s="31"/>
      <c r="CM229" s="31"/>
      <c r="CN229" s="31"/>
      <c r="CO229" s="31"/>
      <c r="CP229" s="31"/>
      <c r="CQ229" s="31"/>
      <c r="CR229" s="31"/>
      <c r="CS229" s="31"/>
      <c r="CT229" s="31"/>
      <c r="CU229" s="31"/>
      <c r="CV229" s="31"/>
      <c r="CW229" s="31"/>
      <c r="CX229" s="31"/>
      <c r="CY229" s="31"/>
      <c r="CZ229" s="31"/>
      <c r="DA229" s="31"/>
      <c r="DB229" s="31"/>
      <c r="DC229" s="31"/>
      <c r="DD229" s="31"/>
      <c r="DE229" s="31"/>
      <c r="DF229" s="31"/>
      <c r="DG229" s="31"/>
      <c r="DH229" s="31"/>
      <c r="DI229" s="31"/>
      <c r="DJ229" s="31"/>
      <c r="DK229" s="31"/>
      <c r="DL229" s="31"/>
      <c r="DM229" s="31"/>
      <c r="DN229" s="31"/>
      <c r="DO229" s="31"/>
      <c r="DP229" s="31"/>
      <c r="DQ229" s="31"/>
      <c r="DR229" s="31"/>
      <c r="DS229" s="31"/>
      <c r="DT229" s="32"/>
      <c r="DU229" s="32"/>
      <c r="DV229" s="32"/>
      <c r="DW229" s="32"/>
      <c r="DX229" s="32"/>
      <c r="DY229" s="32"/>
      <c r="DZ229" s="32"/>
      <c r="EA229" s="32"/>
      <c r="EB229" s="32"/>
      <c r="EC229" s="32"/>
      <c r="ED229" s="32"/>
      <c r="EE229" s="32"/>
      <c r="EF229" s="32"/>
      <c r="EG229" s="32"/>
      <c r="EH229" s="32"/>
      <c r="EI229" s="32"/>
      <c r="EJ229" s="32"/>
      <c r="EK229" s="32"/>
      <c r="EL229" s="32"/>
      <c r="EM229" s="32"/>
      <c r="EN229" s="32"/>
      <c r="EO229" s="32"/>
      <c r="EP229" s="32"/>
      <c r="EQ229" s="32"/>
      <c r="ER229" s="32"/>
      <c r="ES229" s="32"/>
      <c r="ET229" s="32"/>
      <c r="EU229" s="32"/>
      <c r="EV229" s="32"/>
      <c r="EW229" s="32"/>
      <c r="EX229" s="32"/>
      <c r="EY229" s="32"/>
      <c r="EZ229" s="32"/>
      <c r="FA229" s="32"/>
      <c r="FB229" s="32"/>
      <c r="FC229" s="32"/>
      <c r="FD229" s="32"/>
      <c r="FE229" s="32"/>
      <c r="FF229" s="32"/>
      <c r="FG229" s="32"/>
      <c r="FH229" s="32"/>
      <c r="FI229" s="32"/>
      <c r="FJ229" s="32"/>
      <c r="FK229" s="32"/>
      <c r="FL229" s="32"/>
      <c r="FM229" s="32"/>
      <c r="FN229" s="32"/>
      <c r="FO229" s="32"/>
      <c r="FP229" s="32"/>
      <c r="FQ229" s="32"/>
      <c r="FR229" s="32"/>
      <c r="FS229" s="32"/>
      <c r="FT229" s="32"/>
      <c r="FU229" s="32"/>
      <c r="FV229" s="32"/>
      <c r="FW229" s="32"/>
      <c r="FX229" s="32"/>
      <c r="FY229" s="32"/>
      <c r="FZ229" s="32"/>
      <c r="GA229" s="32"/>
      <c r="GB229" s="32"/>
      <c r="GC229" s="32"/>
      <c r="GD229" s="32"/>
      <c r="GE229" s="32"/>
      <c r="GF229" s="32"/>
      <c r="GG229" s="32"/>
      <c r="GH229" s="32"/>
      <c r="GI229" s="32"/>
      <c r="GJ229" s="32"/>
      <c r="GK229" s="32"/>
      <c r="GL229" s="32"/>
      <c r="GM229" s="32"/>
      <c r="GN229" s="32"/>
      <c r="GO229" s="32"/>
      <c r="GP229" s="32"/>
      <c r="GQ229" s="32"/>
      <c r="GR229" s="32"/>
      <c r="GS229" s="32"/>
      <c r="GT229" s="32"/>
      <c r="GU229" s="32"/>
      <c r="GV229" s="32"/>
      <c r="GW229" s="32"/>
      <c r="GX229" s="32"/>
      <c r="GY229" s="32"/>
      <c r="GZ229" s="32"/>
      <c r="HA229" s="32"/>
      <c r="HB229" s="32"/>
      <c r="HC229" s="32"/>
      <c r="HD229" s="32"/>
      <c r="HE229" s="32"/>
      <c r="HF229" s="32"/>
      <c r="HG229" s="32"/>
      <c r="HH229" s="32"/>
      <c r="HI229" s="32"/>
      <c r="HJ229" s="32"/>
      <c r="HK229" s="32"/>
      <c r="HL229" s="32"/>
      <c r="HM229" s="32"/>
      <c r="HN229" s="32"/>
    </row>
    <row r="230" spans="1:222" s="255" customFormat="1">
      <c r="A230" s="129"/>
      <c r="B230" s="129"/>
      <c r="C230" s="129"/>
      <c r="D230" s="520"/>
      <c r="E230" s="129"/>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2"/>
      <c r="DU230" s="32"/>
      <c r="DV230" s="32"/>
      <c r="DW230" s="32"/>
      <c r="DX230" s="32"/>
      <c r="DY230" s="32"/>
      <c r="DZ230" s="32"/>
      <c r="EA230" s="32"/>
      <c r="EB230" s="32"/>
      <c r="EC230" s="32"/>
      <c r="ED230" s="32"/>
      <c r="EE230" s="32"/>
      <c r="EF230" s="32"/>
      <c r="EG230" s="32"/>
      <c r="EH230" s="32"/>
      <c r="EI230" s="32"/>
      <c r="EJ230" s="32"/>
      <c r="EK230" s="32"/>
      <c r="EL230" s="32"/>
      <c r="EM230" s="32"/>
      <c r="EN230" s="32"/>
      <c r="EO230" s="32"/>
      <c r="EP230" s="32"/>
      <c r="EQ230" s="32"/>
      <c r="ER230" s="32"/>
      <c r="ES230" s="32"/>
      <c r="ET230" s="32"/>
      <c r="EU230" s="32"/>
      <c r="EV230" s="32"/>
      <c r="EW230" s="32"/>
      <c r="EX230" s="32"/>
      <c r="EY230" s="32"/>
      <c r="EZ230" s="32"/>
      <c r="FA230" s="32"/>
      <c r="FB230" s="32"/>
      <c r="FC230" s="32"/>
      <c r="FD230" s="32"/>
      <c r="FE230" s="32"/>
      <c r="FF230" s="32"/>
      <c r="FG230" s="32"/>
      <c r="FH230" s="32"/>
      <c r="FI230" s="32"/>
      <c r="FJ230" s="32"/>
      <c r="FK230" s="32"/>
      <c r="FL230" s="32"/>
      <c r="FM230" s="32"/>
      <c r="FN230" s="32"/>
      <c r="FO230" s="32"/>
      <c r="FP230" s="32"/>
      <c r="FQ230" s="32"/>
      <c r="FR230" s="32"/>
      <c r="FS230" s="32"/>
      <c r="FT230" s="32"/>
      <c r="FU230" s="32"/>
      <c r="FV230" s="32"/>
      <c r="FW230" s="32"/>
      <c r="FX230" s="32"/>
      <c r="FY230" s="32"/>
      <c r="FZ230" s="32"/>
      <c r="GA230" s="32"/>
      <c r="GB230" s="32"/>
      <c r="GC230" s="32"/>
      <c r="GD230" s="32"/>
      <c r="GE230" s="32"/>
      <c r="GF230" s="32"/>
      <c r="GG230" s="32"/>
      <c r="GH230" s="32"/>
      <c r="GI230" s="32"/>
      <c r="GJ230" s="32"/>
      <c r="GK230" s="32"/>
      <c r="GL230" s="32"/>
      <c r="GM230" s="32"/>
      <c r="GN230" s="32"/>
      <c r="GO230" s="32"/>
      <c r="GP230" s="32"/>
      <c r="GQ230" s="32"/>
      <c r="GR230" s="32"/>
      <c r="GS230" s="32"/>
      <c r="GT230" s="32"/>
      <c r="GU230" s="32"/>
      <c r="GV230" s="32"/>
      <c r="GW230" s="32"/>
      <c r="GX230" s="32"/>
      <c r="GY230" s="32"/>
      <c r="GZ230" s="32"/>
      <c r="HA230" s="32"/>
      <c r="HB230" s="32"/>
      <c r="HC230" s="32"/>
      <c r="HD230" s="32"/>
      <c r="HE230" s="32"/>
      <c r="HF230" s="32"/>
      <c r="HG230" s="32"/>
      <c r="HH230" s="32"/>
      <c r="HI230" s="32"/>
      <c r="HJ230" s="32"/>
      <c r="HK230" s="32"/>
      <c r="HL230" s="32"/>
      <c r="HM230" s="32"/>
      <c r="HN230" s="32"/>
    </row>
    <row r="231" spans="1:222" s="255" customFormat="1">
      <c r="A231" s="129"/>
      <c r="B231" s="129"/>
      <c r="C231" s="129"/>
      <c r="D231" s="520"/>
      <c r="E231" s="129"/>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2"/>
      <c r="DU231" s="32"/>
      <c r="DV231" s="32"/>
      <c r="DW231" s="32"/>
      <c r="DX231" s="32"/>
      <c r="DY231" s="32"/>
      <c r="DZ231" s="32"/>
      <c r="EA231" s="32"/>
      <c r="EB231" s="32"/>
      <c r="EC231" s="32"/>
      <c r="ED231" s="32"/>
      <c r="EE231" s="32"/>
      <c r="EF231" s="32"/>
      <c r="EG231" s="32"/>
      <c r="EH231" s="32"/>
      <c r="EI231" s="32"/>
      <c r="EJ231" s="32"/>
      <c r="EK231" s="32"/>
      <c r="EL231" s="32"/>
      <c r="EM231" s="32"/>
      <c r="EN231" s="32"/>
      <c r="EO231" s="32"/>
      <c r="EP231" s="32"/>
      <c r="EQ231" s="32"/>
      <c r="ER231" s="32"/>
      <c r="ES231" s="32"/>
      <c r="ET231" s="32"/>
      <c r="EU231" s="32"/>
      <c r="EV231" s="32"/>
      <c r="EW231" s="32"/>
      <c r="EX231" s="32"/>
      <c r="EY231" s="32"/>
      <c r="EZ231" s="32"/>
      <c r="FA231" s="32"/>
      <c r="FB231" s="32"/>
      <c r="FC231" s="32"/>
      <c r="FD231" s="32"/>
      <c r="FE231" s="32"/>
      <c r="FF231" s="32"/>
      <c r="FG231" s="32"/>
      <c r="FH231" s="32"/>
      <c r="FI231" s="32"/>
      <c r="FJ231" s="32"/>
      <c r="FK231" s="32"/>
      <c r="FL231" s="32"/>
      <c r="FM231" s="32"/>
      <c r="FN231" s="32"/>
      <c r="FO231" s="32"/>
      <c r="FP231" s="32"/>
      <c r="FQ231" s="32"/>
      <c r="FR231" s="32"/>
      <c r="FS231" s="32"/>
      <c r="FT231" s="32"/>
      <c r="FU231" s="32"/>
      <c r="FV231" s="32"/>
      <c r="FW231" s="32"/>
      <c r="FX231" s="32"/>
      <c r="FY231" s="32"/>
      <c r="FZ231" s="32"/>
      <c r="GA231" s="32"/>
      <c r="GB231" s="32"/>
      <c r="GC231" s="32"/>
      <c r="GD231" s="32"/>
      <c r="GE231" s="32"/>
      <c r="GF231" s="32"/>
      <c r="GG231" s="32"/>
      <c r="GH231" s="32"/>
      <c r="GI231" s="32"/>
      <c r="GJ231" s="32"/>
      <c r="GK231" s="32"/>
      <c r="GL231" s="32"/>
      <c r="GM231" s="32"/>
      <c r="GN231" s="32"/>
      <c r="GO231" s="32"/>
      <c r="GP231" s="32"/>
      <c r="GQ231" s="32"/>
      <c r="GR231" s="32"/>
      <c r="GS231" s="32"/>
      <c r="GT231" s="32"/>
      <c r="GU231" s="32"/>
      <c r="GV231" s="32"/>
      <c r="GW231" s="32"/>
      <c r="GX231" s="32"/>
      <c r="GY231" s="32"/>
      <c r="GZ231" s="32"/>
      <c r="HA231" s="32"/>
      <c r="HB231" s="32"/>
      <c r="HC231" s="32"/>
      <c r="HD231" s="32"/>
      <c r="HE231" s="32"/>
      <c r="HF231" s="32"/>
      <c r="HG231" s="32"/>
      <c r="HH231" s="32"/>
      <c r="HI231" s="32"/>
      <c r="HJ231" s="32"/>
      <c r="HK231" s="32"/>
      <c r="HL231" s="32"/>
      <c r="HM231" s="32"/>
      <c r="HN231" s="32"/>
    </row>
    <row r="232" spans="1:222" s="255" customFormat="1">
      <c r="A232" s="129"/>
      <c r="B232" s="129"/>
      <c r="C232" s="129"/>
      <c r="D232" s="520"/>
      <c r="E232" s="129"/>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1"/>
      <c r="BE232" s="31"/>
      <c r="BF232" s="31"/>
      <c r="BG232" s="31"/>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1"/>
      <c r="DE232" s="31"/>
      <c r="DF232" s="31"/>
      <c r="DG232" s="31"/>
      <c r="DH232" s="31"/>
      <c r="DI232" s="31"/>
      <c r="DJ232" s="31"/>
      <c r="DK232" s="31"/>
      <c r="DL232" s="31"/>
      <c r="DM232" s="31"/>
      <c r="DN232" s="31"/>
      <c r="DO232" s="31"/>
      <c r="DP232" s="31"/>
      <c r="DQ232" s="31"/>
      <c r="DR232" s="31"/>
      <c r="DS232" s="31"/>
      <c r="DT232" s="32"/>
      <c r="DU232" s="32"/>
      <c r="DV232" s="32"/>
      <c r="DW232" s="32"/>
      <c r="DX232" s="32"/>
      <c r="DY232" s="32"/>
      <c r="DZ232" s="32"/>
      <c r="EA232" s="32"/>
      <c r="EB232" s="32"/>
      <c r="EC232" s="32"/>
      <c r="ED232" s="32"/>
      <c r="EE232" s="32"/>
      <c r="EF232" s="32"/>
      <c r="EG232" s="32"/>
      <c r="EH232" s="32"/>
      <c r="EI232" s="32"/>
      <c r="EJ232" s="32"/>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c r="FG232" s="32"/>
      <c r="FH232" s="32"/>
      <c r="FI232" s="32"/>
      <c r="FJ232" s="32"/>
      <c r="FK232" s="32"/>
      <c r="FL232" s="32"/>
      <c r="FM232" s="32"/>
      <c r="FN232" s="32"/>
      <c r="FO232" s="32"/>
      <c r="FP232" s="32"/>
      <c r="FQ232" s="32"/>
      <c r="FR232" s="32"/>
      <c r="FS232" s="32"/>
      <c r="FT232" s="32"/>
      <c r="FU232" s="32"/>
      <c r="FV232" s="32"/>
      <c r="FW232" s="32"/>
      <c r="FX232" s="32"/>
      <c r="FY232" s="32"/>
      <c r="FZ232" s="32"/>
      <c r="GA232" s="32"/>
      <c r="GB232" s="32"/>
      <c r="GC232" s="32"/>
      <c r="GD232" s="32"/>
      <c r="GE232" s="32"/>
      <c r="GF232" s="32"/>
      <c r="GG232" s="32"/>
      <c r="GH232" s="32"/>
      <c r="GI232" s="32"/>
      <c r="GJ232" s="32"/>
      <c r="GK232" s="32"/>
      <c r="GL232" s="32"/>
      <c r="GM232" s="32"/>
      <c r="GN232" s="32"/>
      <c r="GO232" s="32"/>
      <c r="GP232" s="32"/>
      <c r="GQ232" s="32"/>
      <c r="GR232" s="32"/>
      <c r="GS232" s="32"/>
      <c r="GT232" s="32"/>
      <c r="GU232" s="32"/>
      <c r="GV232" s="32"/>
      <c r="GW232" s="32"/>
      <c r="GX232" s="32"/>
      <c r="GY232" s="32"/>
      <c r="GZ232" s="32"/>
      <c r="HA232" s="32"/>
      <c r="HB232" s="32"/>
      <c r="HC232" s="32"/>
      <c r="HD232" s="32"/>
      <c r="HE232" s="32"/>
      <c r="HF232" s="32"/>
      <c r="HG232" s="32"/>
      <c r="HH232" s="32"/>
      <c r="HI232" s="32"/>
      <c r="HJ232" s="32"/>
      <c r="HK232" s="32"/>
      <c r="HL232" s="32"/>
      <c r="HM232" s="32"/>
      <c r="HN232" s="32"/>
    </row>
  </sheetData>
  <mergeCells count="22">
    <mergeCell ref="A30:H30"/>
    <mergeCell ref="A32:H32"/>
    <mergeCell ref="A33:H34"/>
    <mergeCell ref="G64:H64"/>
    <mergeCell ref="A20:H21"/>
    <mergeCell ref="A23:H23"/>
    <mergeCell ref="A24:H24"/>
    <mergeCell ref="A26:H26"/>
    <mergeCell ref="A27:H28"/>
    <mergeCell ref="A29:H29"/>
    <mergeCell ref="M7:Q7"/>
    <mergeCell ref="A8:H8"/>
    <mergeCell ref="A19:H19"/>
    <mergeCell ref="A1:H2"/>
    <mergeCell ref="A4:H4"/>
    <mergeCell ref="A6:H6"/>
    <mergeCell ref="A7:H7"/>
    <mergeCell ref="A10:E10"/>
    <mergeCell ref="A12:H12"/>
    <mergeCell ref="A14:H14"/>
    <mergeCell ref="A16:E16"/>
    <mergeCell ref="A17:H17"/>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3" manualBreakCount="3">
    <brk id="15" max="7" man="1"/>
    <brk id="34" max="16383" man="1"/>
    <brk id="37"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HZ310"/>
  <sheetViews>
    <sheetView view="pageBreakPreview" zoomScale="90" zoomScaleNormal="100" zoomScaleSheetLayoutView="90" workbookViewId="0">
      <selection activeCell="L17" sqref="L17"/>
    </sheetView>
  </sheetViews>
  <sheetFormatPr defaultColWidth="12.42578125" defaultRowHeight="15"/>
  <cols>
    <col min="1" max="3" width="4.28515625" style="131" customWidth="1"/>
    <col min="4" max="4" width="51.42578125" style="581" customWidth="1"/>
    <col min="5" max="5" width="11.28515625" style="131" customWidth="1"/>
    <col min="6" max="6" width="11.28515625" style="30" customWidth="1"/>
    <col min="7" max="7" width="14.42578125" style="30" customWidth="1"/>
    <col min="8" max="8" width="15.140625" style="30" customWidth="1"/>
    <col min="9" max="9" width="14.42578125" style="30" customWidth="1"/>
    <col min="10" max="10" width="11.28515625" style="30" customWidth="1"/>
    <col min="11" max="11" width="3.42578125" style="30" customWidth="1"/>
    <col min="12" max="12" width="11.28515625" style="30" customWidth="1"/>
    <col min="13" max="13" width="3.42578125" style="30" customWidth="1"/>
    <col min="14" max="14" width="11.28515625" style="30" customWidth="1"/>
    <col min="15" max="15" width="3.42578125" style="30" customWidth="1"/>
    <col min="16" max="16" width="11.28515625" style="30" customWidth="1"/>
    <col min="17" max="17" width="3.42578125" style="30" customWidth="1"/>
    <col min="18" max="18" width="11.28515625" style="30" customWidth="1"/>
    <col min="19" max="19" width="3.42578125" style="30" customWidth="1"/>
    <col min="20" max="20" width="11.28515625" style="30" customWidth="1"/>
    <col min="21" max="21" width="3.42578125" style="30" customWidth="1"/>
    <col min="22" max="22" width="11.28515625" style="30" customWidth="1"/>
    <col min="23" max="23" width="3.42578125" style="30" customWidth="1"/>
    <col min="24" max="24" width="11.28515625" style="30" customWidth="1"/>
    <col min="25" max="26" width="3.42578125" style="30" customWidth="1"/>
    <col min="27" max="27" width="11.28515625" style="30" customWidth="1"/>
    <col min="28" max="28" width="3.42578125" style="30" customWidth="1"/>
    <col min="29" max="29" width="11.28515625" style="30" customWidth="1"/>
    <col min="30" max="30" width="3.42578125" style="30" customWidth="1"/>
    <col min="31" max="31" width="11.28515625" style="30" customWidth="1"/>
    <col min="32" max="32" width="3.42578125" style="31" customWidth="1"/>
    <col min="33" max="33" width="11.28515625" style="31" customWidth="1"/>
    <col min="34" max="34" width="3.42578125" style="31" customWidth="1"/>
    <col min="35" max="35" width="11.28515625" style="31" customWidth="1"/>
    <col min="36" max="36" width="3.42578125" style="31" customWidth="1"/>
    <col min="37" max="37" width="11.28515625" style="31" customWidth="1"/>
    <col min="38" max="38" width="3.42578125" style="31" customWidth="1"/>
    <col min="39" max="39" width="11.28515625" style="31" customWidth="1"/>
    <col min="40" max="40" width="3.42578125" style="31" customWidth="1"/>
    <col min="41" max="41" width="11.28515625" style="31" customWidth="1"/>
    <col min="42" max="42" width="3.42578125" style="31" customWidth="1"/>
    <col min="43" max="43" width="11.28515625" style="31" customWidth="1"/>
    <col min="44" max="44" width="3.42578125" style="31" customWidth="1"/>
    <col min="45" max="45" width="11.28515625" style="31" customWidth="1"/>
    <col min="46" max="46" width="3.42578125" style="31" customWidth="1"/>
    <col min="47" max="47" width="11.28515625" style="31" customWidth="1"/>
    <col min="48" max="48" width="3.42578125" style="31" customWidth="1"/>
    <col min="49" max="49" width="11.28515625" style="31" customWidth="1"/>
    <col min="50" max="50" width="3.42578125" style="31" customWidth="1"/>
    <col min="51" max="51" width="11.28515625" style="31" customWidth="1"/>
    <col min="52" max="52" width="3.42578125" style="31" customWidth="1"/>
    <col min="53" max="53" width="11.28515625" style="31" customWidth="1"/>
    <col min="54" max="54" width="3.42578125" style="31" customWidth="1"/>
    <col min="55" max="55" width="11.28515625" style="31" customWidth="1"/>
    <col min="56" max="56" width="3.42578125" style="31" customWidth="1"/>
    <col min="57" max="57" width="11.28515625" style="31" customWidth="1"/>
    <col min="58" max="58" width="3.42578125" style="31" customWidth="1"/>
    <col min="59" max="59" width="11.28515625" style="31" customWidth="1"/>
    <col min="60" max="60" width="3.42578125" style="31" customWidth="1"/>
    <col min="61" max="61" width="11.28515625" style="31" customWidth="1"/>
    <col min="62" max="62" width="3.42578125" style="31" customWidth="1"/>
    <col min="63" max="63" width="11.28515625" style="31" customWidth="1"/>
    <col min="64" max="64" width="3.42578125" style="31" customWidth="1"/>
    <col min="65" max="65" width="11.28515625" style="31" customWidth="1"/>
    <col min="66" max="66" width="3.42578125" style="31" customWidth="1"/>
    <col min="67" max="67" width="11.28515625" style="31" customWidth="1"/>
    <col min="68" max="68" width="3.42578125" style="31" customWidth="1"/>
    <col min="69" max="69" width="11.28515625" style="31" customWidth="1"/>
    <col min="70" max="70" width="3.42578125" style="31" customWidth="1"/>
    <col min="71" max="71" width="11.28515625" style="31" customWidth="1"/>
    <col min="72" max="72" width="3.42578125" style="31" customWidth="1"/>
    <col min="73" max="73" width="11.28515625" style="31" customWidth="1"/>
    <col min="74" max="74" width="3.42578125" style="31" customWidth="1"/>
    <col min="75" max="75" width="11.28515625" style="31" customWidth="1"/>
    <col min="76" max="76" width="3.42578125" style="31" customWidth="1"/>
    <col min="77" max="77" width="11.28515625" style="31" customWidth="1"/>
    <col min="78" max="78" width="3.42578125" style="31" customWidth="1"/>
    <col min="79" max="79" width="11.28515625" style="31" customWidth="1"/>
    <col min="80" max="80" width="3.42578125" style="31" customWidth="1"/>
    <col min="81" max="81" width="11.28515625" style="31" customWidth="1"/>
    <col min="82" max="82" width="3.42578125" style="31" customWidth="1"/>
    <col min="83" max="83" width="11.28515625" style="31" customWidth="1"/>
    <col min="84" max="84" width="3.42578125" style="31" customWidth="1"/>
    <col min="85" max="85" width="11.28515625" style="31" customWidth="1"/>
    <col min="86" max="86" width="3.42578125" style="31" customWidth="1"/>
    <col min="87" max="87" width="11.28515625" style="31" customWidth="1"/>
    <col min="88" max="88" width="3.42578125" style="31" customWidth="1"/>
    <col min="89" max="89" width="11.28515625" style="31" customWidth="1"/>
    <col min="90" max="90" width="3.42578125" style="31" customWidth="1"/>
    <col min="91" max="91" width="11.28515625" style="31" customWidth="1"/>
    <col min="92" max="92" width="3.42578125" style="31" customWidth="1"/>
    <col min="93" max="93" width="11.28515625" style="31" customWidth="1"/>
    <col min="94" max="94" width="3.42578125" style="31" customWidth="1"/>
    <col min="95" max="95" width="11.28515625" style="31" customWidth="1"/>
    <col min="96" max="96" width="3.42578125" style="31" customWidth="1"/>
    <col min="97" max="97" width="11.28515625" style="31" customWidth="1"/>
    <col min="98" max="98" width="3.42578125" style="31" customWidth="1"/>
    <col min="99" max="99" width="11.28515625" style="31" customWidth="1"/>
    <col min="100" max="16384" width="12.42578125" style="32"/>
  </cols>
  <sheetData>
    <row r="1" spans="1:99" s="28" customFormat="1" ht="15.75" customHeight="1">
      <c r="A1" s="752" t="s">
        <v>473</v>
      </c>
      <c r="B1" s="752"/>
      <c r="C1" s="752"/>
      <c r="D1" s="752"/>
      <c r="E1" s="752"/>
      <c r="F1" s="752"/>
      <c r="G1" s="752"/>
      <c r="H1" s="752"/>
    </row>
    <row r="2" spans="1:99" s="28" customFormat="1" ht="15.75" customHeight="1" thickBot="1">
      <c r="A2" s="753"/>
      <c r="B2" s="753"/>
      <c r="C2" s="753"/>
      <c r="D2" s="753"/>
      <c r="E2" s="753"/>
      <c r="F2" s="753"/>
      <c r="G2" s="753"/>
      <c r="H2" s="753"/>
    </row>
    <row r="3" spans="1:99" s="28" customFormat="1" ht="12.75">
      <c r="A3" s="200"/>
      <c r="B3" s="200"/>
      <c r="C3" s="200"/>
      <c r="D3" s="516"/>
      <c r="E3" s="200"/>
    </row>
    <row r="4" spans="1:99" s="28" customFormat="1" ht="12.75" customHeight="1">
      <c r="A4" s="772" t="s">
        <v>474</v>
      </c>
      <c r="B4" s="772"/>
      <c r="C4" s="772"/>
      <c r="D4" s="772"/>
      <c r="E4" s="772"/>
      <c r="F4" s="772"/>
      <c r="G4" s="772"/>
      <c r="H4" s="772"/>
    </row>
    <row r="5" spans="1:99" s="28" customFormat="1" ht="12.75">
      <c r="A5" s="202"/>
      <c r="B5" s="202"/>
      <c r="C5" s="202"/>
      <c r="D5" s="518"/>
      <c r="E5" s="202"/>
      <c r="F5" s="204"/>
      <c r="G5" s="204"/>
      <c r="H5" s="204"/>
    </row>
    <row r="6" spans="1:99" s="28" customFormat="1" ht="138" customHeight="1">
      <c r="A6" s="755" t="s">
        <v>229</v>
      </c>
      <c r="B6" s="755"/>
      <c r="C6" s="755"/>
      <c r="D6" s="755"/>
      <c r="E6" s="755"/>
      <c r="F6" s="755"/>
      <c r="G6" s="755"/>
      <c r="H6" s="755"/>
      <c r="M6" s="774"/>
      <c r="N6" s="774"/>
      <c r="O6" s="774"/>
      <c r="P6" s="774"/>
      <c r="Q6" s="774"/>
    </row>
    <row r="7" spans="1:99" s="28" customFormat="1" ht="12.75" customHeight="1">
      <c r="A7" s="772" t="s">
        <v>476</v>
      </c>
      <c r="B7" s="772"/>
      <c r="C7" s="772"/>
      <c r="D7" s="772"/>
      <c r="E7" s="772"/>
      <c r="F7" s="772"/>
      <c r="G7" s="772"/>
      <c r="H7" s="772"/>
    </row>
    <row r="8" spans="1:99" s="28" customFormat="1" ht="12.75">
      <c r="A8" s="202"/>
      <c r="B8" s="202"/>
      <c r="C8" s="202"/>
      <c r="D8" s="518"/>
      <c r="E8" s="202"/>
      <c r="F8" s="204"/>
      <c r="G8" s="204"/>
      <c r="H8" s="204"/>
    </row>
    <row r="9" spans="1:99" s="28" customFormat="1" ht="12.75" customHeight="1">
      <c r="A9" s="775" t="s">
        <v>477</v>
      </c>
      <c r="B9" s="775"/>
      <c r="C9" s="775"/>
      <c r="D9" s="775"/>
      <c r="E9" s="775"/>
      <c r="F9" s="204"/>
      <c r="G9" s="204"/>
      <c r="H9" s="204"/>
    </row>
    <row r="10" spans="1:99">
      <c r="A10" s="202"/>
      <c r="B10" s="207"/>
      <c r="C10" s="202"/>
      <c r="D10" s="518"/>
      <c r="E10" s="202"/>
      <c r="F10" s="101"/>
      <c r="G10" s="101"/>
      <c r="H10" s="101"/>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row>
    <row r="11" spans="1:99" ht="15" customHeight="1">
      <c r="A11" s="772" t="s">
        <v>478</v>
      </c>
      <c r="B11" s="772"/>
      <c r="C11" s="772"/>
      <c r="D11" s="772"/>
      <c r="E11" s="772"/>
      <c r="F11" s="772"/>
      <c r="G11" s="772"/>
      <c r="H11" s="77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row>
    <row r="12" spans="1:99" ht="15" customHeight="1">
      <c r="A12" s="205" t="s">
        <v>267</v>
      </c>
      <c r="B12" s="772" t="s">
        <v>811</v>
      </c>
      <c r="C12" s="772"/>
      <c r="D12" s="772"/>
      <c r="E12" s="772"/>
      <c r="F12" s="101"/>
      <c r="G12" s="101"/>
      <c r="H12" s="101"/>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row>
    <row r="13" spans="1:99" ht="15" customHeight="1">
      <c r="A13" s="205" t="s">
        <v>267</v>
      </c>
      <c r="B13" s="772" t="s">
        <v>812</v>
      </c>
      <c r="C13" s="772"/>
      <c r="D13" s="772"/>
      <c r="E13" s="772"/>
      <c r="F13" s="101"/>
      <c r="G13" s="101"/>
      <c r="H13" s="101"/>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row>
    <row r="14" spans="1:99" ht="15" customHeight="1">
      <c r="A14" s="205" t="s">
        <v>267</v>
      </c>
      <c r="B14" s="772" t="s">
        <v>813</v>
      </c>
      <c r="C14" s="772"/>
      <c r="D14" s="772"/>
      <c r="E14" s="772"/>
      <c r="F14" s="101"/>
      <c r="G14" s="101"/>
      <c r="H14" s="101"/>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row>
    <row r="15" spans="1:99" ht="15" customHeight="1">
      <c r="A15" s="205" t="s">
        <v>267</v>
      </c>
      <c r="B15" s="772" t="s">
        <v>814</v>
      </c>
      <c r="C15" s="772"/>
      <c r="D15" s="772"/>
      <c r="E15" s="772"/>
      <c r="F15" s="101"/>
      <c r="G15" s="101"/>
      <c r="H15" s="101"/>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row>
    <row r="16" spans="1:99" ht="15" customHeight="1">
      <c r="A16" s="205" t="s">
        <v>267</v>
      </c>
      <c r="B16" s="772" t="s">
        <v>815</v>
      </c>
      <c r="C16" s="772"/>
      <c r="D16" s="772"/>
      <c r="E16" s="772"/>
      <c r="F16" s="101"/>
      <c r="G16" s="101"/>
      <c r="H16" s="101"/>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row>
    <row r="17" spans="1:99" ht="25.5" customHeight="1">
      <c r="A17" s="205" t="s">
        <v>267</v>
      </c>
      <c r="B17" s="772" t="s">
        <v>816</v>
      </c>
      <c r="C17" s="772"/>
      <c r="D17" s="772"/>
      <c r="E17" s="772"/>
      <c r="F17" s="101"/>
      <c r="G17" s="101"/>
      <c r="H17" s="101"/>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row>
    <row r="18" spans="1:99">
      <c r="A18" s="202"/>
      <c r="B18" s="207"/>
      <c r="C18" s="202"/>
      <c r="D18" s="518"/>
      <c r="E18" s="202"/>
      <c r="F18" s="101"/>
      <c r="G18" s="101"/>
      <c r="H18" s="101"/>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row>
    <row r="19" spans="1:99" ht="25.5" customHeight="1">
      <c r="A19" s="772" t="s">
        <v>479</v>
      </c>
      <c r="B19" s="772"/>
      <c r="C19" s="772"/>
      <c r="D19" s="772"/>
      <c r="E19" s="772"/>
      <c r="F19" s="772"/>
      <c r="G19" s="772"/>
      <c r="H19" s="77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row>
    <row r="20" spans="1:99" ht="51" customHeight="1">
      <c r="A20" s="772" t="s">
        <v>480</v>
      </c>
      <c r="B20" s="772"/>
      <c r="C20" s="772"/>
      <c r="D20" s="772"/>
      <c r="E20" s="772"/>
      <c r="F20" s="772"/>
      <c r="G20" s="772"/>
      <c r="H20" s="77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row>
    <row r="21" spans="1:99" ht="38.25" customHeight="1">
      <c r="A21" s="772" t="s">
        <v>481</v>
      </c>
      <c r="B21" s="772"/>
      <c r="C21" s="772"/>
      <c r="D21" s="772"/>
      <c r="E21" s="772"/>
      <c r="F21" s="772"/>
      <c r="G21" s="772"/>
      <c r="H21" s="77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row>
    <row r="22" spans="1:99">
      <c r="A22" s="202"/>
      <c r="B22" s="207"/>
      <c r="C22" s="202"/>
      <c r="D22" s="518"/>
      <c r="E22" s="202"/>
      <c r="F22" s="101"/>
      <c r="G22" s="101"/>
      <c r="H22" s="101"/>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row>
    <row r="23" spans="1:99" ht="15" customHeight="1">
      <c r="A23" s="775" t="s">
        <v>482</v>
      </c>
      <c r="B23" s="775"/>
      <c r="C23" s="775"/>
      <c r="D23" s="775"/>
      <c r="E23" s="775"/>
      <c r="F23" s="101"/>
      <c r="G23" s="101"/>
      <c r="H23" s="101"/>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row>
    <row r="24" spans="1:99">
      <c r="A24" s="202"/>
      <c r="B24" s="207"/>
      <c r="C24" s="202"/>
      <c r="D24" s="518"/>
      <c r="E24" s="202"/>
      <c r="F24" s="101"/>
      <c r="G24" s="101"/>
      <c r="H24" s="101"/>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row>
    <row r="25" spans="1:99" ht="15" customHeight="1">
      <c r="A25" s="772" t="s">
        <v>483</v>
      </c>
      <c r="B25" s="772"/>
      <c r="C25" s="772"/>
      <c r="D25" s="772"/>
      <c r="E25" s="772"/>
      <c r="F25" s="772"/>
      <c r="G25" s="772"/>
      <c r="H25" s="77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row>
    <row r="26" spans="1:99" ht="15" customHeight="1">
      <c r="A26" s="772" t="s">
        <v>484</v>
      </c>
      <c r="B26" s="772"/>
      <c r="C26" s="772"/>
      <c r="D26" s="772"/>
      <c r="E26" s="772"/>
      <c r="F26" s="772"/>
      <c r="G26" s="772"/>
      <c r="H26" s="77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row>
    <row r="27" spans="1:99" ht="38.25" customHeight="1">
      <c r="A27" s="772" t="s">
        <v>485</v>
      </c>
      <c r="B27" s="772"/>
      <c r="C27" s="772"/>
      <c r="D27" s="772"/>
      <c r="E27" s="772"/>
      <c r="F27" s="772"/>
      <c r="G27" s="772"/>
      <c r="H27" s="77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row>
    <row r="28" spans="1:99">
      <c r="A28" s="202"/>
      <c r="B28" s="207"/>
      <c r="C28" s="202"/>
      <c r="D28" s="518"/>
      <c r="E28" s="202"/>
      <c r="F28" s="101"/>
      <c r="G28" s="101"/>
      <c r="H28" s="101"/>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row>
    <row r="29" spans="1:99" ht="38.25" customHeight="1">
      <c r="A29" s="772" t="s">
        <v>486</v>
      </c>
      <c r="B29" s="772"/>
      <c r="C29" s="772"/>
      <c r="D29" s="772"/>
      <c r="E29" s="772"/>
      <c r="F29" s="772"/>
      <c r="G29" s="772"/>
      <c r="H29" s="77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row>
    <row r="30" spans="1:99">
      <c r="A30" s="202"/>
      <c r="B30" s="207"/>
      <c r="C30" s="202"/>
      <c r="D30" s="518"/>
      <c r="E30" s="202"/>
      <c r="F30" s="101"/>
      <c r="G30" s="101"/>
      <c r="H30" s="101"/>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row>
    <row r="31" spans="1:99" ht="25.5" customHeight="1">
      <c r="A31" s="772" t="s">
        <v>487</v>
      </c>
      <c r="B31" s="772"/>
      <c r="C31" s="772"/>
      <c r="D31" s="772"/>
      <c r="E31" s="772"/>
      <c r="F31" s="772"/>
      <c r="G31" s="772"/>
      <c r="H31" s="77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row>
    <row r="32" spans="1:99" ht="25.5" customHeight="1">
      <c r="A32" s="772" t="s">
        <v>488</v>
      </c>
      <c r="B32" s="772"/>
      <c r="C32" s="772"/>
      <c r="D32" s="772"/>
      <c r="E32" s="772"/>
      <c r="F32" s="772"/>
      <c r="G32" s="772"/>
      <c r="H32" s="77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row>
    <row r="33" spans="1:99" ht="15" customHeight="1">
      <c r="A33" s="772" t="s">
        <v>489</v>
      </c>
      <c r="B33" s="772"/>
      <c r="C33" s="772"/>
      <c r="D33" s="772"/>
      <c r="E33" s="772"/>
      <c r="F33" s="772"/>
      <c r="G33" s="772"/>
      <c r="H33" s="77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row>
    <row r="34" spans="1:99" ht="25.5" customHeight="1">
      <c r="A34" s="772" t="s">
        <v>490</v>
      </c>
      <c r="B34" s="772"/>
      <c r="C34" s="772"/>
      <c r="D34" s="772"/>
      <c r="E34" s="772"/>
      <c r="F34" s="772"/>
      <c r="G34" s="772"/>
      <c r="H34" s="77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row>
    <row r="35" spans="1:99" ht="15" customHeight="1">
      <c r="A35" s="772" t="s">
        <v>491</v>
      </c>
      <c r="B35" s="772"/>
      <c r="C35" s="772"/>
      <c r="D35" s="772"/>
      <c r="E35" s="772"/>
      <c r="F35" s="772"/>
      <c r="G35" s="772"/>
      <c r="H35" s="77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row>
    <row r="36" spans="1:99">
      <c r="A36" s="202"/>
      <c r="B36" s="207"/>
      <c r="C36" s="202"/>
      <c r="D36" s="518"/>
      <c r="E36" s="202"/>
      <c r="F36" s="101"/>
      <c r="G36" s="101"/>
      <c r="H36" s="101"/>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row>
    <row r="37" spans="1:99" ht="15" customHeight="1">
      <c r="A37" s="775" t="s">
        <v>492</v>
      </c>
      <c r="B37" s="775"/>
      <c r="C37" s="775"/>
      <c r="D37" s="775"/>
      <c r="E37" s="775"/>
      <c r="F37" s="101"/>
      <c r="G37" s="101"/>
      <c r="H37" s="101"/>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row>
    <row r="38" spans="1:99">
      <c r="A38" s="202"/>
      <c r="B38" s="207"/>
      <c r="C38" s="202"/>
      <c r="D38" s="518"/>
      <c r="E38" s="202"/>
      <c r="F38" s="101"/>
      <c r="G38" s="101"/>
      <c r="H38" s="101"/>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row>
    <row r="39" spans="1:99" ht="15" customHeight="1">
      <c r="A39" s="772" t="s">
        <v>493</v>
      </c>
      <c r="B39" s="772"/>
      <c r="C39" s="772"/>
      <c r="D39" s="772"/>
      <c r="E39" s="772"/>
      <c r="F39" s="772"/>
      <c r="G39" s="772"/>
      <c r="H39" s="77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row>
    <row r="40" spans="1:99">
      <c r="A40" s="202"/>
      <c r="B40" s="207"/>
      <c r="C40" s="202"/>
      <c r="D40" s="518"/>
      <c r="E40" s="202"/>
      <c r="F40" s="101"/>
      <c r="G40" s="101"/>
      <c r="H40" s="101"/>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row>
    <row r="41" spans="1:99" ht="15" customHeight="1">
      <c r="A41" s="772" t="s">
        <v>494</v>
      </c>
      <c r="B41" s="772"/>
      <c r="C41" s="772"/>
      <c r="D41" s="772"/>
      <c r="E41" s="772"/>
      <c r="F41" s="772"/>
      <c r="G41" s="772"/>
      <c r="H41" s="77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row>
    <row r="42" spans="1:99">
      <c r="A42" s="202"/>
      <c r="B42" s="207"/>
      <c r="C42" s="202"/>
      <c r="D42" s="518"/>
      <c r="E42" s="202"/>
      <c r="F42" s="101"/>
      <c r="G42" s="101"/>
      <c r="H42" s="101"/>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row>
    <row r="43" spans="1:99" ht="25.5" customHeight="1">
      <c r="A43" s="772" t="s">
        <v>495</v>
      </c>
      <c r="B43" s="772"/>
      <c r="C43" s="772"/>
      <c r="D43" s="772"/>
      <c r="E43" s="772"/>
      <c r="F43" s="772"/>
      <c r="G43" s="772"/>
      <c r="H43" s="77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row>
    <row r="44" spans="1:99">
      <c r="A44" s="202"/>
      <c r="B44" s="207"/>
      <c r="C44" s="202"/>
      <c r="D44" s="518"/>
      <c r="E44" s="202"/>
      <c r="F44" s="101"/>
      <c r="G44" s="101"/>
      <c r="H44" s="101"/>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row>
    <row r="45" spans="1:99" ht="25.5" customHeight="1">
      <c r="A45" s="772" t="s">
        <v>490</v>
      </c>
      <c r="B45" s="772"/>
      <c r="C45" s="772"/>
      <c r="D45" s="772"/>
      <c r="E45" s="772"/>
      <c r="F45" s="772"/>
      <c r="G45" s="772"/>
      <c r="H45" s="77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row>
    <row r="46" spans="1:99">
      <c r="A46" s="202"/>
      <c r="B46" s="207"/>
      <c r="C46" s="202"/>
      <c r="D46" s="518"/>
      <c r="E46" s="202"/>
      <c r="F46" s="101"/>
      <c r="G46" s="101"/>
      <c r="H46" s="101"/>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row>
    <row r="47" spans="1:99" ht="15" customHeight="1">
      <c r="A47" s="772" t="s">
        <v>496</v>
      </c>
      <c r="B47" s="772"/>
      <c r="C47" s="772"/>
      <c r="D47" s="772"/>
      <c r="E47" s="772"/>
      <c r="F47" s="772"/>
      <c r="G47" s="772"/>
      <c r="H47" s="77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row>
    <row r="48" spans="1:99">
      <c r="A48" s="202"/>
      <c r="B48" s="207"/>
      <c r="C48" s="202"/>
      <c r="D48" s="518"/>
      <c r="E48" s="202"/>
      <c r="F48" s="101"/>
      <c r="G48" s="101"/>
      <c r="H48" s="101"/>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row>
    <row r="49" spans="1:234" ht="15" customHeight="1">
      <c r="A49" s="772" t="s">
        <v>497</v>
      </c>
      <c r="B49" s="772"/>
      <c r="C49" s="772"/>
      <c r="D49" s="772"/>
      <c r="E49" s="772"/>
      <c r="F49" s="101"/>
      <c r="G49" s="101"/>
      <c r="H49" s="101"/>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row>
    <row r="50" spans="1:234" ht="15" customHeight="1">
      <c r="A50" s="202"/>
      <c r="B50" s="772" t="s">
        <v>498</v>
      </c>
      <c r="C50" s="772"/>
      <c r="D50" s="772"/>
      <c r="E50" s="772"/>
      <c r="F50" s="101"/>
      <c r="G50" s="101"/>
      <c r="H50" s="101"/>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row>
    <row r="51" spans="1:234" ht="25.5" customHeight="1">
      <c r="A51" s="202"/>
      <c r="B51" s="772" t="s">
        <v>499</v>
      </c>
      <c r="C51" s="772"/>
      <c r="D51" s="772"/>
      <c r="E51" s="772"/>
      <c r="F51" s="101"/>
      <c r="G51" s="101"/>
      <c r="H51" s="101"/>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row>
    <row r="52" spans="1:234" ht="15" customHeight="1">
      <c r="A52" s="202"/>
      <c r="B52" s="772" t="s">
        <v>500</v>
      </c>
      <c r="C52" s="772"/>
      <c r="D52" s="772"/>
      <c r="E52" s="772"/>
      <c r="F52" s="101"/>
      <c r="G52" s="101"/>
      <c r="H52" s="101"/>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row>
    <row r="53" spans="1:234" ht="15" customHeight="1">
      <c r="A53" s="202"/>
      <c r="B53" s="772" t="s">
        <v>501</v>
      </c>
      <c r="C53" s="772"/>
      <c r="D53" s="772"/>
      <c r="E53" s="772"/>
      <c r="F53" s="101"/>
      <c r="G53" s="101"/>
      <c r="H53" s="101"/>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row>
    <row r="54" spans="1:234" ht="15" customHeight="1">
      <c r="A54" s="202"/>
      <c r="B54" s="772" t="s">
        <v>502</v>
      </c>
      <c r="C54" s="772"/>
      <c r="D54" s="772"/>
      <c r="E54" s="772"/>
      <c r="F54" s="101"/>
      <c r="G54" s="101"/>
      <c r="H54" s="101"/>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row>
    <row r="55" spans="1:234" ht="15" customHeight="1">
      <c r="A55" s="202"/>
      <c r="B55" s="772" t="s">
        <v>503</v>
      </c>
      <c r="C55" s="772"/>
      <c r="D55" s="772"/>
      <c r="E55" s="772"/>
      <c r="F55" s="101"/>
      <c r="G55" s="101"/>
      <c r="H55" s="101"/>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row>
    <row r="56" spans="1:234" ht="15" customHeight="1">
      <c r="A56" s="202"/>
      <c r="B56" s="772" t="s">
        <v>504</v>
      </c>
      <c r="C56" s="772"/>
      <c r="D56" s="772"/>
      <c r="E56" s="772"/>
      <c r="F56" s="101"/>
      <c r="G56" s="101"/>
      <c r="H56" s="101"/>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row>
    <row r="57" spans="1:234" ht="15" customHeight="1">
      <c r="A57" s="202"/>
      <c r="B57" s="772" t="s">
        <v>505</v>
      </c>
      <c r="C57" s="772"/>
      <c r="D57" s="772"/>
      <c r="E57" s="772"/>
      <c r="F57" s="101"/>
      <c r="G57" s="101"/>
      <c r="H57" s="101"/>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row>
    <row r="58" spans="1:234">
      <c r="A58" s="200"/>
      <c r="B58" s="269"/>
      <c r="C58" s="200"/>
      <c r="D58" s="516"/>
      <c r="E58" s="200"/>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row>
    <row r="59" spans="1:234" s="272" customFormat="1">
      <c r="A59" s="270"/>
      <c r="B59" s="270"/>
      <c r="C59" s="270"/>
      <c r="D59" s="516"/>
      <c r="E59" s="270"/>
      <c r="F59" s="271"/>
      <c r="G59" s="271"/>
      <c r="H59" s="271"/>
      <c r="I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423"/>
      <c r="AG59" s="423"/>
      <c r="AH59" s="423"/>
      <c r="AI59" s="423"/>
      <c r="AJ59" s="423"/>
      <c r="AK59" s="423"/>
      <c r="AL59" s="423"/>
      <c r="AM59" s="423"/>
      <c r="AN59" s="423"/>
      <c r="AO59" s="423"/>
      <c r="AP59" s="423"/>
      <c r="AQ59" s="423"/>
      <c r="AR59" s="423"/>
      <c r="AS59" s="423"/>
      <c r="AT59" s="423"/>
      <c r="AU59" s="423"/>
      <c r="AV59" s="423"/>
      <c r="AW59" s="423"/>
      <c r="AX59" s="423"/>
      <c r="AY59" s="423"/>
      <c r="AZ59" s="423"/>
      <c r="BA59" s="423"/>
      <c r="BB59" s="423"/>
      <c r="BC59" s="423"/>
      <c r="BD59" s="423"/>
      <c r="BE59" s="423"/>
      <c r="BF59" s="423"/>
      <c r="BG59" s="423"/>
      <c r="BH59" s="423"/>
      <c r="BI59" s="423"/>
      <c r="BJ59" s="423"/>
      <c r="BK59" s="423"/>
      <c r="BL59" s="423"/>
      <c r="BM59" s="423"/>
      <c r="BN59" s="423"/>
      <c r="BO59" s="423"/>
      <c r="BP59" s="423"/>
      <c r="BQ59" s="423"/>
      <c r="BR59" s="423"/>
      <c r="BS59" s="423"/>
      <c r="BT59" s="423"/>
      <c r="BU59" s="423"/>
      <c r="BV59" s="423"/>
      <c r="BW59" s="423"/>
      <c r="BX59" s="423"/>
      <c r="BY59" s="423"/>
      <c r="BZ59" s="423"/>
      <c r="CA59" s="423"/>
      <c r="CB59" s="423"/>
      <c r="CC59" s="423"/>
      <c r="CD59" s="423"/>
      <c r="CE59" s="423"/>
      <c r="CF59" s="423"/>
      <c r="CG59" s="423"/>
      <c r="CH59" s="423"/>
      <c r="CI59" s="423"/>
      <c r="CJ59" s="423"/>
      <c r="CK59" s="423"/>
      <c r="CL59" s="423"/>
      <c r="CM59" s="423"/>
      <c r="CN59" s="423"/>
      <c r="CO59" s="423"/>
      <c r="CP59" s="423"/>
      <c r="CQ59" s="423"/>
      <c r="CR59" s="423"/>
      <c r="CS59" s="423"/>
      <c r="CT59" s="423"/>
      <c r="CU59" s="423"/>
    </row>
    <row r="60" spans="1:234" s="272" customFormat="1">
      <c r="A60" s="273"/>
      <c r="B60" s="274"/>
      <c r="C60" s="275"/>
      <c r="D60" s="520"/>
      <c r="E60" s="276"/>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423"/>
      <c r="AG60" s="423"/>
      <c r="AH60" s="423"/>
      <c r="AI60" s="423"/>
      <c r="AJ60" s="423"/>
      <c r="AK60" s="423"/>
      <c r="AL60" s="423"/>
      <c r="AM60" s="423"/>
      <c r="AN60" s="423"/>
      <c r="AO60" s="423"/>
      <c r="AP60" s="423"/>
      <c r="AQ60" s="423"/>
      <c r="AR60" s="423"/>
      <c r="AS60" s="423"/>
      <c r="AT60" s="423"/>
      <c r="AU60" s="423"/>
      <c r="AV60" s="423"/>
      <c r="AW60" s="423"/>
      <c r="AX60" s="423"/>
      <c r="AY60" s="423"/>
      <c r="AZ60" s="423"/>
      <c r="BA60" s="423"/>
      <c r="BB60" s="423"/>
      <c r="BC60" s="423"/>
      <c r="BD60" s="423"/>
      <c r="BE60" s="423"/>
      <c r="BF60" s="423"/>
      <c r="BG60" s="423"/>
      <c r="BH60" s="423"/>
      <c r="BI60" s="423"/>
      <c r="BJ60" s="423"/>
      <c r="BK60" s="423"/>
      <c r="BL60" s="423"/>
      <c r="BM60" s="423"/>
      <c r="BN60" s="423"/>
      <c r="BO60" s="423"/>
      <c r="BP60" s="423"/>
      <c r="BQ60" s="423"/>
      <c r="BR60" s="423"/>
      <c r="BS60" s="423"/>
      <c r="BT60" s="423"/>
      <c r="BU60" s="423"/>
      <c r="BV60" s="423"/>
      <c r="BW60" s="423"/>
      <c r="BX60" s="423"/>
      <c r="BY60" s="423"/>
      <c r="BZ60" s="423"/>
      <c r="CA60" s="423"/>
      <c r="CB60" s="423"/>
      <c r="CC60" s="423"/>
      <c r="CD60" s="423"/>
      <c r="CE60" s="423"/>
      <c r="CF60" s="423"/>
      <c r="CG60" s="423"/>
      <c r="CH60" s="423"/>
      <c r="CI60" s="423"/>
      <c r="CJ60" s="423"/>
      <c r="CK60" s="423"/>
      <c r="CL60" s="423"/>
      <c r="CM60" s="423"/>
      <c r="CN60" s="423"/>
      <c r="CO60" s="423"/>
      <c r="CP60" s="423"/>
      <c r="CQ60" s="423"/>
      <c r="CR60" s="423"/>
      <c r="CS60" s="423"/>
      <c r="CT60" s="423"/>
      <c r="CU60" s="423"/>
    </row>
    <row r="61" spans="1:234" ht="33" customHeight="1" thickBot="1">
      <c r="A61" s="153" t="s">
        <v>78</v>
      </c>
      <c r="B61" s="277" t="s">
        <v>506</v>
      </c>
      <c r="C61" s="155"/>
      <c r="D61" s="530" t="s">
        <v>507</v>
      </c>
      <c r="E61" s="208" t="s">
        <v>436</v>
      </c>
      <c r="F61" s="209" t="s">
        <v>231</v>
      </c>
      <c r="G61" s="104" t="s">
        <v>861</v>
      </c>
      <c r="H61" s="105" t="s">
        <v>862</v>
      </c>
    </row>
    <row r="62" spans="1:234" s="161" customFormat="1" ht="12.75">
      <c r="A62" s="278"/>
      <c r="B62" s="279"/>
      <c r="C62" s="280"/>
      <c r="D62" s="593"/>
      <c r="E62" s="281"/>
      <c r="F62" s="282"/>
      <c r="G62" s="283"/>
      <c r="H62" s="28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64"/>
      <c r="CB62" s="164"/>
      <c r="CC62" s="164"/>
      <c r="CD62" s="164"/>
      <c r="CE62" s="164"/>
      <c r="CF62" s="164"/>
      <c r="CG62" s="164"/>
      <c r="CH62" s="164"/>
      <c r="CI62" s="164"/>
      <c r="CJ62" s="164"/>
      <c r="CK62" s="164"/>
      <c r="CL62" s="164"/>
      <c r="CM62" s="164"/>
      <c r="CN62" s="164"/>
      <c r="CO62" s="164"/>
      <c r="CP62" s="164"/>
      <c r="CQ62" s="164"/>
      <c r="CR62" s="164"/>
      <c r="CS62" s="164"/>
      <c r="CT62" s="164"/>
      <c r="CU62" s="164"/>
    </row>
    <row r="63" spans="1:234" s="161" customFormat="1" ht="12.75">
      <c r="A63" s="278"/>
      <c r="B63" s="279"/>
      <c r="C63" s="280"/>
      <c r="D63" s="594"/>
      <c r="E63" s="281"/>
      <c r="F63" s="282"/>
      <c r="G63" s="283"/>
      <c r="H63" s="28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c r="BW63" s="164"/>
      <c r="BX63" s="164"/>
      <c r="BY63" s="164"/>
      <c r="BZ63" s="164"/>
      <c r="CA63" s="164"/>
      <c r="CB63" s="164"/>
      <c r="CC63" s="164"/>
      <c r="CD63" s="164"/>
      <c r="CE63" s="164"/>
      <c r="CF63" s="164"/>
      <c r="CG63" s="164"/>
      <c r="CH63" s="164"/>
      <c r="CI63" s="164"/>
      <c r="CJ63" s="164"/>
      <c r="CK63" s="164"/>
      <c r="CL63" s="164"/>
      <c r="CM63" s="164"/>
      <c r="CN63" s="164"/>
      <c r="CO63" s="164"/>
      <c r="CP63" s="164"/>
      <c r="CQ63" s="164"/>
      <c r="CR63" s="164"/>
      <c r="CS63" s="164"/>
      <c r="CT63" s="164"/>
      <c r="CU63" s="164"/>
    </row>
    <row r="64" spans="1:234" s="471" customFormat="1" ht="26.25" customHeight="1">
      <c r="A64" s="465" t="s">
        <v>78</v>
      </c>
      <c r="B64" s="466" t="s">
        <v>10</v>
      </c>
      <c r="C64" s="467">
        <v>1</v>
      </c>
      <c r="D64" s="595" t="s">
        <v>727</v>
      </c>
      <c r="E64" s="468"/>
      <c r="F64" s="469"/>
      <c r="G64" s="289"/>
      <c r="H64" s="290"/>
      <c r="I64" s="470"/>
      <c r="J64" s="470"/>
      <c r="K64" s="470"/>
      <c r="L64" s="470"/>
      <c r="M64" s="470"/>
      <c r="N64" s="470"/>
      <c r="O64" s="470"/>
      <c r="P64" s="470"/>
      <c r="Q64" s="470"/>
      <c r="R64" s="470"/>
      <c r="S64" s="470"/>
      <c r="T64" s="470"/>
      <c r="U64" s="470"/>
      <c r="V64" s="470"/>
      <c r="W64" s="470"/>
      <c r="X64" s="470"/>
      <c r="Y64" s="470"/>
      <c r="Z64" s="470"/>
      <c r="AA64" s="470"/>
      <c r="AB64" s="470"/>
      <c r="AC64" s="470"/>
      <c r="AD64" s="470"/>
      <c r="AE64" s="470"/>
      <c r="AF64" s="470"/>
      <c r="AG64" s="470"/>
      <c r="AH64" s="470"/>
      <c r="AI64" s="470"/>
      <c r="AJ64" s="470"/>
      <c r="AK64" s="470"/>
      <c r="AL64" s="470"/>
      <c r="AM64" s="470"/>
      <c r="AN64" s="470"/>
      <c r="AO64" s="470"/>
      <c r="AP64" s="470"/>
      <c r="AQ64" s="470"/>
      <c r="AR64" s="470"/>
      <c r="AS64" s="470"/>
      <c r="AT64" s="470"/>
      <c r="AU64" s="470"/>
      <c r="AV64" s="470"/>
      <c r="AW64" s="470"/>
      <c r="AX64" s="470"/>
      <c r="AY64" s="470"/>
      <c r="AZ64" s="470"/>
      <c r="BA64" s="470"/>
      <c r="BB64" s="470"/>
      <c r="BC64" s="470"/>
      <c r="BD64" s="470"/>
      <c r="BE64" s="470"/>
      <c r="BF64" s="470"/>
      <c r="BG64" s="470"/>
      <c r="BH64" s="470"/>
      <c r="BI64" s="470"/>
      <c r="BJ64" s="470"/>
      <c r="BK64" s="470"/>
      <c r="BL64" s="470"/>
      <c r="BM64" s="470"/>
      <c r="BN64" s="470"/>
      <c r="BO64" s="470"/>
      <c r="BP64" s="470"/>
      <c r="BQ64" s="470"/>
      <c r="BR64" s="470"/>
      <c r="BS64" s="470"/>
      <c r="BT64" s="470"/>
      <c r="BU64" s="470"/>
      <c r="BV64" s="470"/>
      <c r="BW64" s="470"/>
      <c r="BX64" s="470"/>
      <c r="BY64" s="470"/>
      <c r="BZ64" s="470"/>
      <c r="CA64" s="470"/>
      <c r="CB64" s="470"/>
      <c r="CC64" s="470"/>
      <c r="CD64" s="470"/>
      <c r="CE64" s="470"/>
      <c r="CF64" s="470"/>
      <c r="CG64" s="470"/>
      <c r="CH64" s="470"/>
      <c r="CI64" s="470"/>
      <c r="CJ64" s="470"/>
      <c r="CK64" s="470"/>
      <c r="CL64" s="470"/>
      <c r="CM64" s="470"/>
      <c r="CN64" s="470"/>
      <c r="CO64" s="470"/>
      <c r="CP64" s="470"/>
      <c r="CQ64" s="470"/>
      <c r="CR64" s="470"/>
      <c r="CS64" s="470"/>
      <c r="CT64" s="470"/>
      <c r="CU64" s="470"/>
      <c r="CV64" s="470"/>
      <c r="CW64" s="470"/>
      <c r="CX64" s="470"/>
      <c r="CY64" s="470"/>
      <c r="CZ64" s="470"/>
      <c r="DA64" s="470"/>
      <c r="DB64" s="470"/>
      <c r="DC64" s="470"/>
      <c r="DD64" s="470"/>
      <c r="DE64" s="470"/>
      <c r="DF64" s="470"/>
      <c r="DG64" s="470"/>
      <c r="DH64" s="470"/>
      <c r="DI64" s="470"/>
      <c r="DJ64" s="470"/>
      <c r="DK64" s="470"/>
      <c r="DL64" s="470"/>
      <c r="DM64" s="470"/>
      <c r="DN64" s="470"/>
      <c r="DO64" s="470"/>
      <c r="DP64" s="470"/>
      <c r="DQ64" s="470"/>
      <c r="DR64" s="470"/>
      <c r="DS64" s="470"/>
      <c r="DT64" s="470"/>
      <c r="DU64" s="470"/>
      <c r="DV64" s="470"/>
      <c r="DW64" s="470"/>
      <c r="DX64" s="470"/>
      <c r="DY64" s="470"/>
      <c r="DZ64" s="470"/>
      <c r="EA64" s="470"/>
      <c r="EB64" s="470"/>
      <c r="EC64" s="470"/>
      <c r="ED64" s="470"/>
      <c r="EE64" s="470"/>
      <c r="EF64" s="470"/>
      <c r="EG64" s="470"/>
      <c r="EH64" s="470"/>
      <c r="EI64" s="470"/>
      <c r="EJ64" s="470"/>
      <c r="EK64" s="470"/>
      <c r="EL64" s="470"/>
      <c r="EM64" s="470"/>
      <c r="EN64" s="470"/>
      <c r="EO64" s="470"/>
      <c r="EP64" s="470"/>
      <c r="EQ64" s="470"/>
      <c r="ER64" s="470"/>
      <c r="ES64" s="470"/>
      <c r="ET64" s="470"/>
      <c r="EU64" s="470"/>
      <c r="EV64" s="470"/>
      <c r="EW64" s="470"/>
      <c r="EX64" s="470"/>
      <c r="EY64" s="470"/>
      <c r="EZ64" s="470"/>
      <c r="FA64" s="470"/>
      <c r="FB64" s="470"/>
      <c r="FC64" s="470"/>
      <c r="FD64" s="470"/>
      <c r="FE64" s="470"/>
      <c r="FF64" s="470"/>
      <c r="FG64" s="470"/>
      <c r="FH64" s="470"/>
      <c r="FI64" s="470"/>
      <c r="FJ64" s="470"/>
      <c r="FK64" s="470"/>
      <c r="FL64" s="470"/>
      <c r="FM64" s="470"/>
      <c r="FN64" s="470"/>
      <c r="FO64" s="470"/>
      <c r="FP64" s="470"/>
      <c r="FQ64" s="470"/>
      <c r="FR64" s="470"/>
      <c r="FS64" s="470"/>
      <c r="FT64" s="470"/>
      <c r="FU64" s="470"/>
      <c r="FV64" s="470"/>
      <c r="FW64" s="470"/>
      <c r="FX64" s="470"/>
      <c r="FY64" s="470"/>
      <c r="FZ64" s="470"/>
      <c r="GA64" s="470"/>
      <c r="GB64" s="470"/>
      <c r="GC64" s="470"/>
      <c r="GD64" s="470"/>
      <c r="GE64" s="470"/>
      <c r="GF64" s="470"/>
      <c r="GG64" s="470"/>
      <c r="GH64" s="470"/>
      <c r="GI64" s="470"/>
      <c r="GJ64" s="470"/>
      <c r="GK64" s="470"/>
      <c r="GL64" s="470"/>
      <c r="GM64" s="470"/>
      <c r="GN64" s="470"/>
      <c r="GO64" s="470"/>
      <c r="GP64" s="470"/>
      <c r="GQ64" s="470"/>
      <c r="GR64" s="470"/>
      <c r="GS64" s="470"/>
      <c r="GT64" s="470"/>
      <c r="GU64" s="470"/>
      <c r="GV64" s="470"/>
      <c r="GW64" s="470"/>
      <c r="GX64" s="470"/>
      <c r="GY64" s="470"/>
      <c r="GZ64" s="470"/>
      <c r="HA64" s="470"/>
      <c r="HB64" s="470"/>
      <c r="HC64" s="470"/>
      <c r="HD64" s="470"/>
      <c r="HE64" s="470"/>
      <c r="HF64" s="470"/>
      <c r="HG64" s="470"/>
      <c r="HH64" s="470"/>
      <c r="HI64" s="470"/>
      <c r="HJ64" s="470"/>
      <c r="HK64" s="470"/>
      <c r="HL64" s="470"/>
      <c r="HM64" s="470"/>
      <c r="HN64" s="470"/>
      <c r="HO64" s="470"/>
      <c r="HP64" s="470"/>
      <c r="HQ64" s="470"/>
      <c r="HR64" s="470"/>
      <c r="HS64" s="470"/>
      <c r="HT64" s="470"/>
      <c r="HU64" s="470"/>
      <c r="HV64" s="470"/>
      <c r="HW64" s="470"/>
      <c r="HX64" s="470"/>
      <c r="HY64" s="470"/>
      <c r="HZ64" s="470"/>
    </row>
    <row r="65" spans="1:234" s="470" customFormat="1" ht="76.5">
      <c r="A65" s="472"/>
      <c r="B65" s="473"/>
      <c r="C65" s="467"/>
      <c r="D65" s="596" t="s">
        <v>794</v>
      </c>
      <c r="E65" s="474"/>
      <c r="F65" s="475"/>
      <c r="G65" s="476"/>
      <c r="H65" s="477"/>
    </row>
    <row r="66" spans="1:234" s="470" customFormat="1" ht="63.75">
      <c r="A66" s="478"/>
      <c r="B66" s="479"/>
      <c r="C66" s="480"/>
      <c r="D66" s="597" t="s">
        <v>728</v>
      </c>
      <c r="E66" s="474"/>
      <c r="F66" s="475"/>
      <c r="G66" s="476"/>
      <c r="H66" s="477"/>
    </row>
    <row r="67" spans="1:234" s="470" customFormat="1" ht="26.25" customHeight="1">
      <c r="A67" s="478"/>
      <c r="B67" s="479"/>
      <c r="C67" s="480"/>
      <c r="D67" s="598" t="s">
        <v>508</v>
      </c>
      <c r="E67" s="474"/>
      <c r="F67" s="475"/>
      <c r="G67" s="476"/>
      <c r="H67" s="477"/>
    </row>
    <row r="68" spans="1:234" s="28" customFormat="1" ht="12.75">
      <c r="A68" s="481"/>
      <c r="B68" s="482"/>
      <c r="C68" s="483"/>
      <c r="D68" s="599" t="s">
        <v>509</v>
      </c>
      <c r="E68" s="296" t="s">
        <v>30</v>
      </c>
      <c r="F68" s="484">
        <v>875</v>
      </c>
      <c r="G68" s="297"/>
      <c r="H68" s="298">
        <f>F68*G68</f>
        <v>0</v>
      </c>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row>
    <row r="69" spans="1:234" s="42" customFormat="1" ht="12.75">
      <c r="A69" s="485"/>
      <c r="B69" s="486"/>
      <c r="C69" s="487"/>
      <c r="D69" s="600"/>
      <c r="E69" s="488"/>
      <c r="F69" s="489"/>
      <c r="G69" s="490"/>
      <c r="H69" s="49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row>
    <row r="70" spans="1:234" s="471" customFormat="1" ht="26.25" customHeight="1">
      <c r="A70" s="465" t="s">
        <v>78</v>
      </c>
      <c r="B70" s="466" t="s">
        <v>10</v>
      </c>
      <c r="C70" s="467">
        <v>2</v>
      </c>
      <c r="D70" s="595" t="s">
        <v>729</v>
      </c>
      <c r="E70" s="468"/>
      <c r="F70" s="469"/>
      <c r="G70" s="289"/>
      <c r="H70" s="290"/>
      <c r="I70" s="470"/>
      <c r="J70" s="470"/>
      <c r="K70" s="470"/>
      <c r="L70" s="470"/>
      <c r="M70" s="470"/>
      <c r="N70" s="470"/>
      <c r="O70" s="470"/>
      <c r="P70" s="470"/>
      <c r="Q70" s="470"/>
      <c r="R70" s="470"/>
      <c r="S70" s="470"/>
      <c r="T70" s="470"/>
      <c r="U70" s="470"/>
      <c r="V70" s="470"/>
      <c r="W70" s="470"/>
      <c r="X70" s="470"/>
      <c r="Y70" s="470"/>
      <c r="Z70" s="470"/>
      <c r="AA70" s="470"/>
      <c r="AB70" s="470"/>
      <c r="AC70" s="470"/>
      <c r="AD70" s="470"/>
      <c r="AE70" s="470"/>
      <c r="AF70" s="470"/>
      <c r="AG70" s="470"/>
      <c r="AH70" s="470"/>
      <c r="AI70" s="470"/>
      <c r="AJ70" s="470"/>
      <c r="AK70" s="470"/>
      <c r="AL70" s="470"/>
      <c r="AM70" s="470"/>
      <c r="AN70" s="470"/>
      <c r="AO70" s="470"/>
      <c r="AP70" s="470"/>
      <c r="AQ70" s="470"/>
      <c r="AR70" s="470"/>
      <c r="AS70" s="470"/>
      <c r="AT70" s="470"/>
      <c r="AU70" s="470"/>
      <c r="AV70" s="470"/>
      <c r="AW70" s="470"/>
      <c r="AX70" s="470"/>
      <c r="AY70" s="470"/>
      <c r="AZ70" s="470"/>
      <c r="BA70" s="470"/>
      <c r="BB70" s="470"/>
      <c r="BC70" s="470"/>
      <c r="BD70" s="470"/>
      <c r="BE70" s="470"/>
      <c r="BF70" s="470"/>
      <c r="BG70" s="470"/>
      <c r="BH70" s="470"/>
      <c r="BI70" s="470"/>
      <c r="BJ70" s="470"/>
      <c r="BK70" s="470"/>
      <c r="BL70" s="470"/>
      <c r="BM70" s="470"/>
      <c r="BN70" s="470"/>
      <c r="BO70" s="470"/>
      <c r="BP70" s="470"/>
      <c r="BQ70" s="470"/>
      <c r="BR70" s="470"/>
      <c r="BS70" s="470"/>
      <c r="BT70" s="470"/>
      <c r="BU70" s="470"/>
      <c r="BV70" s="470"/>
      <c r="BW70" s="470"/>
      <c r="BX70" s="470"/>
      <c r="BY70" s="470"/>
      <c r="BZ70" s="470"/>
      <c r="CA70" s="470"/>
      <c r="CB70" s="470"/>
      <c r="CC70" s="470"/>
      <c r="CD70" s="470"/>
      <c r="CE70" s="470"/>
      <c r="CF70" s="470"/>
      <c r="CG70" s="470"/>
      <c r="CH70" s="470"/>
      <c r="CI70" s="470"/>
      <c r="CJ70" s="470"/>
      <c r="CK70" s="470"/>
      <c r="CL70" s="470"/>
      <c r="CM70" s="470"/>
      <c r="CN70" s="470"/>
      <c r="CO70" s="470"/>
      <c r="CP70" s="470"/>
      <c r="CQ70" s="470"/>
      <c r="CR70" s="470"/>
      <c r="CS70" s="470"/>
      <c r="CT70" s="470"/>
      <c r="CU70" s="470"/>
      <c r="CV70" s="470"/>
      <c r="CW70" s="470"/>
      <c r="CX70" s="470"/>
      <c r="CY70" s="470"/>
      <c r="CZ70" s="470"/>
      <c r="DA70" s="470"/>
      <c r="DB70" s="470"/>
      <c r="DC70" s="470"/>
      <c r="DD70" s="470"/>
      <c r="DE70" s="470"/>
      <c r="DF70" s="470"/>
      <c r="DG70" s="470"/>
      <c r="DH70" s="470"/>
      <c r="DI70" s="470"/>
      <c r="DJ70" s="470"/>
      <c r="DK70" s="470"/>
      <c r="DL70" s="470"/>
      <c r="DM70" s="470"/>
      <c r="DN70" s="470"/>
      <c r="DO70" s="470"/>
      <c r="DP70" s="470"/>
      <c r="DQ70" s="470"/>
      <c r="DR70" s="470"/>
      <c r="DS70" s="470"/>
      <c r="DT70" s="470"/>
      <c r="DU70" s="470"/>
      <c r="DV70" s="470"/>
      <c r="DW70" s="470"/>
      <c r="DX70" s="470"/>
      <c r="DY70" s="470"/>
      <c r="DZ70" s="470"/>
      <c r="EA70" s="470"/>
      <c r="EB70" s="470"/>
      <c r="EC70" s="470"/>
      <c r="ED70" s="470"/>
      <c r="EE70" s="470"/>
      <c r="EF70" s="470"/>
      <c r="EG70" s="470"/>
      <c r="EH70" s="470"/>
      <c r="EI70" s="470"/>
      <c r="EJ70" s="470"/>
      <c r="EK70" s="470"/>
      <c r="EL70" s="470"/>
      <c r="EM70" s="470"/>
      <c r="EN70" s="470"/>
      <c r="EO70" s="470"/>
      <c r="EP70" s="470"/>
      <c r="EQ70" s="470"/>
      <c r="ER70" s="470"/>
      <c r="ES70" s="470"/>
      <c r="ET70" s="470"/>
      <c r="EU70" s="470"/>
      <c r="EV70" s="470"/>
      <c r="EW70" s="470"/>
      <c r="EX70" s="470"/>
      <c r="EY70" s="470"/>
      <c r="EZ70" s="470"/>
      <c r="FA70" s="470"/>
      <c r="FB70" s="470"/>
      <c r="FC70" s="470"/>
      <c r="FD70" s="470"/>
      <c r="FE70" s="470"/>
      <c r="FF70" s="470"/>
      <c r="FG70" s="470"/>
      <c r="FH70" s="470"/>
      <c r="FI70" s="470"/>
      <c r="FJ70" s="470"/>
      <c r="FK70" s="470"/>
      <c r="FL70" s="470"/>
      <c r="FM70" s="470"/>
      <c r="FN70" s="470"/>
      <c r="FO70" s="470"/>
      <c r="FP70" s="470"/>
      <c r="FQ70" s="470"/>
      <c r="FR70" s="470"/>
      <c r="FS70" s="470"/>
      <c r="FT70" s="470"/>
      <c r="FU70" s="470"/>
      <c r="FV70" s="470"/>
      <c r="FW70" s="470"/>
      <c r="FX70" s="470"/>
      <c r="FY70" s="470"/>
      <c r="FZ70" s="470"/>
      <c r="GA70" s="470"/>
      <c r="GB70" s="470"/>
      <c r="GC70" s="470"/>
      <c r="GD70" s="470"/>
      <c r="GE70" s="470"/>
      <c r="GF70" s="470"/>
      <c r="GG70" s="470"/>
      <c r="GH70" s="470"/>
      <c r="GI70" s="470"/>
      <c r="GJ70" s="470"/>
      <c r="GK70" s="470"/>
      <c r="GL70" s="470"/>
      <c r="GM70" s="470"/>
      <c r="GN70" s="470"/>
      <c r="GO70" s="470"/>
      <c r="GP70" s="470"/>
      <c r="GQ70" s="470"/>
      <c r="GR70" s="470"/>
      <c r="GS70" s="470"/>
      <c r="GT70" s="470"/>
      <c r="GU70" s="470"/>
      <c r="GV70" s="470"/>
      <c r="GW70" s="470"/>
      <c r="GX70" s="470"/>
      <c r="GY70" s="470"/>
      <c r="GZ70" s="470"/>
      <c r="HA70" s="470"/>
      <c r="HB70" s="470"/>
      <c r="HC70" s="470"/>
      <c r="HD70" s="470"/>
      <c r="HE70" s="470"/>
      <c r="HF70" s="470"/>
      <c r="HG70" s="470"/>
      <c r="HH70" s="470"/>
      <c r="HI70" s="470"/>
      <c r="HJ70" s="470"/>
      <c r="HK70" s="470"/>
      <c r="HL70" s="470"/>
      <c r="HM70" s="470"/>
      <c r="HN70" s="470"/>
      <c r="HO70" s="470"/>
      <c r="HP70" s="470"/>
      <c r="HQ70" s="470"/>
      <c r="HR70" s="470"/>
      <c r="HS70" s="470"/>
      <c r="HT70" s="470"/>
      <c r="HU70" s="470"/>
      <c r="HV70" s="470"/>
      <c r="HW70" s="470"/>
      <c r="HX70" s="470"/>
      <c r="HY70" s="470"/>
      <c r="HZ70" s="470"/>
    </row>
    <row r="71" spans="1:234" s="470" customFormat="1" ht="76.5">
      <c r="A71" s="472"/>
      <c r="B71" s="473"/>
      <c r="C71" s="467"/>
      <c r="D71" s="596" t="s">
        <v>793</v>
      </c>
      <c r="E71" s="474"/>
      <c r="F71" s="475"/>
      <c r="G71" s="476"/>
      <c r="H71" s="477"/>
    </row>
    <row r="72" spans="1:234" s="470" customFormat="1" ht="63.75">
      <c r="A72" s="478"/>
      <c r="B72" s="479"/>
      <c r="C72" s="480"/>
      <c r="D72" s="597" t="s">
        <v>728</v>
      </c>
      <c r="E72" s="474"/>
      <c r="F72" s="475"/>
      <c r="G72" s="476"/>
      <c r="H72" s="477"/>
    </row>
    <row r="73" spans="1:234" s="470" customFormat="1" ht="26.25" customHeight="1">
      <c r="A73" s="478"/>
      <c r="B73" s="479"/>
      <c r="C73" s="480"/>
      <c r="D73" s="598" t="s">
        <v>508</v>
      </c>
      <c r="E73" s="474"/>
      <c r="F73" s="475"/>
      <c r="G73" s="476"/>
      <c r="H73" s="477"/>
    </row>
    <row r="74" spans="1:234" s="28" customFormat="1" ht="12.75">
      <c r="A74" s="481"/>
      <c r="B74" s="482"/>
      <c r="C74" s="483"/>
      <c r="D74" s="599" t="s">
        <v>510</v>
      </c>
      <c r="E74" s="296" t="s">
        <v>30</v>
      </c>
      <c r="F74" s="484">
        <v>938</v>
      </c>
      <c r="G74" s="297"/>
      <c r="H74" s="298">
        <f>F74*G74</f>
        <v>0</v>
      </c>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row>
    <row r="75" spans="1:234" s="42" customFormat="1" ht="12.75">
      <c r="A75" s="485"/>
      <c r="B75" s="486"/>
      <c r="C75" s="492"/>
      <c r="D75" s="601"/>
      <c r="E75" s="488"/>
      <c r="F75" s="489"/>
      <c r="G75" s="490"/>
      <c r="H75" s="49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row>
    <row r="76" spans="1:234" s="292" customFormat="1" ht="101.25" customHeight="1">
      <c r="A76" s="285" t="s">
        <v>78</v>
      </c>
      <c r="B76" s="286" t="s">
        <v>10</v>
      </c>
      <c r="C76" s="167">
        <v>3</v>
      </c>
      <c r="D76" s="597" t="s">
        <v>511</v>
      </c>
      <c r="E76" s="287"/>
      <c r="F76" s="288"/>
      <c r="G76" s="289"/>
      <c r="H76" s="290"/>
      <c r="I76" s="291"/>
      <c r="J76" s="291"/>
      <c r="K76" s="291"/>
      <c r="L76" s="291"/>
      <c r="M76" s="291"/>
      <c r="N76" s="291"/>
      <c r="O76" s="291"/>
      <c r="P76" s="291"/>
      <c r="Q76" s="291"/>
      <c r="R76" s="291"/>
      <c r="S76" s="291"/>
      <c r="T76" s="291"/>
      <c r="U76" s="291"/>
      <c r="V76" s="291"/>
      <c r="W76" s="291"/>
      <c r="X76" s="291"/>
      <c r="Y76" s="291"/>
      <c r="Z76" s="291"/>
      <c r="AA76" s="291"/>
      <c r="AB76" s="291"/>
      <c r="AC76" s="291"/>
      <c r="AD76" s="291"/>
      <c r="AE76" s="291"/>
      <c r="AF76" s="291"/>
      <c r="AG76" s="291"/>
      <c r="AH76" s="291"/>
      <c r="AI76" s="291"/>
      <c r="AJ76" s="291"/>
      <c r="AK76" s="291"/>
      <c r="AL76" s="291"/>
      <c r="AM76" s="291"/>
      <c r="AN76" s="291"/>
      <c r="AO76" s="291"/>
      <c r="AP76" s="291"/>
      <c r="AQ76" s="291"/>
      <c r="AR76" s="291"/>
      <c r="AS76" s="291"/>
      <c r="AT76" s="291"/>
      <c r="AU76" s="291"/>
      <c r="AV76" s="291"/>
      <c r="AW76" s="291"/>
      <c r="AX76" s="291"/>
      <c r="AY76" s="291"/>
      <c r="AZ76" s="291"/>
      <c r="BA76" s="291"/>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c r="HV76" s="291"/>
      <c r="HW76" s="291"/>
      <c r="HX76" s="291"/>
      <c r="HY76" s="291"/>
      <c r="HZ76" s="291"/>
    </row>
    <row r="77" spans="1:234" s="28" customFormat="1" ht="12.75">
      <c r="A77" s="293"/>
      <c r="B77" s="299"/>
      <c r="C77" s="295"/>
      <c r="D77" s="602" t="s">
        <v>900</v>
      </c>
      <c r="E77" s="296" t="s">
        <v>470</v>
      </c>
      <c r="F77" s="300">
        <v>64</v>
      </c>
      <c r="G77" s="297"/>
      <c r="H77" s="298">
        <f>F77*G77</f>
        <v>0</v>
      </c>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row>
    <row r="78" spans="1:234" s="292" customFormat="1" ht="12.75">
      <c r="A78" s="301"/>
      <c r="B78" s="302"/>
      <c r="C78" s="303"/>
      <c r="D78" s="603"/>
      <c r="E78" s="304"/>
      <c r="F78" s="304"/>
      <c r="G78" s="289"/>
      <c r="H78" s="290"/>
      <c r="I78" s="291"/>
      <c r="J78" s="291"/>
      <c r="K78" s="291"/>
      <c r="L78" s="291"/>
      <c r="M78" s="291"/>
      <c r="N78" s="291"/>
      <c r="O78" s="291"/>
      <c r="P78" s="291"/>
      <c r="Q78" s="291"/>
      <c r="R78" s="291"/>
      <c r="S78" s="291"/>
      <c r="T78" s="291"/>
      <c r="U78" s="291"/>
      <c r="V78" s="291"/>
      <c r="W78" s="291"/>
      <c r="X78" s="291"/>
      <c r="Y78" s="291"/>
      <c r="Z78" s="291"/>
      <c r="AA78" s="291"/>
      <c r="AB78" s="291"/>
      <c r="AC78" s="291"/>
      <c r="AD78" s="291"/>
      <c r="AE78" s="291"/>
      <c r="AF78" s="291"/>
      <c r="AG78" s="291"/>
      <c r="AH78" s="291"/>
      <c r="AI78" s="291"/>
      <c r="AJ78" s="291"/>
      <c r="AK78" s="291"/>
      <c r="AL78" s="291"/>
      <c r="AM78" s="291"/>
      <c r="AN78" s="291"/>
      <c r="AO78" s="291"/>
      <c r="AP78" s="291"/>
      <c r="AQ78" s="291"/>
      <c r="AR78" s="291"/>
      <c r="AS78" s="291"/>
      <c r="AT78" s="291"/>
      <c r="AU78" s="291"/>
      <c r="AV78" s="291"/>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c r="HV78" s="291"/>
      <c r="HW78" s="291"/>
      <c r="HX78" s="291"/>
      <c r="HY78" s="291"/>
      <c r="HZ78" s="291"/>
    </row>
    <row r="79" spans="1:234" s="292" customFormat="1" ht="103.5" customHeight="1">
      <c r="A79" s="285" t="s">
        <v>78</v>
      </c>
      <c r="B79" s="286" t="s">
        <v>10</v>
      </c>
      <c r="C79" s="167">
        <v>4</v>
      </c>
      <c r="D79" s="597" t="s">
        <v>923</v>
      </c>
      <c r="E79" s="287"/>
      <c r="F79" s="288"/>
      <c r="G79" s="289"/>
      <c r="H79" s="290"/>
      <c r="I79" s="291"/>
      <c r="J79" s="291"/>
      <c r="K79" s="291"/>
      <c r="L79" s="291"/>
      <c r="M79" s="291"/>
      <c r="N79" s="291"/>
      <c r="O79" s="291"/>
      <c r="P79" s="291"/>
      <c r="Q79" s="291"/>
      <c r="R79" s="291"/>
      <c r="S79" s="291"/>
      <c r="T79" s="291"/>
      <c r="U79" s="291"/>
      <c r="V79" s="291"/>
      <c r="W79" s="291"/>
      <c r="X79" s="291"/>
      <c r="Y79" s="291"/>
      <c r="Z79" s="291"/>
      <c r="AA79" s="291"/>
      <c r="AB79" s="291"/>
      <c r="AC79" s="291"/>
      <c r="AD79" s="291"/>
      <c r="AE79" s="291"/>
      <c r="AF79" s="291"/>
      <c r="AG79" s="291"/>
      <c r="AH79" s="291"/>
      <c r="AI79" s="291"/>
      <c r="AJ79" s="291"/>
      <c r="AK79" s="291"/>
      <c r="AL79" s="291"/>
      <c r="AM79" s="291"/>
      <c r="AN79" s="291"/>
      <c r="AO79" s="291"/>
      <c r="AP79" s="291"/>
      <c r="AQ79" s="291"/>
      <c r="AR79" s="291"/>
      <c r="AS79" s="291"/>
      <c r="AT79" s="291"/>
      <c r="AU79" s="291"/>
      <c r="AV79" s="291"/>
      <c r="AW79" s="291"/>
      <c r="AX79" s="291"/>
      <c r="AY79" s="291"/>
      <c r="AZ79" s="291"/>
      <c r="BA79" s="291"/>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c r="HV79" s="291"/>
      <c r="HW79" s="291"/>
      <c r="HX79" s="291"/>
      <c r="HY79" s="291"/>
      <c r="HZ79" s="291"/>
    </row>
    <row r="80" spans="1:234" s="28" customFormat="1" ht="14.25" customHeight="1">
      <c r="A80" s="293"/>
      <c r="B80" s="299"/>
      <c r="C80" s="295"/>
      <c r="D80" s="602" t="s">
        <v>512</v>
      </c>
      <c r="E80" s="305" t="s">
        <v>470</v>
      </c>
      <c r="F80" s="306">
        <v>79.2</v>
      </c>
      <c r="G80" s="307"/>
      <c r="H80" s="298">
        <f>F80*G80</f>
        <v>0</v>
      </c>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row>
    <row r="81" spans="1:234" s="292" customFormat="1" ht="12.75">
      <c r="A81" s="301"/>
      <c r="B81" s="302"/>
      <c r="C81" s="303"/>
      <c r="D81" s="603"/>
      <c r="E81" s="304"/>
      <c r="F81" s="304"/>
      <c r="G81" s="289"/>
      <c r="H81" s="290"/>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c r="AF81" s="291"/>
      <c r="AG81" s="291"/>
      <c r="AH81" s="291"/>
      <c r="AI81" s="291"/>
      <c r="AJ81" s="291"/>
      <c r="AK81" s="291"/>
      <c r="AL81" s="291"/>
      <c r="AM81" s="291"/>
      <c r="AN81" s="291"/>
      <c r="AO81" s="291"/>
      <c r="AP81" s="291"/>
      <c r="AQ81" s="291"/>
      <c r="AR81" s="291"/>
      <c r="AS81" s="291"/>
      <c r="AT81" s="291"/>
      <c r="AU81" s="291"/>
      <c r="AV81" s="291"/>
      <c r="AW81" s="291"/>
      <c r="AX81" s="291"/>
      <c r="AY81" s="291"/>
      <c r="AZ81" s="291"/>
      <c r="BA81" s="291"/>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c r="HV81" s="291"/>
      <c r="HW81" s="291"/>
      <c r="HX81" s="291"/>
      <c r="HY81" s="291"/>
      <c r="HZ81" s="291"/>
    </row>
    <row r="82" spans="1:234" s="292" customFormat="1" ht="54" customHeight="1">
      <c r="A82" s="285" t="s">
        <v>78</v>
      </c>
      <c r="B82" s="286" t="s">
        <v>10</v>
      </c>
      <c r="C82" s="167">
        <v>6</v>
      </c>
      <c r="D82" s="597" t="s">
        <v>877</v>
      </c>
      <c r="E82" s="287"/>
      <c r="F82" s="288"/>
      <c r="G82" s="289"/>
      <c r="H82" s="290"/>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c r="AG82" s="291"/>
      <c r="AH82" s="291"/>
      <c r="AI82" s="291"/>
      <c r="AJ82" s="291"/>
      <c r="AK82" s="291"/>
      <c r="AL82" s="291"/>
      <c r="AM82" s="291"/>
      <c r="AN82" s="291"/>
      <c r="AO82" s="291"/>
      <c r="AP82" s="291"/>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c r="HV82" s="291"/>
      <c r="HW82" s="291"/>
      <c r="HX82" s="291"/>
      <c r="HY82" s="291"/>
      <c r="HZ82" s="291"/>
    </row>
    <row r="83" spans="1:234" s="28" customFormat="1" ht="14.25" customHeight="1">
      <c r="A83" s="293"/>
      <c r="B83" s="299"/>
      <c r="C83" s="295"/>
      <c r="D83" s="602" t="s">
        <v>513</v>
      </c>
      <c r="E83" s="305" t="s">
        <v>470</v>
      </c>
      <c r="F83" s="306">
        <v>80</v>
      </c>
      <c r="G83" s="307"/>
      <c r="H83" s="298">
        <f>F83*G83</f>
        <v>0</v>
      </c>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row>
    <row r="84" spans="1:234" s="292" customFormat="1" ht="12.75">
      <c r="A84" s="301"/>
      <c r="B84" s="302"/>
      <c r="C84" s="304"/>
      <c r="D84" s="603"/>
      <c r="E84" s="304"/>
      <c r="F84" s="304"/>
      <c r="G84" s="289"/>
      <c r="H84" s="290"/>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1"/>
      <c r="AO84" s="291"/>
      <c r="AP84" s="291"/>
      <c r="AQ84" s="291"/>
      <c r="AR84" s="291"/>
      <c r="AS84" s="291"/>
      <c r="AT84" s="291"/>
      <c r="AU84" s="291"/>
      <c r="AV84" s="291"/>
      <c r="AW84" s="291"/>
      <c r="AX84" s="291"/>
      <c r="AY84" s="291"/>
      <c r="AZ84" s="291"/>
      <c r="BA84" s="291"/>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c r="HV84" s="291"/>
      <c r="HW84" s="291"/>
      <c r="HX84" s="291"/>
      <c r="HY84" s="291"/>
      <c r="HZ84" s="291"/>
    </row>
    <row r="85" spans="1:234" s="292" customFormat="1" ht="115.5" customHeight="1">
      <c r="A85" s="285" t="s">
        <v>78</v>
      </c>
      <c r="B85" s="286" t="s">
        <v>10</v>
      </c>
      <c r="C85" s="167">
        <v>7</v>
      </c>
      <c r="D85" s="597" t="s">
        <v>878</v>
      </c>
      <c r="E85" s="287"/>
      <c r="F85" s="288"/>
      <c r="G85" s="289"/>
      <c r="H85" s="290"/>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1"/>
      <c r="AO85" s="291"/>
      <c r="AP85" s="291"/>
      <c r="AQ85" s="291"/>
      <c r="AR85" s="291"/>
      <c r="AS85" s="291"/>
      <c r="AT85" s="291"/>
      <c r="AU85" s="291"/>
      <c r="AV85" s="291"/>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c r="HV85" s="291"/>
      <c r="HW85" s="291"/>
      <c r="HX85" s="291"/>
      <c r="HY85" s="291"/>
      <c r="HZ85" s="291"/>
    </row>
    <row r="86" spans="1:234" s="28" customFormat="1" ht="15.75" customHeight="1">
      <c r="A86" s="293"/>
      <c r="B86" s="294"/>
      <c r="C86" s="295"/>
      <c r="D86" s="602" t="s">
        <v>514</v>
      </c>
      <c r="E86" s="296" t="s">
        <v>470</v>
      </c>
      <c r="F86" s="300">
        <v>40</v>
      </c>
      <c r="G86" s="297"/>
      <c r="H86" s="298">
        <f>F86*G86</f>
        <v>0</v>
      </c>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row>
    <row r="87" spans="1:234" s="292" customFormat="1" ht="12.75">
      <c r="A87" s="301"/>
      <c r="B87" s="302"/>
      <c r="C87" s="304"/>
      <c r="D87" s="603"/>
      <c r="E87" s="304"/>
      <c r="F87" s="304"/>
      <c r="G87" s="289"/>
      <c r="H87" s="290"/>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c r="HV87" s="291"/>
      <c r="HW87" s="291"/>
      <c r="HX87" s="291"/>
      <c r="HY87" s="291"/>
      <c r="HZ87" s="291"/>
    </row>
    <row r="88" spans="1:234" s="471" customFormat="1" ht="102.75" customHeight="1">
      <c r="A88" s="465" t="s">
        <v>78</v>
      </c>
      <c r="B88" s="466" t="s">
        <v>10</v>
      </c>
      <c r="C88" s="50">
        <v>8</v>
      </c>
      <c r="D88" s="597" t="s">
        <v>515</v>
      </c>
      <c r="E88" s="468"/>
      <c r="F88" s="469"/>
      <c r="G88" s="289"/>
      <c r="H88" s="290"/>
      <c r="I88" s="470"/>
      <c r="J88" s="470"/>
      <c r="K88" s="470"/>
      <c r="L88" s="470"/>
      <c r="M88" s="470"/>
      <c r="N88" s="470"/>
      <c r="O88" s="470"/>
      <c r="P88" s="470"/>
      <c r="Q88" s="470"/>
      <c r="R88" s="470"/>
      <c r="S88" s="470"/>
      <c r="T88" s="470"/>
      <c r="U88" s="470"/>
      <c r="V88" s="470"/>
      <c r="W88" s="470"/>
      <c r="X88" s="470"/>
      <c r="Y88" s="470"/>
      <c r="Z88" s="470"/>
      <c r="AA88" s="470"/>
      <c r="AB88" s="470"/>
      <c r="AC88" s="470"/>
      <c r="AD88" s="470"/>
      <c r="AE88" s="470"/>
      <c r="AF88" s="470"/>
      <c r="AG88" s="470"/>
      <c r="AH88" s="470"/>
      <c r="AI88" s="470"/>
      <c r="AJ88" s="470"/>
      <c r="AK88" s="470"/>
      <c r="AL88" s="470"/>
      <c r="AM88" s="470"/>
      <c r="AN88" s="470"/>
      <c r="AO88" s="470"/>
      <c r="AP88" s="470"/>
      <c r="AQ88" s="470"/>
      <c r="AR88" s="470"/>
      <c r="AS88" s="470"/>
      <c r="AT88" s="470"/>
      <c r="AU88" s="470"/>
      <c r="AV88" s="470"/>
      <c r="AW88" s="470"/>
      <c r="AX88" s="470"/>
      <c r="AY88" s="470"/>
      <c r="AZ88" s="470"/>
      <c r="BA88" s="470"/>
      <c r="BB88" s="470"/>
      <c r="BC88" s="470"/>
      <c r="BD88" s="470"/>
      <c r="BE88" s="470"/>
      <c r="BF88" s="470"/>
      <c r="BG88" s="470"/>
      <c r="BH88" s="470"/>
      <c r="BI88" s="470"/>
      <c r="BJ88" s="470"/>
      <c r="BK88" s="470"/>
      <c r="BL88" s="470"/>
      <c r="BM88" s="470"/>
      <c r="BN88" s="470"/>
      <c r="BO88" s="470"/>
      <c r="BP88" s="470"/>
      <c r="BQ88" s="470"/>
      <c r="BR88" s="470"/>
      <c r="BS88" s="470"/>
      <c r="BT88" s="470"/>
      <c r="BU88" s="470"/>
      <c r="BV88" s="470"/>
      <c r="BW88" s="470"/>
      <c r="BX88" s="470"/>
      <c r="BY88" s="470"/>
      <c r="BZ88" s="470"/>
      <c r="CA88" s="470"/>
      <c r="CB88" s="470"/>
      <c r="CC88" s="470"/>
      <c r="CD88" s="470"/>
      <c r="CE88" s="470"/>
      <c r="CF88" s="470"/>
      <c r="CG88" s="470"/>
      <c r="CH88" s="470"/>
      <c r="CI88" s="470"/>
      <c r="CJ88" s="470"/>
      <c r="CK88" s="470"/>
      <c r="CL88" s="470"/>
      <c r="CM88" s="470"/>
      <c r="CN88" s="470"/>
      <c r="CO88" s="470"/>
      <c r="CP88" s="470"/>
      <c r="CQ88" s="470"/>
      <c r="CR88" s="470"/>
      <c r="CS88" s="470"/>
      <c r="CT88" s="470"/>
      <c r="CU88" s="470"/>
      <c r="CV88" s="470"/>
      <c r="CW88" s="470"/>
      <c r="CX88" s="470"/>
      <c r="CY88" s="470"/>
      <c r="CZ88" s="470"/>
      <c r="DA88" s="470"/>
      <c r="DB88" s="470"/>
      <c r="DC88" s="470"/>
      <c r="DD88" s="470"/>
      <c r="DE88" s="470"/>
      <c r="DF88" s="470"/>
      <c r="DG88" s="470"/>
      <c r="DH88" s="470"/>
      <c r="DI88" s="470"/>
      <c r="DJ88" s="470"/>
      <c r="DK88" s="470"/>
      <c r="DL88" s="470"/>
      <c r="DM88" s="470"/>
      <c r="DN88" s="470"/>
      <c r="DO88" s="470"/>
      <c r="DP88" s="470"/>
      <c r="DQ88" s="470"/>
      <c r="DR88" s="470"/>
      <c r="DS88" s="470"/>
      <c r="DT88" s="470"/>
      <c r="DU88" s="470"/>
      <c r="DV88" s="470"/>
      <c r="DW88" s="470"/>
      <c r="DX88" s="470"/>
      <c r="DY88" s="470"/>
      <c r="DZ88" s="470"/>
      <c r="EA88" s="470"/>
      <c r="EB88" s="470"/>
      <c r="EC88" s="470"/>
      <c r="ED88" s="470"/>
      <c r="EE88" s="470"/>
      <c r="EF88" s="470"/>
      <c r="EG88" s="470"/>
      <c r="EH88" s="470"/>
      <c r="EI88" s="470"/>
      <c r="EJ88" s="470"/>
      <c r="EK88" s="470"/>
      <c r="EL88" s="470"/>
      <c r="EM88" s="470"/>
      <c r="EN88" s="470"/>
      <c r="EO88" s="470"/>
      <c r="EP88" s="470"/>
      <c r="EQ88" s="470"/>
      <c r="ER88" s="470"/>
      <c r="ES88" s="470"/>
      <c r="ET88" s="470"/>
      <c r="EU88" s="470"/>
      <c r="EV88" s="470"/>
      <c r="EW88" s="470"/>
      <c r="EX88" s="470"/>
      <c r="EY88" s="470"/>
      <c r="EZ88" s="470"/>
      <c r="FA88" s="470"/>
      <c r="FB88" s="470"/>
      <c r="FC88" s="470"/>
      <c r="FD88" s="470"/>
      <c r="FE88" s="470"/>
      <c r="FF88" s="470"/>
      <c r="FG88" s="470"/>
      <c r="FH88" s="470"/>
      <c r="FI88" s="470"/>
      <c r="FJ88" s="470"/>
      <c r="FK88" s="470"/>
      <c r="FL88" s="470"/>
      <c r="FM88" s="470"/>
      <c r="FN88" s="470"/>
      <c r="FO88" s="470"/>
      <c r="FP88" s="470"/>
      <c r="FQ88" s="470"/>
      <c r="FR88" s="470"/>
      <c r="FS88" s="470"/>
      <c r="FT88" s="470"/>
      <c r="FU88" s="470"/>
      <c r="FV88" s="470"/>
      <c r="FW88" s="470"/>
      <c r="FX88" s="470"/>
      <c r="FY88" s="470"/>
      <c r="FZ88" s="470"/>
      <c r="GA88" s="470"/>
      <c r="GB88" s="470"/>
      <c r="GC88" s="470"/>
      <c r="GD88" s="470"/>
      <c r="GE88" s="470"/>
      <c r="GF88" s="470"/>
      <c r="GG88" s="470"/>
      <c r="GH88" s="470"/>
      <c r="GI88" s="470"/>
      <c r="GJ88" s="470"/>
      <c r="GK88" s="470"/>
      <c r="GL88" s="470"/>
      <c r="GM88" s="470"/>
      <c r="GN88" s="470"/>
      <c r="GO88" s="470"/>
      <c r="GP88" s="470"/>
      <c r="GQ88" s="470"/>
      <c r="GR88" s="470"/>
      <c r="GS88" s="470"/>
      <c r="GT88" s="470"/>
      <c r="GU88" s="470"/>
      <c r="GV88" s="470"/>
      <c r="GW88" s="470"/>
      <c r="GX88" s="470"/>
      <c r="GY88" s="470"/>
      <c r="GZ88" s="470"/>
      <c r="HA88" s="470"/>
      <c r="HB88" s="470"/>
      <c r="HC88" s="470"/>
      <c r="HD88" s="470"/>
      <c r="HE88" s="470"/>
      <c r="HF88" s="470"/>
      <c r="HG88" s="470"/>
      <c r="HH88" s="470"/>
      <c r="HI88" s="470"/>
      <c r="HJ88" s="470"/>
      <c r="HK88" s="470"/>
      <c r="HL88" s="470"/>
      <c r="HM88" s="470"/>
      <c r="HN88" s="470"/>
      <c r="HO88" s="470"/>
      <c r="HP88" s="470"/>
      <c r="HQ88" s="470"/>
      <c r="HR88" s="470"/>
      <c r="HS88" s="470"/>
      <c r="HT88" s="470"/>
      <c r="HU88" s="470"/>
      <c r="HV88" s="470"/>
      <c r="HW88" s="470"/>
      <c r="HX88" s="470"/>
      <c r="HY88" s="470"/>
      <c r="HZ88" s="470"/>
    </row>
    <row r="89" spans="1:234" s="28" customFormat="1" ht="13.5" customHeight="1">
      <c r="A89" s="481"/>
      <c r="B89" s="482"/>
      <c r="C89" s="483"/>
      <c r="D89" s="604" t="s">
        <v>516</v>
      </c>
      <c r="E89" s="296" t="s">
        <v>470</v>
      </c>
      <c r="F89" s="300">
        <v>102</v>
      </c>
      <c r="G89" s="297"/>
      <c r="H89" s="298">
        <f>F89*G89</f>
        <v>0</v>
      </c>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row>
    <row r="90" spans="1:234" s="471" customFormat="1" ht="12.75">
      <c r="A90" s="301"/>
      <c r="B90" s="493"/>
      <c r="C90" s="304"/>
      <c r="D90" s="603"/>
      <c r="E90" s="304"/>
      <c r="F90" s="304"/>
      <c r="G90" s="289"/>
      <c r="H90" s="290"/>
      <c r="I90" s="470"/>
      <c r="J90" s="470"/>
      <c r="K90" s="470"/>
      <c r="L90" s="470"/>
      <c r="M90" s="470"/>
      <c r="N90" s="470"/>
      <c r="O90" s="470"/>
      <c r="P90" s="470"/>
      <c r="Q90" s="470"/>
      <c r="R90" s="470"/>
      <c r="S90" s="470"/>
      <c r="T90" s="470"/>
      <c r="U90" s="470"/>
      <c r="V90" s="470"/>
      <c r="W90" s="470"/>
      <c r="X90" s="470"/>
      <c r="Y90" s="470"/>
      <c r="Z90" s="470"/>
      <c r="AA90" s="470"/>
      <c r="AB90" s="470"/>
      <c r="AC90" s="470"/>
      <c r="AD90" s="470"/>
      <c r="AE90" s="470"/>
      <c r="AF90" s="470"/>
      <c r="AG90" s="470"/>
      <c r="AH90" s="470"/>
      <c r="AI90" s="470"/>
      <c r="AJ90" s="470"/>
      <c r="AK90" s="470"/>
      <c r="AL90" s="470"/>
      <c r="AM90" s="470"/>
      <c r="AN90" s="470"/>
      <c r="AO90" s="470"/>
      <c r="AP90" s="470"/>
      <c r="AQ90" s="470"/>
      <c r="AR90" s="470"/>
      <c r="AS90" s="470"/>
      <c r="AT90" s="470"/>
      <c r="AU90" s="470"/>
      <c r="AV90" s="470"/>
      <c r="AW90" s="470"/>
      <c r="AX90" s="470"/>
      <c r="AY90" s="470"/>
      <c r="AZ90" s="470"/>
      <c r="BA90" s="470"/>
      <c r="BB90" s="470"/>
      <c r="BC90" s="470"/>
      <c r="BD90" s="470"/>
      <c r="BE90" s="470"/>
      <c r="BF90" s="470"/>
      <c r="BG90" s="470"/>
      <c r="BH90" s="470"/>
      <c r="BI90" s="470"/>
      <c r="BJ90" s="470"/>
      <c r="BK90" s="470"/>
      <c r="BL90" s="470"/>
      <c r="BM90" s="470"/>
      <c r="BN90" s="470"/>
      <c r="BO90" s="470"/>
      <c r="BP90" s="470"/>
      <c r="BQ90" s="470"/>
      <c r="BR90" s="470"/>
      <c r="BS90" s="470"/>
      <c r="BT90" s="470"/>
      <c r="BU90" s="470"/>
      <c r="BV90" s="470"/>
      <c r="BW90" s="470"/>
      <c r="BX90" s="470"/>
      <c r="BY90" s="470"/>
      <c r="BZ90" s="470"/>
      <c r="CA90" s="470"/>
      <c r="CB90" s="470"/>
      <c r="CC90" s="470"/>
      <c r="CD90" s="470"/>
      <c r="CE90" s="470"/>
      <c r="CF90" s="470"/>
      <c r="CG90" s="470"/>
      <c r="CH90" s="470"/>
      <c r="CI90" s="470"/>
      <c r="CJ90" s="470"/>
      <c r="CK90" s="470"/>
      <c r="CL90" s="470"/>
      <c r="CM90" s="470"/>
      <c r="CN90" s="470"/>
      <c r="CO90" s="470"/>
      <c r="CP90" s="470"/>
      <c r="CQ90" s="470"/>
      <c r="CR90" s="470"/>
      <c r="CS90" s="470"/>
      <c r="CT90" s="470"/>
      <c r="CU90" s="470"/>
      <c r="CV90" s="470"/>
      <c r="CW90" s="470"/>
      <c r="CX90" s="470"/>
      <c r="CY90" s="470"/>
      <c r="CZ90" s="470"/>
      <c r="DA90" s="470"/>
      <c r="DB90" s="470"/>
      <c r="DC90" s="470"/>
      <c r="DD90" s="470"/>
      <c r="DE90" s="470"/>
      <c r="DF90" s="470"/>
      <c r="DG90" s="470"/>
      <c r="DH90" s="470"/>
      <c r="DI90" s="470"/>
      <c r="DJ90" s="470"/>
      <c r="DK90" s="470"/>
      <c r="DL90" s="470"/>
      <c r="DM90" s="470"/>
      <c r="DN90" s="470"/>
      <c r="DO90" s="470"/>
      <c r="DP90" s="470"/>
      <c r="DQ90" s="470"/>
      <c r="DR90" s="470"/>
      <c r="DS90" s="470"/>
      <c r="DT90" s="470"/>
      <c r="DU90" s="470"/>
      <c r="DV90" s="470"/>
      <c r="DW90" s="470"/>
      <c r="DX90" s="470"/>
      <c r="DY90" s="470"/>
      <c r="DZ90" s="470"/>
      <c r="EA90" s="470"/>
      <c r="EB90" s="470"/>
      <c r="EC90" s="470"/>
      <c r="ED90" s="470"/>
      <c r="EE90" s="470"/>
      <c r="EF90" s="470"/>
      <c r="EG90" s="470"/>
      <c r="EH90" s="470"/>
      <c r="EI90" s="470"/>
      <c r="EJ90" s="470"/>
      <c r="EK90" s="470"/>
      <c r="EL90" s="470"/>
      <c r="EM90" s="470"/>
      <c r="EN90" s="470"/>
      <c r="EO90" s="470"/>
      <c r="EP90" s="470"/>
      <c r="EQ90" s="470"/>
      <c r="ER90" s="470"/>
      <c r="ES90" s="470"/>
      <c r="ET90" s="470"/>
      <c r="EU90" s="470"/>
      <c r="EV90" s="470"/>
      <c r="EW90" s="470"/>
      <c r="EX90" s="470"/>
      <c r="EY90" s="470"/>
      <c r="EZ90" s="470"/>
      <c r="FA90" s="470"/>
      <c r="FB90" s="470"/>
      <c r="FC90" s="470"/>
      <c r="FD90" s="470"/>
      <c r="FE90" s="470"/>
      <c r="FF90" s="470"/>
      <c r="FG90" s="470"/>
      <c r="FH90" s="470"/>
      <c r="FI90" s="470"/>
      <c r="FJ90" s="470"/>
      <c r="FK90" s="470"/>
      <c r="FL90" s="470"/>
      <c r="FM90" s="470"/>
      <c r="FN90" s="470"/>
      <c r="FO90" s="470"/>
      <c r="FP90" s="470"/>
      <c r="FQ90" s="470"/>
      <c r="FR90" s="470"/>
      <c r="FS90" s="470"/>
      <c r="FT90" s="470"/>
      <c r="FU90" s="470"/>
      <c r="FV90" s="470"/>
      <c r="FW90" s="470"/>
      <c r="FX90" s="470"/>
      <c r="FY90" s="470"/>
      <c r="FZ90" s="470"/>
      <c r="GA90" s="470"/>
      <c r="GB90" s="470"/>
      <c r="GC90" s="470"/>
      <c r="GD90" s="470"/>
      <c r="GE90" s="470"/>
      <c r="GF90" s="470"/>
      <c r="GG90" s="470"/>
      <c r="GH90" s="470"/>
      <c r="GI90" s="470"/>
      <c r="GJ90" s="470"/>
      <c r="GK90" s="470"/>
      <c r="GL90" s="470"/>
      <c r="GM90" s="470"/>
      <c r="GN90" s="470"/>
      <c r="GO90" s="470"/>
      <c r="GP90" s="470"/>
      <c r="GQ90" s="470"/>
      <c r="GR90" s="470"/>
      <c r="GS90" s="470"/>
      <c r="GT90" s="470"/>
      <c r="GU90" s="470"/>
      <c r="GV90" s="470"/>
      <c r="GW90" s="470"/>
      <c r="GX90" s="470"/>
      <c r="GY90" s="470"/>
      <c r="GZ90" s="470"/>
      <c r="HA90" s="470"/>
      <c r="HB90" s="470"/>
      <c r="HC90" s="470"/>
      <c r="HD90" s="470"/>
      <c r="HE90" s="470"/>
      <c r="HF90" s="470"/>
      <c r="HG90" s="470"/>
      <c r="HH90" s="470"/>
      <c r="HI90" s="470"/>
      <c r="HJ90" s="470"/>
      <c r="HK90" s="470"/>
      <c r="HL90" s="470"/>
      <c r="HM90" s="470"/>
      <c r="HN90" s="470"/>
      <c r="HO90" s="470"/>
      <c r="HP90" s="470"/>
      <c r="HQ90" s="470"/>
      <c r="HR90" s="470"/>
      <c r="HS90" s="470"/>
      <c r="HT90" s="470"/>
      <c r="HU90" s="470"/>
      <c r="HV90" s="470"/>
      <c r="HW90" s="470"/>
      <c r="HX90" s="470"/>
      <c r="HY90" s="470"/>
      <c r="HZ90" s="470"/>
    </row>
    <row r="91" spans="1:234" s="471" customFormat="1" ht="116.25" customHeight="1">
      <c r="A91" s="465" t="s">
        <v>78</v>
      </c>
      <c r="B91" s="466" t="s">
        <v>10</v>
      </c>
      <c r="C91" s="50">
        <v>9</v>
      </c>
      <c r="D91" s="597" t="s">
        <v>517</v>
      </c>
      <c r="E91" s="468"/>
      <c r="F91" s="469"/>
      <c r="G91" s="289"/>
      <c r="H91" s="290"/>
      <c r="I91" s="470"/>
      <c r="J91" s="470"/>
      <c r="K91" s="470"/>
      <c r="L91" s="470"/>
      <c r="M91" s="470"/>
      <c r="N91" s="470"/>
      <c r="O91" s="470"/>
      <c r="P91" s="470"/>
      <c r="Q91" s="470"/>
      <c r="R91" s="470"/>
      <c r="S91" s="470"/>
      <c r="T91" s="470"/>
      <c r="U91" s="470"/>
      <c r="V91" s="470"/>
      <c r="W91" s="470"/>
      <c r="X91" s="470"/>
      <c r="Y91" s="470"/>
      <c r="Z91" s="470"/>
      <c r="AA91" s="470"/>
      <c r="AB91" s="470"/>
      <c r="AC91" s="470"/>
      <c r="AD91" s="470"/>
      <c r="AE91" s="470"/>
      <c r="AF91" s="470"/>
      <c r="AG91" s="470"/>
      <c r="AH91" s="470"/>
      <c r="AI91" s="470"/>
      <c r="AJ91" s="470"/>
      <c r="AK91" s="470"/>
      <c r="AL91" s="470"/>
      <c r="AM91" s="470"/>
      <c r="AN91" s="470"/>
      <c r="AO91" s="470"/>
      <c r="AP91" s="470"/>
      <c r="AQ91" s="470"/>
      <c r="AR91" s="470"/>
      <c r="AS91" s="470"/>
      <c r="AT91" s="470"/>
      <c r="AU91" s="470"/>
      <c r="AV91" s="470"/>
      <c r="AW91" s="470"/>
      <c r="AX91" s="470"/>
      <c r="AY91" s="470"/>
      <c r="AZ91" s="470"/>
      <c r="BA91" s="470"/>
      <c r="BB91" s="470"/>
      <c r="BC91" s="470"/>
      <c r="BD91" s="470"/>
      <c r="BE91" s="470"/>
      <c r="BF91" s="470"/>
      <c r="BG91" s="470"/>
      <c r="BH91" s="470"/>
      <c r="BI91" s="470"/>
      <c r="BJ91" s="470"/>
      <c r="BK91" s="470"/>
      <c r="BL91" s="470"/>
      <c r="BM91" s="470"/>
      <c r="BN91" s="470"/>
      <c r="BO91" s="470"/>
      <c r="BP91" s="470"/>
      <c r="BQ91" s="470"/>
      <c r="BR91" s="470"/>
      <c r="BS91" s="470"/>
      <c r="BT91" s="470"/>
      <c r="BU91" s="470"/>
      <c r="BV91" s="470"/>
      <c r="BW91" s="470"/>
      <c r="BX91" s="470"/>
      <c r="BY91" s="470"/>
      <c r="BZ91" s="470"/>
      <c r="CA91" s="470"/>
      <c r="CB91" s="470"/>
      <c r="CC91" s="470"/>
      <c r="CD91" s="470"/>
      <c r="CE91" s="470"/>
      <c r="CF91" s="470"/>
      <c r="CG91" s="470"/>
      <c r="CH91" s="470"/>
      <c r="CI91" s="470"/>
      <c r="CJ91" s="470"/>
      <c r="CK91" s="470"/>
      <c r="CL91" s="470"/>
      <c r="CM91" s="470"/>
      <c r="CN91" s="470"/>
      <c r="CO91" s="470"/>
      <c r="CP91" s="470"/>
      <c r="CQ91" s="470"/>
      <c r="CR91" s="470"/>
      <c r="CS91" s="470"/>
      <c r="CT91" s="470"/>
      <c r="CU91" s="470"/>
      <c r="CV91" s="470"/>
      <c r="CW91" s="470"/>
      <c r="CX91" s="470"/>
      <c r="CY91" s="470"/>
      <c r="CZ91" s="470"/>
      <c r="DA91" s="470"/>
      <c r="DB91" s="470"/>
      <c r="DC91" s="470"/>
      <c r="DD91" s="470"/>
      <c r="DE91" s="470"/>
      <c r="DF91" s="470"/>
      <c r="DG91" s="470"/>
      <c r="DH91" s="470"/>
      <c r="DI91" s="470"/>
      <c r="DJ91" s="470"/>
      <c r="DK91" s="470"/>
      <c r="DL91" s="470"/>
      <c r="DM91" s="470"/>
      <c r="DN91" s="470"/>
      <c r="DO91" s="470"/>
      <c r="DP91" s="470"/>
      <c r="DQ91" s="470"/>
      <c r="DR91" s="470"/>
      <c r="DS91" s="470"/>
      <c r="DT91" s="470"/>
      <c r="DU91" s="470"/>
      <c r="DV91" s="470"/>
      <c r="DW91" s="470"/>
      <c r="DX91" s="470"/>
      <c r="DY91" s="470"/>
      <c r="DZ91" s="470"/>
      <c r="EA91" s="470"/>
      <c r="EB91" s="470"/>
      <c r="EC91" s="470"/>
      <c r="ED91" s="470"/>
      <c r="EE91" s="470"/>
      <c r="EF91" s="470"/>
      <c r="EG91" s="470"/>
      <c r="EH91" s="470"/>
      <c r="EI91" s="470"/>
      <c r="EJ91" s="470"/>
      <c r="EK91" s="470"/>
      <c r="EL91" s="470"/>
      <c r="EM91" s="470"/>
      <c r="EN91" s="470"/>
      <c r="EO91" s="470"/>
      <c r="EP91" s="470"/>
      <c r="EQ91" s="470"/>
      <c r="ER91" s="470"/>
      <c r="ES91" s="470"/>
      <c r="ET91" s="470"/>
      <c r="EU91" s="470"/>
      <c r="EV91" s="470"/>
      <c r="EW91" s="470"/>
      <c r="EX91" s="470"/>
      <c r="EY91" s="470"/>
      <c r="EZ91" s="470"/>
      <c r="FA91" s="470"/>
      <c r="FB91" s="470"/>
      <c r="FC91" s="470"/>
      <c r="FD91" s="470"/>
      <c r="FE91" s="470"/>
      <c r="FF91" s="470"/>
      <c r="FG91" s="470"/>
      <c r="FH91" s="470"/>
      <c r="FI91" s="470"/>
      <c r="FJ91" s="470"/>
      <c r="FK91" s="470"/>
      <c r="FL91" s="470"/>
      <c r="FM91" s="470"/>
      <c r="FN91" s="470"/>
      <c r="FO91" s="470"/>
      <c r="FP91" s="470"/>
      <c r="FQ91" s="470"/>
      <c r="FR91" s="470"/>
      <c r="FS91" s="470"/>
      <c r="FT91" s="470"/>
      <c r="FU91" s="470"/>
      <c r="FV91" s="470"/>
      <c r="FW91" s="470"/>
      <c r="FX91" s="470"/>
      <c r="FY91" s="470"/>
      <c r="FZ91" s="470"/>
      <c r="GA91" s="470"/>
      <c r="GB91" s="470"/>
      <c r="GC91" s="470"/>
      <c r="GD91" s="470"/>
      <c r="GE91" s="470"/>
      <c r="GF91" s="470"/>
      <c r="GG91" s="470"/>
      <c r="GH91" s="470"/>
      <c r="GI91" s="470"/>
      <c r="GJ91" s="470"/>
      <c r="GK91" s="470"/>
      <c r="GL91" s="470"/>
      <c r="GM91" s="470"/>
      <c r="GN91" s="470"/>
      <c r="GO91" s="470"/>
      <c r="GP91" s="470"/>
      <c r="GQ91" s="470"/>
      <c r="GR91" s="470"/>
      <c r="GS91" s="470"/>
      <c r="GT91" s="470"/>
      <c r="GU91" s="470"/>
      <c r="GV91" s="470"/>
      <c r="GW91" s="470"/>
      <c r="GX91" s="470"/>
      <c r="GY91" s="470"/>
      <c r="GZ91" s="470"/>
      <c r="HA91" s="470"/>
      <c r="HB91" s="470"/>
      <c r="HC91" s="470"/>
      <c r="HD91" s="470"/>
      <c r="HE91" s="470"/>
      <c r="HF91" s="470"/>
      <c r="HG91" s="470"/>
      <c r="HH91" s="470"/>
      <c r="HI91" s="470"/>
      <c r="HJ91" s="470"/>
      <c r="HK91" s="470"/>
      <c r="HL91" s="470"/>
      <c r="HM91" s="470"/>
      <c r="HN91" s="470"/>
      <c r="HO91" s="470"/>
      <c r="HP91" s="470"/>
      <c r="HQ91" s="470"/>
      <c r="HR91" s="470"/>
      <c r="HS91" s="470"/>
      <c r="HT91" s="470"/>
      <c r="HU91" s="470"/>
      <c r="HV91" s="470"/>
      <c r="HW91" s="470"/>
      <c r="HX91" s="470"/>
      <c r="HY91" s="470"/>
      <c r="HZ91" s="470"/>
    </row>
    <row r="92" spans="1:234" s="28" customFormat="1" ht="13.5" customHeight="1">
      <c r="A92" s="481"/>
      <c r="B92" s="482"/>
      <c r="C92" s="483"/>
      <c r="D92" s="604" t="s">
        <v>518</v>
      </c>
      <c r="E92" s="296" t="s">
        <v>470</v>
      </c>
      <c r="F92" s="300">
        <v>168</v>
      </c>
      <c r="G92" s="297"/>
      <c r="H92" s="298">
        <f>F92*G92</f>
        <v>0</v>
      </c>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row>
    <row r="93" spans="1:234" s="471" customFormat="1" ht="12.75">
      <c r="A93" s="301"/>
      <c r="B93" s="493"/>
      <c r="C93" s="304"/>
      <c r="D93" s="603"/>
      <c r="E93" s="304"/>
      <c r="F93" s="304"/>
      <c r="G93" s="289"/>
      <c r="H93" s="290"/>
      <c r="I93" s="470"/>
      <c r="J93" s="470"/>
      <c r="K93" s="470"/>
      <c r="L93" s="470"/>
      <c r="M93" s="470"/>
      <c r="N93" s="470"/>
      <c r="O93" s="470"/>
      <c r="P93" s="470"/>
      <c r="Q93" s="470"/>
      <c r="R93" s="470"/>
      <c r="S93" s="470"/>
      <c r="T93" s="470"/>
      <c r="U93" s="470"/>
      <c r="V93" s="470"/>
      <c r="W93" s="470"/>
      <c r="X93" s="470"/>
      <c r="Y93" s="470"/>
      <c r="Z93" s="470"/>
      <c r="AA93" s="470"/>
      <c r="AB93" s="470"/>
      <c r="AC93" s="470"/>
      <c r="AD93" s="470"/>
      <c r="AE93" s="470"/>
      <c r="AF93" s="470"/>
      <c r="AG93" s="470"/>
      <c r="AH93" s="470"/>
      <c r="AI93" s="470"/>
      <c r="AJ93" s="470"/>
      <c r="AK93" s="470"/>
      <c r="AL93" s="470"/>
      <c r="AM93" s="470"/>
      <c r="AN93" s="470"/>
      <c r="AO93" s="470"/>
      <c r="AP93" s="470"/>
      <c r="AQ93" s="470"/>
      <c r="AR93" s="470"/>
      <c r="AS93" s="470"/>
      <c r="AT93" s="470"/>
      <c r="AU93" s="470"/>
      <c r="AV93" s="470"/>
      <c r="AW93" s="470"/>
      <c r="AX93" s="470"/>
      <c r="AY93" s="470"/>
      <c r="AZ93" s="470"/>
      <c r="BA93" s="470"/>
      <c r="BB93" s="470"/>
      <c r="BC93" s="470"/>
      <c r="BD93" s="470"/>
      <c r="BE93" s="470"/>
      <c r="BF93" s="470"/>
      <c r="BG93" s="470"/>
      <c r="BH93" s="470"/>
      <c r="BI93" s="470"/>
      <c r="BJ93" s="470"/>
      <c r="BK93" s="470"/>
      <c r="BL93" s="470"/>
      <c r="BM93" s="470"/>
      <c r="BN93" s="470"/>
      <c r="BO93" s="470"/>
      <c r="BP93" s="470"/>
      <c r="BQ93" s="470"/>
      <c r="BR93" s="470"/>
      <c r="BS93" s="470"/>
      <c r="BT93" s="470"/>
      <c r="BU93" s="470"/>
      <c r="BV93" s="470"/>
      <c r="BW93" s="470"/>
      <c r="BX93" s="470"/>
      <c r="BY93" s="470"/>
      <c r="BZ93" s="470"/>
      <c r="CA93" s="470"/>
      <c r="CB93" s="470"/>
      <c r="CC93" s="470"/>
      <c r="CD93" s="470"/>
      <c r="CE93" s="470"/>
      <c r="CF93" s="470"/>
      <c r="CG93" s="470"/>
      <c r="CH93" s="470"/>
      <c r="CI93" s="470"/>
      <c r="CJ93" s="470"/>
      <c r="CK93" s="470"/>
      <c r="CL93" s="470"/>
      <c r="CM93" s="470"/>
      <c r="CN93" s="470"/>
      <c r="CO93" s="470"/>
      <c r="CP93" s="470"/>
      <c r="CQ93" s="470"/>
      <c r="CR93" s="470"/>
      <c r="CS93" s="470"/>
      <c r="CT93" s="470"/>
      <c r="CU93" s="470"/>
      <c r="CV93" s="470"/>
      <c r="CW93" s="470"/>
      <c r="CX93" s="470"/>
      <c r="CY93" s="470"/>
      <c r="CZ93" s="470"/>
      <c r="DA93" s="470"/>
      <c r="DB93" s="470"/>
      <c r="DC93" s="470"/>
      <c r="DD93" s="470"/>
      <c r="DE93" s="470"/>
      <c r="DF93" s="470"/>
      <c r="DG93" s="470"/>
      <c r="DH93" s="470"/>
      <c r="DI93" s="470"/>
      <c r="DJ93" s="470"/>
      <c r="DK93" s="470"/>
      <c r="DL93" s="470"/>
      <c r="DM93" s="470"/>
      <c r="DN93" s="470"/>
      <c r="DO93" s="470"/>
      <c r="DP93" s="470"/>
      <c r="DQ93" s="470"/>
      <c r="DR93" s="470"/>
      <c r="DS93" s="470"/>
      <c r="DT93" s="470"/>
      <c r="DU93" s="470"/>
      <c r="DV93" s="470"/>
      <c r="DW93" s="470"/>
      <c r="DX93" s="470"/>
      <c r="DY93" s="470"/>
      <c r="DZ93" s="470"/>
      <c r="EA93" s="470"/>
      <c r="EB93" s="470"/>
      <c r="EC93" s="470"/>
      <c r="ED93" s="470"/>
      <c r="EE93" s="470"/>
      <c r="EF93" s="470"/>
      <c r="EG93" s="470"/>
      <c r="EH93" s="470"/>
      <c r="EI93" s="470"/>
      <c r="EJ93" s="470"/>
      <c r="EK93" s="470"/>
      <c r="EL93" s="470"/>
      <c r="EM93" s="470"/>
      <c r="EN93" s="470"/>
      <c r="EO93" s="470"/>
      <c r="EP93" s="470"/>
      <c r="EQ93" s="470"/>
      <c r="ER93" s="470"/>
      <c r="ES93" s="470"/>
      <c r="ET93" s="470"/>
      <c r="EU93" s="470"/>
      <c r="EV93" s="470"/>
      <c r="EW93" s="470"/>
      <c r="EX93" s="470"/>
      <c r="EY93" s="470"/>
      <c r="EZ93" s="470"/>
      <c r="FA93" s="470"/>
      <c r="FB93" s="470"/>
      <c r="FC93" s="470"/>
      <c r="FD93" s="470"/>
      <c r="FE93" s="470"/>
      <c r="FF93" s="470"/>
      <c r="FG93" s="470"/>
      <c r="FH93" s="470"/>
      <c r="FI93" s="470"/>
      <c r="FJ93" s="470"/>
      <c r="FK93" s="470"/>
      <c r="FL93" s="470"/>
      <c r="FM93" s="470"/>
      <c r="FN93" s="470"/>
      <c r="FO93" s="470"/>
      <c r="FP93" s="470"/>
      <c r="FQ93" s="470"/>
      <c r="FR93" s="470"/>
      <c r="FS93" s="470"/>
      <c r="FT93" s="470"/>
      <c r="FU93" s="470"/>
      <c r="FV93" s="470"/>
      <c r="FW93" s="470"/>
      <c r="FX93" s="470"/>
      <c r="FY93" s="470"/>
      <c r="FZ93" s="470"/>
      <c r="GA93" s="470"/>
      <c r="GB93" s="470"/>
      <c r="GC93" s="470"/>
      <c r="GD93" s="470"/>
      <c r="GE93" s="470"/>
      <c r="GF93" s="470"/>
      <c r="GG93" s="470"/>
      <c r="GH93" s="470"/>
      <c r="GI93" s="470"/>
      <c r="GJ93" s="470"/>
      <c r="GK93" s="470"/>
      <c r="GL93" s="470"/>
      <c r="GM93" s="470"/>
      <c r="GN93" s="470"/>
      <c r="GO93" s="470"/>
      <c r="GP93" s="470"/>
      <c r="GQ93" s="470"/>
      <c r="GR93" s="470"/>
      <c r="GS93" s="470"/>
      <c r="GT93" s="470"/>
      <c r="GU93" s="470"/>
      <c r="GV93" s="470"/>
      <c r="GW93" s="470"/>
      <c r="GX93" s="470"/>
      <c r="GY93" s="470"/>
      <c r="GZ93" s="470"/>
      <c r="HA93" s="470"/>
      <c r="HB93" s="470"/>
      <c r="HC93" s="470"/>
      <c r="HD93" s="470"/>
      <c r="HE93" s="470"/>
      <c r="HF93" s="470"/>
      <c r="HG93" s="470"/>
      <c r="HH93" s="470"/>
      <c r="HI93" s="470"/>
      <c r="HJ93" s="470"/>
      <c r="HK93" s="470"/>
      <c r="HL93" s="470"/>
      <c r="HM93" s="470"/>
      <c r="HN93" s="470"/>
      <c r="HO93" s="470"/>
      <c r="HP93" s="470"/>
      <c r="HQ93" s="470"/>
      <c r="HR93" s="470"/>
      <c r="HS93" s="470"/>
      <c r="HT93" s="470"/>
      <c r="HU93" s="470"/>
      <c r="HV93" s="470"/>
      <c r="HW93" s="470"/>
      <c r="HX93" s="470"/>
      <c r="HY93" s="470"/>
      <c r="HZ93" s="470"/>
    </row>
    <row r="94" spans="1:234" s="471" customFormat="1" ht="104.25" customHeight="1">
      <c r="A94" s="465" t="s">
        <v>78</v>
      </c>
      <c r="B94" s="466" t="s">
        <v>10</v>
      </c>
      <c r="C94" s="50">
        <v>10</v>
      </c>
      <c r="D94" s="597" t="s">
        <v>519</v>
      </c>
      <c r="E94" s="468"/>
      <c r="F94" s="469"/>
      <c r="G94" s="289"/>
      <c r="H94" s="290"/>
      <c r="I94" s="470"/>
      <c r="J94" s="470"/>
      <c r="K94" s="470"/>
      <c r="L94" s="470"/>
      <c r="M94" s="470"/>
      <c r="N94" s="470"/>
      <c r="O94" s="470"/>
      <c r="P94" s="470"/>
      <c r="Q94" s="470"/>
      <c r="R94" s="470"/>
      <c r="S94" s="470"/>
      <c r="T94" s="470"/>
      <c r="U94" s="470"/>
      <c r="V94" s="470"/>
      <c r="W94" s="470"/>
      <c r="X94" s="470"/>
      <c r="Y94" s="470"/>
      <c r="Z94" s="470"/>
      <c r="AA94" s="470"/>
      <c r="AB94" s="470"/>
      <c r="AC94" s="470"/>
      <c r="AD94" s="470"/>
      <c r="AE94" s="470"/>
      <c r="AF94" s="470"/>
      <c r="AG94" s="470"/>
      <c r="AH94" s="470"/>
      <c r="AI94" s="470"/>
      <c r="AJ94" s="470"/>
      <c r="AK94" s="470"/>
      <c r="AL94" s="470"/>
      <c r="AM94" s="470"/>
      <c r="AN94" s="470"/>
      <c r="AO94" s="470"/>
      <c r="AP94" s="470"/>
      <c r="AQ94" s="470"/>
      <c r="AR94" s="470"/>
      <c r="AS94" s="470"/>
      <c r="AT94" s="470"/>
      <c r="AU94" s="470"/>
      <c r="AV94" s="470"/>
      <c r="AW94" s="470"/>
      <c r="AX94" s="470"/>
      <c r="AY94" s="470"/>
      <c r="AZ94" s="470"/>
      <c r="BA94" s="470"/>
      <c r="BB94" s="470"/>
      <c r="BC94" s="470"/>
      <c r="BD94" s="470"/>
      <c r="BE94" s="470"/>
      <c r="BF94" s="470"/>
      <c r="BG94" s="470"/>
      <c r="BH94" s="470"/>
      <c r="BI94" s="470"/>
      <c r="BJ94" s="470"/>
      <c r="BK94" s="470"/>
      <c r="BL94" s="470"/>
      <c r="BM94" s="470"/>
      <c r="BN94" s="470"/>
      <c r="BO94" s="470"/>
      <c r="BP94" s="470"/>
      <c r="BQ94" s="470"/>
      <c r="BR94" s="470"/>
      <c r="BS94" s="470"/>
      <c r="BT94" s="470"/>
      <c r="BU94" s="470"/>
      <c r="BV94" s="470"/>
      <c r="BW94" s="470"/>
      <c r="BX94" s="470"/>
      <c r="BY94" s="470"/>
      <c r="BZ94" s="470"/>
      <c r="CA94" s="470"/>
      <c r="CB94" s="470"/>
      <c r="CC94" s="470"/>
      <c r="CD94" s="470"/>
      <c r="CE94" s="470"/>
      <c r="CF94" s="470"/>
      <c r="CG94" s="470"/>
      <c r="CH94" s="470"/>
      <c r="CI94" s="470"/>
      <c r="CJ94" s="470"/>
      <c r="CK94" s="470"/>
      <c r="CL94" s="470"/>
      <c r="CM94" s="470"/>
      <c r="CN94" s="470"/>
      <c r="CO94" s="470"/>
      <c r="CP94" s="470"/>
      <c r="CQ94" s="470"/>
      <c r="CR94" s="470"/>
      <c r="CS94" s="470"/>
      <c r="CT94" s="470"/>
      <c r="CU94" s="470"/>
      <c r="CV94" s="470"/>
      <c r="CW94" s="470"/>
      <c r="CX94" s="470"/>
      <c r="CY94" s="470"/>
      <c r="CZ94" s="470"/>
      <c r="DA94" s="470"/>
      <c r="DB94" s="470"/>
      <c r="DC94" s="470"/>
      <c r="DD94" s="470"/>
      <c r="DE94" s="470"/>
      <c r="DF94" s="470"/>
      <c r="DG94" s="470"/>
      <c r="DH94" s="470"/>
      <c r="DI94" s="470"/>
      <c r="DJ94" s="470"/>
      <c r="DK94" s="470"/>
      <c r="DL94" s="470"/>
      <c r="DM94" s="470"/>
      <c r="DN94" s="470"/>
      <c r="DO94" s="470"/>
      <c r="DP94" s="470"/>
      <c r="DQ94" s="470"/>
      <c r="DR94" s="470"/>
      <c r="DS94" s="470"/>
      <c r="DT94" s="470"/>
      <c r="DU94" s="470"/>
      <c r="DV94" s="470"/>
      <c r="DW94" s="470"/>
      <c r="DX94" s="470"/>
      <c r="DY94" s="470"/>
      <c r="DZ94" s="470"/>
      <c r="EA94" s="470"/>
      <c r="EB94" s="470"/>
      <c r="EC94" s="470"/>
      <c r="ED94" s="470"/>
      <c r="EE94" s="470"/>
      <c r="EF94" s="470"/>
      <c r="EG94" s="470"/>
      <c r="EH94" s="470"/>
      <c r="EI94" s="470"/>
      <c r="EJ94" s="470"/>
      <c r="EK94" s="470"/>
      <c r="EL94" s="470"/>
      <c r="EM94" s="470"/>
      <c r="EN94" s="470"/>
      <c r="EO94" s="470"/>
      <c r="EP94" s="470"/>
      <c r="EQ94" s="470"/>
      <c r="ER94" s="470"/>
      <c r="ES94" s="470"/>
      <c r="ET94" s="470"/>
      <c r="EU94" s="470"/>
      <c r="EV94" s="470"/>
      <c r="EW94" s="470"/>
      <c r="EX94" s="470"/>
      <c r="EY94" s="470"/>
      <c r="EZ94" s="470"/>
      <c r="FA94" s="470"/>
      <c r="FB94" s="470"/>
      <c r="FC94" s="470"/>
      <c r="FD94" s="470"/>
      <c r="FE94" s="470"/>
      <c r="FF94" s="470"/>
      <c r="FG94" s="470"/>
      <c r="FH94" s="470"/>
      <c r="FI94" s="470"/>
      <c r="FJ94" s="470"/>
      <c r="FK94" s="470"/>
      <c r="FL94" s="470"/>
      <c r="FM94" s="470"/>
      <c r="FN94" s="470"/>
      <c r="FO94" s="470"/>
      <c r="FP94" s="470"/>
      <c r="FQ94" s="470"/>
      <c r="FR94" s="470"/>
      <c r="FS94" s="470"/>
      <c r="FT94" s="470"/>
      <c r="FU94" s="470"/>
      <c r="FV94" s="470"/>
      <c r="FW94" s="470"/>
      <c r="FX94" s="470"/>
      <c r="FY94" s="470"/>
      <c r="FZ94" s="470"/>
      <c r="GA94" s="470"/>
      <c r="GB94" s="470"/>
      <c r="GC94" s="470"/>
      <c r="GD94" s="470"/>
      <c r="GE94" s="470"/>
      <c r="GF94" s="470"/>
      <c r="GG94" s="470"/>
      <c r="GH94" s="470"/>
      <c r="GI94" s="470"/>
      <c r="GJ94" s="470"/>
      <c r="GK94" s="470"/>
      <c r="GL94" s="470"/>
      <c r="GM94" s="470"/>
      <c r="GN94" s="470"/>
      <c r="GO94" s="470"/>
      <c r="GP94" s="470"/>
      <c r="GQ94" s="470"/>
      <c r="GR94" s="470"/>
      <c r="GS94" s="470"/>
      <c r="GT94" s="470"/>
      <c r="GU94" s="470"/>
      <c r="GV94" s="470"/>
      <c r="GW94" s="470"/>
      <c r="GX94" s="470"/>
      <c r="GY94" s="470"/>
      <c r="GZ94" s="470"/>
      <c r="HA94" s="470"/>
      <c r="HB94" s="470"/>
      <c r="HC94" s="470"/>
      <c r="HD94" s="470"/>
      <c r="HE94" s="470"/>
      <c r="HF94" s="470"/>
      <c r="HG94" s="470"/>
      <c r="HH94" s="470"/>
      <c r="HI94" s="470"/>
      <c r="HJ94" s="470"/>
      <c r="HK94" s="470"/>
      <c r="HL94" s="470"/>
      <c r="HM94" s="470"/>
      <c r="HN94" s="470"/>
      <c r="HO94" s="470"/>
      <c r="HP94" s="470"/>
      <c r="HQ94" s="470"/>
      <c r="HR94" s="470"/>
      <c r="HS94" s="470"/>
      <c r="HT94" s="470"/>
      <c r="HU94" s="470"/>
      <c r="HV94" s="470"/>
      <c r="HW94" s="470"/>
      <c r="HX94" s="470"/>
      <c r="HY94" s="470"/>
      <c r="HZ94" s="470"/>
    </row>
    <row r="95" spans="1:234" s="28" customFormat="1" ht="13.5" customHeight="1">
      <c r="A95" s="481"/>
      <c r="B95" s="482"/>
      <c r="C95" s="483"/>
      <c r="D95" s="604" t="s">
        <v>520</v>
      </c>
      <c r="E95" s="296" t="s">
        <v>470</v>
      </c>
      <c r="F95" s="300">
        <v>220.00000000000003</v>
      </c>
      <c r="G95" s="297"/>
      <c r="H95" s="298">
        <f>F95*G95</f>
        <v>0</v>
      </c>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row>
    <row r="96" spans="1:234" s="471" customFormat="1" ht="12.75">
      <c r="A96" s="301"/>
      <c r="B96" s="493"/>
      <c r="C96" s="304"/>
      <c r="D96" s="603"/>
      <c r="E96" s="304"/>
      <c r="F96" s="304"/>
      <c r="G96" s="289"/>
      <c r="H96" s="290"/>
      <c r="I96" s="470"/>
      <c r="J96" s="470"/>
      <c r="K96" s="470"/>
      <c r="L96" s="470"/>
      <c r="M96" s="470"/>
      <c r="N96" s="470"/>
      <c r="O96" s="470"/>
      <c r="P96" s="470"/>
      <c r="Q96" s="470"/>
      <c r="R96" s="470"/>
      <c r="S96" s="470"/>
      <c r="T96" s="470"/>
      <c r="U96" s="470"/>
      <c r="V96" s="470"/>
      <c r="W96" s="470"/>
      <c r="X96" s="470"/>
      <c r="Y96" s="470"/>
      <c r="Z96" s="470"/>
      <c r="AA96" s="470"/>
      <c r="AB96" s="470"/>
      <c r="AC96" s="470"/>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470"/>
      <c r="BJ96" s="470"/>
      <c r="BK96" s="470"/>
      <c r="BL96" s="470"/>
      <c r="BM96" s="470"/>
      <c r="BN96" s="470"/>
      <c r="BO96" s="470"/>
      <c r="BP96" s="470"/>
      <c r="BQ96" s="470"/>
      <c r="BR96" s="470"/>
      <c r="BS96" s="470"/>
      <c r="BT96" s="470"/>
      <c r="BU96" s="470"/>
      <c r="BV96" s="470"/>
      <c r="BW96" s="470"/>
      <c r="BX96" s="470"/>
      <c r="BY96" s="470"/>
      <c r="BZ96" s="470"/>
      <c r="CA96" s="470"/>
      <c r="CB96" s="470"/>
      <c r="CC96" s="470"/>
      <c r="CD96" s="470"/>
      <c r="CE96" s="470"/>
      <c r="CF96" s="470"/>
      <c r="CG96" s="470"/>
      <c r="CH96" s="470"/>
      <c r="CI96" s="470"/>
      <c r="CJ96" s="470"/>
      <c r="CK96" s="470"/>
      <c r="CL96" s="470"/>
      <c r="CM96" s="470"/>
      <c r="CN96" s="470"/>
      <c r="CO96" s="470"/>
      <c r="CP96" s="470"/>
      <c r="CQ96" s="470"/>
      <c r="CR96" s="470"/>
      <c r="CS96" s="470"/>
      <c r="CT96" s="470"/>
      <c r="CU96" s="470"/>
      <c r="CV96" s="470"/>
      <c r="CW96" s="470"/>
      <c r="CX96" s="470"/>
      <c r="CY96" s="470"/>
      <c r="CZ96" s="470"/>
      <c r="DA96" s="470"/>
      <c r="DB96" s="470"/>
      <c r="DC96" s="470"/>
      <c r="DD96" s="470"/>
      <c r="DE96" s="470"/>
      <c r="DF96" s="470"/>
      <c r="DG96" s="470"/>
      <c r="DH96" s="470"/>
      <c r="DI96" s="470"/>
      <c r="DJ96" s="470"/>
      <c r="DK96" s="470"/>
      <c r="DL96" s="470"/>
      <c r="DM96" s="470"/>
      <c r="DN96" s="470"/>
      <c r="DO96" s="470"/>
      <c r="DP96" s="470"/>
      <c r="DQ96" s="470"/>
      <c r="DR96" s="470"/>
      <c r="DS96" s="470"/>
      <c r="DT96" s="470"/>
      <c r="DU96" s="470"/>
      <c r="DV96" s="470"/>
      <c r="DW96" s="470"/>
      <c r="DX96" s="470"/>
      <c r="DY96" s="470"/>
      <c r="DZ96" s="470"/>
      <c r="EA96" s="470"/>
      <c r="EB96" s="470"/>
      <c r="EC96" s="470"/>
      <c r="ED96" s="470"/>
      <c r="EE96" s="470"/>
      <c r="EF96" s="470"/>
      <c r="EG96" s="470"/>
      <c r="EH96" s="470"/>
      <c r="EI96" s="470"/>
      <c r="EJ96" s="470"/>
      <c r="EK96" s="470"/>
      <c r="EL96" s="470"/>
      <c r="EM96" s="470"/>
      <c r="EN96" s="470"/>
      <c r="EO96" s="470"/>
      <c r="EP96" s="470"/>
      <c r="EQ96" s="470"/>
      <c r="ER96" s="470"/>
      <c r="ES96" s="470"/>
      <c r="ET96" s="470"/>
      <c r="EU96" s="470"/>
      <c r="EV96" s="470"/>
      <c r="EW96" s="470"/>
      <c r="EX96" s="470"/>
      <c r="EY96" s="470"/>
      <c r="EZ96" s="470"/>
      <c r="FA96" s="470"/>
      <c r="FB96" s="470"/>
      <c r="FC96" s="470"/>
      <c r="FD96" s="470"/>
      <c r="FE96" s="470"/>
      <c r="FF96" s="470"/>
      <c r="FG96" s="470"/>
      <c r="FH96" s="470"/>
      <c r="FI96" s="470"/>
      <c r="FJ96" s="470"/>
      <c r="FK96" s="470"/>
      <c r="FL96" s="470"/>
      <c r="FM96" s="470"/>
      <c r="FN96" s="470"/>
      <c r="FO96" s="470"/>
      <c r="FP96" s="470"/>
      <c r="FQ96" s="470"/>
      <c r="FR96" s="470"/>
      <c r="FS96" s="470"/>
      <c r="FT96" s="470"/>
      <c r="FU96" s="470"/>
      <c r="FV96" s="470"/>
      <c r="FW96" s="470"/>
      <c r="FX96" s="470"/>
      <c r="FY96" s="470"/>
      <c r="FZ96" s="470"/>
      <c r="GA96" s="470"/>
      <c r="GB96" s="470"/>
      <c r="GC96" s="470"/>
      <c r="GD96" s="470"/>
      <c r="GE96" s="470"/>
      <c r="GF96" s="470"/>
      <c r="GG96" s="470"/>
      <c r="GH96" s="470"/>
      <c r="GI96" s="470"/>
      <c r="GJ96" s="470"/>
      <c r="GK96" s="470"/>
      <c r="GL96" s="470"/>
      <c r="GM96" s="470"/>
      <c r="GN96" s="470"/>
      <c r="GO96" s="470"/>
      <c r="GP96" s="470"/>
      <c r="GQ96" s="470"/>
      <c r="GR96" s="470"/>
      <c r="GS96" s="470"/>
      <c r="GT96" s="470"/>
      <c r="GU96" s="470"/>
      <c r="GV96" s="470"/>
      <c r="GW96" s="470"/>
      <c r="GX96" s="470"/>
      <c r="GY96" s="470"/>
      <c r="GZ96" s="470"/>
      <c r="HA96" s="470"/>
      <c r="HB96" s="470"/>
      <c r="HC96" s="470"/>
      <c r="HD96" s="470"/>
      <c r="HE96" s="470"/>
      <c r="HF96" s="470"/>
      <c r="HG96" s="470"/>
      <c r="HH96" s="470"/>
      <c r="HI96" s="470"/>
      <c r="HJ96" s="470"/>
      <c r="HK96" s="470"/>
      <c r="HL96" s="470"/>
      <c r="HM96" s="470"/>
      <c r="HN96" s="470"/>
      <c r="HO96" s="470"/>
      <c r="HP96" s="470"/>
      <c r="HQ96" s="470"/>
      <c r="HR96" s="470"/>
      <c r="HS96" s="470"/>
      <c r="HT96" s="470"/>
      <c r="HU96" s="470"/>
      <c r="HV96" s="470"/>
      <c r="HW96" s="470"/>
      <c r="HX96" s="470"/>
      <c r="HY96" s="470"/>
      <c r="HZ96" s="470"/>
    </row>
    <row r="97" spans="1:234" s="471" customFormat="1" ht="118.5" customHeight="1">
      <c r="A97" s="465" t="s">
        <v>78</v>
      </c>
      <c r="B97" s="466" t="s">
        <v>10</v>
      </c>
      <c r="C97" s="50">
        <v>11</v>
      </c>
      <c r="D97" s="597" t="s">
        <v>521</v>
      </c>
      <c r="E97" s="468"/>
      <c r="F97" s="469"/>
      <c r="G97" s="289"/>
      <c r="H97" s="29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I97" s="470"/>
      <c r="AJ97" s="470"/>
      <c r="AK97" s="470"/>
      <c r="AL97" s="470"/>
      <c r="AM97" s="470"/>
      <c r="AN97" s="470"/>
      <c r="AO97" s="470"/>
      <c r="AP97" s="470"/>
      <c r="AQ97" s="470"/>
      <c r="AR97" s="470"/>
      <c r="AS97" s="470"/>
      <c r="AT97" s="470"/>
      <c r="AU97" s="470"/>
      <c r="AV97" s="470"/>
      <c r="AW97" s="470"/>
      <c r="AX97" s="470"/>
      <c r="AY97" s="470"/>
      <c r="AZ97" s="470"/>
      <c r="BA97" s="470"/>
      <c r="BB97" s="470"/>
      <c r="BC97" s="470"/>
      <c r="BD97" s="470"/>
      <c r="BE97" s="470"/>
      <c r="BF97" s="470"/>
      <c r="BG97" s="470"/>
      <c r="BH97" s="470"/>
      <c r="BI97" s="470"/>
      <c r="BJ97" s="470"/>
      <c r="BK97" s="470"/>
      <c r="BL97" s="470"/>
      <c r="BM97" s="470"/>
      <c r="BN97" s="470"/>
      <c r="BO97" s="470"/>
      <c r="BP97" s="470"/>
      <c r="BQ97" s="470"/>
      <c r="BR97" s="470"/>
      <c r="BS97" s="470"/>
      <c r="BT97" s="470"/>
      <c r="BU97" s="470"/>
      <c r="BV97" s="470"/>
      <c r="BW97" s="470"/>
      <c r="BX97" s="470"/>
      <c r="BY97" s="470"/>
      <c r="BZ97" s="470"/>
      <c r="CA97" s="470"/>
      <c r="CB97" s="470"/>
      <c r="CC97" s="470"/>
      <c r="CD97" s="470"/>
      <c r="CE97" s="470"/>
      <c r="CF97" s="470"/>
      <c r="CG97" s="470"/>
      <c r="CH97" s="470"/>
      <c r="CI97" s="470"/>
      <c r="CJ97" s="470"/>
      <c r="CK97" s="470"/>
      <c r="CL97" s="470"/>
      <c r="CM97" s="470"/>
      <c r="CN97" s="470"/>
      <c r="CO97" s="470"/>
      <c r="CP97" s="470"/>
      <c r="CQ97" s="470"/>
      <c r="CR97" s="470"/>
      <c r="CS97" s="470"/>
      <c r="CT97" s="470"/>
      <c r="CU97" s="470"/>
      <c r="CV97" s="470"/>
      <c r="CW97" s="470"/>
      <c r="CX97" s="470"/>
      <c r="CY97" s="470"/>
      <c r="CZ97" s="470"/>
      <c r="DA97" s="470"/>
      <c r="DB97" s="470"/>
      <c r="DC97" s="470"/>
      <c r="DD97" s="470"/>
      <c r="DE97" s="470"/>
      <c r="DF97" s="470"/>
      <c r="DG97" s="470"/>
      <c r="DH97" s="470"/>
      <c r="DI97" s="470"/>
      <c r="DJ97" s="470"/>
      <c r="DK97" s="470"/>
      <c r="DL97" s="470"/>
      <c r="DM97" s="470"/>
      <c r="DN97" s="470"/>
      <c r="DO97" s="470"/>
      <c r="DP97" s="470"/>
      <c r="DQ97" s="470"/>
      <c r="DR97" s="470"/>
      <c r="DS97" s="470"/>
      <c r="DT97" s="470"/>
      <c r="DU97" s="470"/>
      <c r="DV97" s="470"/>
      <c r="DW97" s="470"/>
      <c r="DX97" s="470"/>
      <c r="DY97" s="470"/>
      <c r="DZ97" s="470"/>
      <c r="EA97" s="470"/>
      <c r="EB97" s="470"/>
      <c r="EC97" s="470"/>
      <c r="ED97" s="470"/>
      <c r="EE97" s="470"/>
      <c r="EF97" s="470"/>
      <c r="EG97" s="470"/>
      <c r="EH97" s="470"/>
      <c r="EI97" s="470"/>
      <c r="EJ97" s="470"/>
      <c r="EK97" s="470"/>
      <c r="EL97" s="470"/>
      <c r="EM97" s="470"/>
      <c r="EN97" s="470"/>
      <c r="EO97" s="470"/>
      <c r="EP97" s="470"/>
      <c r="EQ97" s="470"/>
      <c r="ER97" s="470"/>
      <c r="ES97" s="470"/>
      <c r="ET97" s="470"/>
      <c r="EU97" s="470"/>
      <c r="EV97" s="470"/>
      <c r="EW97" s="470"/>
      <c r="EX97" s="470"/>
      <c r="EY97" s="470"/>
      <c r="EZ97" s="470"/>
      <c r="FA97" s="470"/>
      <c r="FB97" s="470"/>
      <c r="FC97" s="470"/>
      <c r="FD97" s="470"/>
      <c r="FE97" s="470"/>
      <c r="FF97" s="470"/>
      <c r="FG97" s="470"/>
      <c r="FH97" s="470"/>
      <c r="FI97" s="470"/>
      <c r="FJ97" s="470"/>
      <c r="FK97" s="470"/>
      <c r="FL97" s="470"/>
      <c r="FM97" s="470"/>
      <c r="FN97" s="470"/>
      <c r="FO97" s="470"/>
      <c r="FP97" s="470"/>
      <c r="FQ97" s="470"/>
      <c r="FR97" s="470"/>
      <c r="FS97" s="470"/>
      <c r="FT97" s="470"/>
      <c r="FU97" s="470"/>
      <c r="FV97" s="470"/>
      <c r="FW97" s="470"/>
      <c r="FX97" s="470"/>
      <c r="FY97" s="470"/>
      <c r="FZ97" s="470"/>
      <c r="GA97" s="470"/>
      <c r="GB97" s="470"/>
      <c r="GC97" s="470"/>
      <c r="GD97" s="470"/>
      <c r="GE97" s="470"/>
      <c r="GF97" s="470"/>
      <c r="GG97" s="470"/>
      <c r="GH97" s="470"/>
      <c r="GI97" s="470"/>
      <c r="GJ97" s="470"/>
      <c r="GK97" s="470"/>
      <c r="GL97" s="470"/>
      <c r="GM97" s="470"/>
      <c r="GN97" s="470"/>
      <c r="GO97" s="470"/>
      <c r="GP97" s="470"/>
      <c r="GQ97" s="470"/>
      <c r="GR97" s="470"/>
      <c r="GS97" s="470"/>
      <c r="GT97" s="470"/>
      <c r="GU97" s="470"/>
      <c r="GV97" s="470"/>
      <c r="GW97" s="470"/>
      <c r="GX97" s="470"/>
      <c r="GY97" s="470"/>
      <c r="GZ97" s="470"/>
      <c r="HA97" s="470"/>
      <c r="HB97" s="470"/>
      <c r="HC97" s="470"/>
      <c r="HD97" s="470"/>
      <c r="HE97" s="470"/>
      <c r="HF97" s="470"/>
      <c r="HG97" s="470"/>
      <c r="HH97" s="470"/>
      <c r="HI97" s="470"/>
      <c r="HJ97" s="470"/>
      <c r="HK97" s="470"/>
      <c r="HL97" s="470"/>
      <c r="HM97" s="470"/>
      <c r="HN97" s="470"/>
      <c r="HO97" s="470"/>
      <c r="HP97" s="470"/>
      <c r="HQ97" s="470"/>
      <c r="HR97" s="470"/>
      <c r="HS97" s="470"/>
      <c r="HT97" s="470"/>
      <c r="HU97" s="470"/>
      <c r="HV97" s="470"/>
      <c r="HW97" s="470"/>
      <c r="HX97" s="470"/>
      <c r="HY97" s="470"/>
      <c r="HZ97" s="470"/>
    </row>
    <row r="98" spans="1:234" s="28" customFormat="1" ht="13.5" customHeight="1">
      <c r="A98" s="293"/>
      <c r="B98" s="294"/>
      <c r="C98" s="295"/>
      <c r="D98" s="602" t="s">
        <v>522</v>
      </c>
      <c r="E98" s="296" t="s">
        <v>470</v>
      </c>
      <c r="F98" s="300">
        <v>61</v>
      </c>
      <c r="G98" s="297"/>
      <c r="H98" s="298">
        <f>F98*G98</f>
        <v>0</v>
      </c>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row>
    <row r="99" spans="1:234" s="28" customFormat="1" ht="13.5" customHeight="1">
      <c r="A99" s="190"/>
      <c r="B99" s="166"/>
      <c r="C99" s="167"/>
      <c r="D99" s="605"/>
      <c r="E99" s="65"/>
      <c r="F99" s="64"/>
      <c r="G99" s="54"/>
      <c r="H99" s="53"/>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row>
    <row r="100" spans="1:234" ht="18.75" thickBot="1">
      <c r="A100" s="244" t="s">
        <v>78</v>
      </c>
      <c r="B100" s="245" t="s">
        <v>65</v>
      </c>
      <c r="C100" s="246"/>
      <c r="D100" s="591" t="s">
        <v>523</v>
      </c>
      <c r="E100" s="198"/>
      <c r="F100" s="199"/>
      <c r="G100" s="773">
        <f>SUM(H64:H98)</f>
        <v>0</v>
      </c>
      <c r="H100" s="773"/>
    </row>
    <row r="101" spans="1:234">
      <c r="A101" s="250"/>
      <c r="B101" s="251"/>
      <c r="C101" s="252"/>
      <c r="D101" s="592"/>
      <c r="E101" s="254"/>
    </row>
    <row r="102" spans="1:234">
      <c r="A102" s="32"/>
      <c r="B102" s="32"/>
      <c r="C102" s="32"/>
      <c r="D102" s="520"/>
      <c r="E102" s="32"/>
    </row>
    <row r="103" spans="1:234">
      <c r="A103" s="32"/>
      <c r="B103" s="32"/>
      <c r="C103" s="32"/>
      <c r="D103" s="520"/>
      <c r="E103" s="32"/>
    </row>
    <row r="104" spans="1:234">
      <c r="A104" s="129"/>
      <c r="B104" s="129"/>
      <c r="C104" s="129"/>
      <c r="D104" s="520"/>
      <c r="E104" s="129"/>
    </row>
    <row r="105" spans="1:234">
      <c r="A105" s="129"/>
      <c r="B105" s="129"/>
      <c r="C105" s="129"/>
      <c r="D105" s="520"/>
      <c r="E105" s="129"/>
    </row>
    <row r="106" spans="1:234">
      <c r="A106" s="129"/>
      <c r="B106" s="129"/>
      <c r="C106" s="129"/>
      <c r="D106" s="520"/>
      <c r="E106" s="129"/>
    </row>
    <row r="107" spans="1:234">
      <c r="A107" s="129"/>
      <c r="B107" s="129"/>
      <c r="C107" s="129"/>
      <c r="D107" s="520"/>
      <c r="E107" s="129"/>
    </row>
    <row r="108" spans="1:234">
      <c r="A108" s="129"/>
      <c r="B108" s="129"/>
      <c r="C108" s="129"/>
      <c r="D108" s="520"/>
      <c r="E108" s="129"/>
    </row>
    <row r="109" spans="1:234">
      <c r="A109" s="129"/>
      <c r="B109" s="129"/>
      <c r="C109" s="129"/>
      <c r="D109" s="520"/>
      <c r="E109" s="129"/>
    </row>
    <row r="110" spans="1:234">
      <c r="A110" s="129"/>
      <c r="B110" s="129"/>
      <c r="C110" s="129"/>
      <c r="D110" s="520"/>
      <c r="E110" s="129"/>
    </row>
    <row r="111" spans="1:234">
      <c r="A111" s="129"/>
      <c r="B111" s="129"/>
      <c r="C111" s="129"/>
      <c r="D111" s="520"/>
      <c r="E111" s="129"/>
    </row>
    <row r="112" spans="1:234">
      <c r="A112" s="129"/>
      <c r="B112" s="129"/>
      <c r="C112" s="129"/>
      <c r="D112" s="520"/>
      <c r="E112" s="129"/>
    </row>
    <row r="113" spans="1:5">
      <c r="A113" s="129"/>
      <c r="B113" s="129"/>
      <c r="C113" s="129"/>
      <c r="D113" s="520"/>
      <c r="E113" s="129"/>
    </row>
    <row r="114" spans="1:5">
      <c r="A114" s="129"/>
      <c r="B114" s="129"/>
      <c r="C114" s="129"/>
      <c r="D114" s="520"/>
      <c r="E114" s="129"/>
    </row>
    <row r="115" spans="1:5">
      <c r="A115" s="129"/>
      <c r="B115" s="129"/>
      <c r="C115" s="129"/>
      <c r="D115" s="520"/>
      <c r="E115" s="129"/>
    </row>
    <row r="116" spans="1:5">
      <c r="A116" s="129"/>
      <c r="B116" s="129"/>
      <c r="C116" s="129"/>
      <c r="D116" s="520"/>
      <c r="E116" s="129"/>
    </row>
    <row r="117" spans="1:5">
      <c r="A117" s="129"/>
      <c r="B117" s="129"/>
      <c r="C117" s="129"/>
      <c r="D117" s="520"/>
      <c r="E117" s="129"/>
    </row>
    <row r="118" spans="1:5">
      <c r="A118" s="129"/>
      <c r="B118" s="129"/>
      <c r="C118" s="129"/>
      <c r="D118" s="520"/>
      <c r="E118" s="129"/>
    </row>
    <row r="119" spans="1:5">
      <c r="A119" s="129"/>
      <c r="B119" s="129"/>
      <c r="C119" s="129"/>
      <c r="D119" s="520"/>
      <c r="E119" s="129"/>
    </row>
    <row r="120" spans="1:5">
      <c r="A120" s="129"/>
      <c r="B120" s="129"/>
      <c r="C120" s="129"/>
      <c r="D120" s="520"/>
      <c r="E120" s="129"/>
    </row>
    <row r="121" spans="1:5">
      <c r="A121" s="129"/>
      <c r="B121" s="129"/>
      <c r="C121" s="129"/>
      <c r="D121" s="520"/>
      <c r="E121" s="129"/>
    </row>
    <row r="122" spans="1:5">
      <c r="A122" s="129"/>
      <c r="B122" s="129"/>
      <c r="C122" s="129"/>
      <c r="D122" s="520"/>
      <c r="E122" s="129"/>
    </row>
    <row r="123" spans="1:5">
      <c r="A123" s="129"/>
      <c r="B123" s="129"/>
      <c r="C123" s="129"/>
      <c r="D123" s="520"/>
      <c r="E123" s="129"/>
    </row>
    <row r="124" spans="1:5">
      <c r="A124" s="129"/>
      <c r="B124" s="129"/>
      <c r="C124" s="129"/>
      <c r="D124" s="520"/>
      <c r="E124" s="129"/>
    </row>
    <row r="125" spans="1:5">
      <c r="A125" s="129"/>
      <c r="B125" s="129"/>
      <c r="C125" s="129"/>
      <c r="D125" s="520"/>
      <c r="E125" s="129"/>
    </row>
    <row r="126" spans="1:5">
      <c r="A126" s="129"/>
      <c r="B126" s="129"/>
      <c r="C126" s="129"/>
      <c r="D126" s="520"/>
      <c r="E126" s="129"/>
    </row>
    <row r="127" spans="1:5">
      <c r="A127" s="129"/>
      <c r="B127" s="129"/>
      <c r="C127" s="129"/>
      <c r="D127" s="520"/>
      <c r="E127" s="129"/>
    </row>
    <row r="128" spans="1:5">
      <c r="A128" s="129"/>
      <c r="B128" s="129"/>
      <c r="C128" s="129"/>
      <c r="D128" s="520"/>
      <c r="E128" s="129"/>
    </row>
    <row r="129" spans="1:5">
      <c r="A129" s="129"/>
      <c r="B129" s="129"/>
      <c r="C129" s="129"/>
      <c r="D129" s="520"/>
      <c r="E129" s="129"/>
    </row>
    <row r="130" spans="1:5">
      <c r="A130" s="129"/>
      <c r="B130" s="129"/>
      <c r="C130" s="129"/>
      <c r="D130" s="520"/>
      <c r="E130" s="129"/>
    </row>
    <row r="131" spans="1:5">
      <c r="A131" s="129"/>
      <c r="B131" s="129"/>
      <c r="C131" s="129"/>
      <c r="D131" s="520"/>
      <c r="E131" s="129"/>
    </row>
    <row r="132" spans="1:5">
      <c r="A132" s="129"/>
      <c r="B132" s="129"/>
      <c r="C132" s="129"/>
      <c r="D132" s="520"/>
      <c r="E132" s="129"/>
    </row>
    <row r="133" spans="1:5">
      <c r="A133" s="129"/>
      <c r="B133" s="129"/>
      <c r="C133" s="129"/>
      <c r="D133" s="520"/>
      <c r="E133" s="129"/>
    </row>
    <row r="134" spans="1:5">
      <c r="A134" s="129"/>
      <c r="B134" s="129"/>
      <c r="C134" s="129"/>
      <c r="D134" s="520"/>
      <c r="E134" s="129"/>
    </row>
    <row r="135" spans="1:5">
      <c r="A135" s="129"/>
      <c r="B135" s="129"/>
      <c r="C135" s="129"/>
      <c r="D135" s="520"/>
      <c r="E135" s="129"/>
    </row>
    <row r="136" spans="1:5">
      <c r="A136" s="129"/>
      <c r="B136" s="129"/>
      <c r="C136" s="129"/>
      <c r="D136" s="520"/>
      <c r="E136" s="129"/>
    </row>
    <row r="137" spans="1:5">
      <c r="A137" s="129"/>
      <c r="B137" s="129"/>
      <c r="C137" s="129"/>
      <c r="D137" s="520"/>
      <c r="E137" s="129"/>
    </row>
    <row r="138" spans="1:5">
      <c r="A138" s="129"/>
      <c r="B138" s="129"/>
      <c r="C138" s="129"/>
      <c r="D138" s="520"/>
      <c r="E138" s="129"/>
    </row>
    <row r="139" spans="1:5">
      <c r="A139" s="129"/>
      <c r="B139" s="129"/>
      <c r="C139" s="129"/>
      <c r="D139" s="520"/>
      <c r="E139" s="129"/>
    </row>
    <row r="140" spans="1:5">
      <c r="A140" s="129"/>
      <c r="B140" s="129"/>
      <c r="C140" s="129"/>
      <c r="D140" s="520"/>
      <c r="E140" s="129"/>
    </row>
    <row r="141" spans="1:5">
      <c r="A141" s="129"/>
      <c r="B141" s="129"/>
      <c r="C141" s="129"/>
      <c r="D141" s="520"/>
      <c r="E141" s="129"/>
    </row>
    <row r="142" spans="1:5">
      <c r="A142" s="129"/>
      <c r="B142" s="129"/>
      <c r="C142" s="129"/>
      <c r="D142" s="520"/>
      <c r="E142" s="129"/>
    </row>
    <row r="143" spans="1:5">
      <c r="A143" s="129"/>
      <c r="B143" s="129"/>
      <c r="C143" s="129"/>
      <c r="D143" s="520"/>
      <c r="E143" s="129"/>
    </row>
    <row r="144" spans="1:5">
      <c r="A144" s="129"/>
      <c r="B144" s="129"/>
      <c r="C144" s="129"/>
      <c r="D144" s="520"/>
      <c r="E144" s="129"/>
    </row>
    <row r="145" spans="1:5">
      <c r="A145" s="129"/>
      <c r="B145" s="129"/>
      <c r="C145" s="129"/>
      <c r="D145" s="520"/>
      <c r="E145" s="129"/>
    </row>
    <row r="146" spans="1:5">
      <c r="A146" s="129"/>
      <c r="B146" s="129"/>
      <c r="C146" s="129"/>
      <c r="D146" s="520"/>
      <c r="E146" s="129"/>
    </row>
    <row r="147" spans="1:5">
      <c r="A147" s="129"/>
      <c r="B147" s="129"/>
      <c r="C147" s="129"/>
      <c r="D147" s="520"/>
      <c r="E147" s="129"/>
    </row>
    <row r="148" spans="1:5">
      <c r="A148" s="129"/>
      <c r="B148" s="129"/>
      <c r="C148" s="129"/>
      <c r="D148" s="520"/>
      <c r="E148" s="129"/>
    </row>
    <row r="149" spans="1:5">
      <c r="A149" s="129"/>
      <c r="B149" s="129"/>
      <c r="C149" s="129"/>
      <c r="D149" s="520"/>
      <c r="E149" s="129"/>
    </row>
    <row r="150" spans="1:5">
      <c r="A150" s="129"/>
      <c r="B150" s="129"/>
      <c r="C150" s="129"/>
      <c r="D150" s="520"/>
      <c r="E150" s="129"/>
    </row>
    <row r="151" spans="1:5">
      <c r="A151" s="129"/>
      <c r="B151" s="129"/>
      <c r="C151" s="129"/>
      <c r="D151" s="520"/>
      <c r="E151" s="129"/>
    </row>
    <row r="152" spans="1:5">
      <c r="A152" s="129"/>
      <c r="B152" s="129"/>
      <c r="C152" s="129"/>
      <c r="D152" s="520"/>
      <c r="E152" s="129"/>
    </row>
    <row r="153" spans="1:5">
      <c r="A153" s="129"/>
      <c r="B153" s="129"/>
      <c r="C153" s="129"/>
      <c r="D153" s="520"/>
      <c r="E153" s="129"/>
    </row>
    <row r="154" spans="1:5">
      <c r="A154" s="129"/>
      <c r="B154" s="129"/>
      <c r="C154" s="129"/>
      <c r="D154" s="520"/>
      <c r="E154" s="129"/>
    </row>
    <row r="155" spans="1:5">
      <c r="A155" s="129"/>
      <c r="B155" s="129"/>
      <c r="C155" s="129"/>
      <c r="D155" s="520"/>
      <c r="E155" s="129"/>
    </row>
    <row r="156" spans="1:5">
      <c r="A156" s="129"/>
      <c r="B156" s="129"/>
      <c r="C156" s="129"/>
      <c r="D156" s="520"/>
      <c r="E156" s="129"/>
    </row>
    <row r="157" spans="1:5">
      <c r="A157" s="129"/>
      <c r="B157" s="129"/>
      <c r="C157" s="129"/>
      <c r="D157" s="520"/>
      <c r="E157" s="129"/>
    </row>
    <row r="158" spans="1:5">
      <c r="A158" s="129"/>
      <c r="B158" s="129"/>
      <c r="C158" s="129"/>
      <c r="D158" s="520"/>
      <c r="E158" s="129"/>
    </row>
    <row r="159" spans="1:5">
      <c r="A159" s="129"/>
      <c r="B159" s="129"/>
      <c r="C159" s="129"/>
      <c r="D159" s="520"/>
      <c r="E159" s="129"/>
    </row>
    <row r="160" spans="1:5">
      <c r="A160" s="129"/>
      <c r="B160" s="129"/>
      <c r="C160" s="129"/>
      <c r="D160" s="520"/>
      <c r="E160" s="129"/>
    </row>
    <row r="161" spans="1:5">
      <c r="A161" s="129"/>
      <c r="B161" s="129"/>
      <c r="C161" s="129"/>
      <c r="D161" s="520"/>
      <c r="E161" s="129"/>
    </row>
    <row r="162" spans="1:5">
      <c r="A162" s="129"/>
      <c r="B162" s="129"/>
      <c r="C162" s="129"/>
      <c r="D162" s="520"/>
      <c r="E162" s="129"/>
    </row>
    <row r="163" spans="1:5">
      <c r="A163" s="129"/>
      <c r="B163" s="129"/>
      <c r="C163" s="129"/>
      <c r="D163" s="520"/>
      <c r="E163" s="129"/>
    </row>
    <row r="164" spans="1:5">
      <c r="A164" s="129"/>
      <c r="B164" s="129"/>
      <c r="C164" s="129"/>
      <c r="D164" s="520"/>
      <c r="E164" s="129"/>
    </row>
    <row r="165" spans="1:5">
      <c r="A165" s="129"/>
      <c r="B165" s="129"/>
      <c r="C165" s="129"/>
      <c r="D165" s="520"/>
      <c r="E165" s="129"/>
    </row>
    <row r="166" spans="1:5">
      <c r="A166" s="129"/>
      <c r="B166" s="129"/>
      <c r="C166" s="129"/>
      <c r="D166" s="520"/>
      <c r="E166" s="129"/>
    </row>
    <row r="167" spans="1:5">
      <c r="A167" s="129"/>
      <c r="B167" s="129"/>
      <c r="C167" s="129"/>
      <c r="D167" s="520"/>
      <c r="E167" s="129"/>
    </row>
    <row r="168" spans="1:5">
      <c r="A168" s="129"/>
      <c r="B168" s="129"/>
      <c r="C168" s="129"/>
      <c r="D168" s="520"/>
      <c r="E168" s="129"/>
    </row>
    <row r="169" spans="1:5">
      <c r="A169" s="129"/>
      <c r="B169" s="129"/>
      <c r="C169" s="129"/>
      <c r="D169" s="520"/>
      <c r="E169" s="129"/>
    </row>
    <row r="170" spans="1:5">
      <c r="A170" s="129"/>
      <c r="B170" s="129"/>
      <c r="C170" s="129"/>
      <c r="D170" s="520"/>
      <c r="E170" s="129"/>
    </row>
    <row r="171" spans="1:5">
      <c r="A171" s="129"/>
      <c r="B171" s="129"/>
      <c r="C171" s="129"/>
      <c r="D171" s="520"/>
      <c r="E171" s="129"/>
    </row>
    <row r="172" spans="1:5">
      <c r="A172" s="129"/>
      <c r="B172" s="129"/>
      <c r="C172" s="129"/>
      <c r="D172" s="520"/>
      <c r="E172" s="129"/>
    </row>
    <row r="173" spans="1:5">
      <c r="A173" s="129"/>
      <c r="B173" s="129"/>
      <c r="C173" s="129"/>
      <c r="D173" s="520"/>
      <c r="E173" s="129"/>
    </row>
    <row r="174" spans="1:5">
      <c r="A174" s="129"/>
      <c r="B174" s="129"/>
      <c r="C174" s="129"/>
      <c r="D174" s="520"/>
      <c r="E174" s="129"/>
    </row>
    <row r="175" spans="1:5">
      <c r="A175" s="129"/>
      <c r="B175" s="129"/>
      <c r="C175" s="129"/>
      <c r="D175" s="520"/>
      <c r="E175" s="129"/>
    </row>
    <row r="176" spans="1:5">
      <c r="A176" s="129"/>
      <c r="B176" s="129"/>
      <c r="C176" s="129"/>
      <c r="D176" s="520"/>
      <c r="E176" s="129"/>
    </row>
    <row r="177" spans="1:5">
      <c r="A177" s="129"/>
      <c r="B177" s="129"/>
      <c r="C177" s="129"/>
      <c r="D177" s="520"/>
      <c r="E177" s="129"/>
    </row>
    <row r="178" spans="1:5">
      <c r="A178" s="129"/>
      <c r="B178" s="129"/>
      <c r="C178" s="129"/>
      <c r="D178" s="520"/>
      <c r="E178" s="129"/>
    </row>
    <row r="179" spans="1:5">
      <c r="A179" s="129"/>
      <c r="B179" s="129"/>
      <c r="C179" s="129"/>
      <c r="D179" s="520"/>
      <c r="E179" s="129"/>
    </row>
    <row r="180" spans="1:5">
      <c r="A180" s="129"/>
      <c r="B180" s="129"/>
      <c r="C180" s="129"/>
      <c r="D180" s="520"/>
      <c r="E180" s="129"/>
    </row>
    <row r="181" spans="1:5">
      <c r="A181" s="129"/>
      <c r="B181" s="129"/>
      <c r="C181" s="129"/>
      <c r="D181" s="520"/>
      <c r="E181" s="129"/>
    </row>
    <row r="182" spans="1:5">
      <c r="A182" s="129"/>
      <c r="B182" s="129"/>
      <c r="C182" s="129"/>
      <c r="D182" s="520"/>
      <c r="E182" s="129"/>
    </row>
    <row r="183" spans="1:5">
      <c r="A183" s="129"/>
      <c r="B183" s="129"/>
      <c r="C183" s="129"/>
      <c r="D183" s="520"/>
      <c r="E183" s="129"/>
    </row>
    <row r="184" spans="1:5">
      <c r="A184" s="129"/>
      <c r="B184" s="129"/>
      <c r="C184" s="129"/>
      <c r="D184" s="520"/>
      <c r="E184" s="129"/>
    </row>
    <row r="185" spans="1:5">
      <c r="A185" s="129"/>
      <c r="B185" s="129"/>
      <c r="C185" s="129"/>
      <c r="D185" s="520"/>
      <c r="E185" s="129"/>
    </row>
    <row r="186" spans="1:5">
      <c r="A186" s="129"/>
      <c r="B186" s="129"/>
      <c r="C186" s="129"/>
      <c r="D186" s="520"/>
      <c r="E186" s="129"/>
    </row>
    <row r="187" spans="1:5">
      <c r="A187" s="129"/>
      <c r="B187" s="129"/>
      <c r="C187" s="129"/>
      <c r="D187" s="520"/>
      <c r="E187" s="129"/>
    </row>
    <row r="188" spans="1:5">
      <c r="A188" s="129"/>
      <c r="B188" s="129"/>
      <c r="C188" s="129"/>
      <c r="D188" s="520"/>
      <c r="E188" s="129"/>
    </row>
    <row r="189" spans="1:5">
      <c r="A189" s="129"/>
      <c r="B189" s="129"/>
      <c r="C189" s="129"/>
      <c r="D189" s="520"/>
      <c r="E189" s="129"/>
    </row>
    <row r="190" spans="1:5">
      <c r="A190" s="129"/>
      <c r="B190" s="129"/>
      <c r="C190" s="129"/>
      <c r="D190" s="520"/>
      <c r="E190" s="129"/>
    </row>
    <row r="191" spans="1:5">
      <c r="A191" s="129"/>
      <c r="B191" s="129"/>
      <c r="C191" s="129"/>
      <c r="D191" s="520"/>
      <c r="E191" s="129"/>
    </row>
    <row r="192" spans="1:5">
      <c r="A192" s="129"/>
      <c r="B192" s="129"/>
      <c r="C192" s="129"/>
      <c r="D192" s="520"/>
      <c r="E192" s="129"/>
    </row>
    <row r="193" spans="1:5">
      <c r="A193" s="129"/>
      <c r="B193" s="129"/>
      <c r="C193" s="129"/>
      <c r="D193" s="520"/>
      <c r="E193" s="129"/>
    </row>
    <row r="194" spans="1:5">
      <c r="A194" s="129"/>
      <c r="B194" s="129"/>
      <c r="C194" s="129"/>
      <c r="D194" s="520"/>
      <c r="E194" s="129"/>
    </row>
    <row r="195" spans="1:5">
      <c r="A195" s="129"/>
      <c r="B195" s="129"/>
      <c r="C195" s="129"/>
      <c r="D195" s="520"/>
      <c r="E195" s="129"/>
    </row>
    <row r="196" spans="1:5">
      <c r="A196" s="129"/>
      <c r="B196" s="129"/>
      <c r="C196" s="129"/>
      <c r="D196" s="520"/>
      <c r="E196" s="129"/>
    </row>
    <row r="197" spans="1:5">
      <c r="A197" s="129"/>
      <c r="B197" s="129"/>
      <c r="C197" s="129"/>
      <c r="D197" s="520"/>
      <c r="E197" s="129"/>
    </row>
    <row r="198" spans="1:5">
      <c r="A198" s="129"/>
      <c r="B198" s="129"/>
      <c r="C198" s="129"/>
      <c r="D198" s="520"/>
      <c r="E198" s="129"/>
    </row>
    <row r="199" spans="1:5">
      <c r="A199" s="129"/>
      <c r="B199" s="129"/>
      <c r="C199" s="129"/>
      <c r="D199" s="520"/>
      <c r="E199" s="129"/>
    </row>
    <row r="200" spans="1:5">
      <c r="A200" s="129"/>
      <c r="B200" s="129"/>
      <c r="C200" s="129"/>
      <c r="D200" s="520"/>
      <c r="E200" s="129"/>
    </row>
    <row r="201" spans="1:5">
      <c r="A201" s="129"/>
      <c r="B201" s="129"/>
      <c r="C201" s="129"/>
      <c r="D201" s="520"/>
      <c r="E201" s="129"/>
    </row>
    <row r="202" spans="1:5">
      <c r="A202" s="129"/>
      <c r="B202" s="129"/>
      <c r="C202" s="129"/>
      <c r="D202" s="520"/>
      <c r="E202" s="129"/>
    </row>
    <row r="203" spans="1:5">
      <c r="A203" s="129"/>
      <c r="B203" s="129"/>
      <c r="C203" s="129"/>
      <c r="D203" s="520"/>
      <c r="E203" s="129"/>
    </row>
    <row r="204" spans="1:5">
      <c r="A204" s="129"/>
      <c r="B204" s="129"/>
      <c r="C204" s="129"/>
      <c r="D204" s="520"/>
      <c r="E204" s="129"/>
    </row>
    <row r="205" spans="1:5">
      <c r="A205" s="129"/>
      <c r="B205" s="129"/>
      <c r="C205" s="129"/>
      <c r="D205" s="520"/>
      <c r="E205" s="129"/>
    </row>
    <row r="206" spans="1:5">
      <c r="A206" s="129"/>
      <c r="B206" s="129"/>
      <c r="C206" s="129"/>
      <c r="D206" s="520"/>
      <c r="E206" s="129"/>
    </row>
    <row r="207" spans="1:5">
      <c r="A207" s="129"/>
      <c r="B207" s="129"/>
      <c r="C207" s="129"/>
      <c r="D207" s="520"/>
      <c r="E207" s="129"/>
    </row>
    <row r="208" spans="1:5">
      <c r="A208" s="129"/>
      <c r="B208" s="129"/>
      <c r="C208" s="129"/>
      <c r="D208" s="520"/>
      <c r="E208" s="129"/>
    </row>
    <row r="209" spans="1:5">
      <c r="A209" s="129"/>
      <c r="B209" s="129"/>
      <c r="C209" s="129"/>
      <c r="D209" s="520"/>
      <c r="E209" s="129"/>
    </row>
    <row r="210" spans="1:5">
      <c r="A210" s="129"/>
      <c r="B210" s="129"/>
      <c r="C210" s="129"/>
      <c r="D210" s="520"/>
      <c r="E210" s="129"/>
    </row>
    <row r="211" spans="1:5">
      <c r="A211" s="129"/>
      <c r="B211" s="129"/>
      <c r="C211" s="129"/>
      <c r="D211" s="520"/>
      <c r="E211" s="129"/>
    </row>
    <row r="212" spans="1:5">
      <c r="A212" s="129"/>
      <c r="B212" s="129"/>
      <c r="C212" s="129"/>
      <c r="D212" s="520"/>
      <c r="E212" s="129"/>
    </row>
    <row r="213" spans="1:5">
      <c r="A213" s="129"/>
      <c r="B213" s="129"/>
      <c r="C213" s="129"/>
      <c r="D213" s="520"/>
      <c r="E213" s="129"/>
    </row>
    <row r="214" spans="1:5">
      <c r="A214" s="129"/>
      <c r="B214" s="129"/>
      <c r="C214" s="129"/>
      <c r="D214" s="520"/>
      <c r="E214" s="129"/>
    </row>
    <row r="215" spans="1:5">
      <c r="A215" s="129"/>
      <c r="B215" s="129"/>
      <c r="C215" s="129"/>
      <c r="D215" s="520"/>
      <c r="E215" s="129"/>
    </row>
    <row r="216" spans="1:5">
      <c r="A216" s="129"/>
      <c r="B216" s="129"/>
      <c r="C216" s="129"/>
      <c r="D216" s="520"/>
      <c r="E216" s="129"/>
    </row>
    <row r="217" spans="1:5">
      <c r="A217" s="129"/>
      <c r="B217" s="129"/>
      <c r="C217" s="129"/>
      <c r="D217" s="520"/>
      <c r="E217" s="129"/>
    </row>
    <row r="218" spans="1:5">
      <c r="A218" s="129"/>
      <c r="B218" s="129"/>
      <c r="C218" s="129"/>
      <c r="D218" s="520"/>
      <c r="E218" s="129"/>
    </row>
    <row r="219" spans="1:5">
      <c r="A219" s="129"/>
      <c r="B219" s="129"/>
      <c r="C219" s="129"/>
      <c r="D219" s="520"/>
      <c r="E219" s="129"/>
    </row>
    <row r="220" spans="1:5">
      <c r="A220" s="129"/>
      <c r="B220" s="129"/>
      <c r="C220" s="129"/>
      <c r="D220" s="520"/>
      <c r="E220" s="129"/>
    </row>
    <row r="221" spans="1:5">
      <c r="A221" s="129"/>
      <c r="B221" s="129"/>
      <c r="C221" s="129"/>
      <c r="D221" s="520"/>
      <c r="E221" s="129"/>
    </row>
    <row r="222" spans="1:5">
      <c r="A222" s="129"/>
      <c r="B222" s="129"/>
      <c r="C222" s="129"/>
      <c r="D222" s="520"/>
      <c r="E222" s="129"/>
    </row>
    <row r="223" spans="1:5">
      <c r="A223" s="129"/>
      <c r="B223" s="129"/>
      <c r="C223" s="129"/>
      <c r="D223" s="520"/>
      <c r="E223" s="129"/>
    </row>
    <row r="224" spans="1:5">
      <c r="A224" s="129"/>
      <c r="B224" s="129"/>
      <c r="C224" s="129"/>
      <c r="D224" s="520"/>
      <c r="E224" s="129"/>
    </row>
    <row r="225" spans="1:5">
      <c r="A225" s="129"/>
      <c r="B225" s="129"/>
      <c r="C225" s="129"/>
      <c r="D225" s="520"/>
      <c r="E225" s="129"/>
    </row>
    <row r="226" spans="1:5">
      <c r="A226" s="129"/>
      <c r="B226" s="129"/>
      <c r="C226" s="129"/>
      <c r="D226" s="520"/>
      <c r="E226" s="129"/>
    </row>
    <row r="227" spans="1:5">
      <c r="A227" s="129"/>
      <c r="B227" s="129"/>
      <c r="C227" s="129"/>
      <c r="D227" s="520"/>
      <c r="E227" s="129"/>
    </row>
    <row r="228" spans="1:5">
      <c r="A228" s="129"/>
      <c r="B228" s="129"/>
      <c r="C228" s="129"/>
      <c r="D228" s="520"/>
      <c r="E228" s="129"/>
    </row>
    <row r="229" spans="1:5">
      <c r="A229" s="129"/>
      <c r="B229" s="129"/>
      <c r="C229" s="129"/>
      <c r="D229" s="520"/>
      <c r="E229" s="129"/>
    </row>
    <row r="230" spans="1:5">
      <c r="A230" s="129"/>
      <c r="B230" s="129"/>
      <c r="C230" s="129"/>
      <c r="D230" s="520"/>
      <c r="E230" s="129"/>
    </row>
    <row r="231" spans="1:5">
      <c r="A231" s="129"/>
      <c r="B231" s="129"/>
      <c r="C231" s="129"/>
      <c r="D231" s="520"/>
      <c r="E231" s="129"/>
    </row>
    <row r="232" spans="1:5">
      <c r="A232" s="129"/>
      <c r="B232" s="129"/>
      <c r="C232" s="129"/>
      <c r="D232" s="520"/>
      <c r="E232" s="129"/>
    </row>
    <row r="233" spans="1:5">
      <c r="A233" s="129"/>
      <c r="B233" s="129"/>
      <c r="C233" s="129"/>
      <c r="D233" s="520"/>
      <c r="E233" s="129"/>
    </row>
    <row r="234" spans="1:5">
      <c r="A234" s="129"/>
      <c r="B234" s="129"/>
      <c r="C234" s="129"/>
      <c r="D234" s="520"/>
      <c r="E234" s="129"/>
    </row>
    <row r="235" spans="1:5">
      <c r="A235" s="129"/>
      <c r="B235" s="129"/>
      <c r="C235" s="129"/>
      <c r="D235" s="520"/>
      <c r="E235" s="129"/>
    </row>
    <row r="236" spans="1:5">
      <c r="A236" s="129"/>
      <c r="B236" s="129"/>
      <c r="C236" s="129"/>
      <c r="D236" s="520"/>
      <c r="E236" s="129"/>
    </row>
    <row r="237" spans="1:5">
      <c r="A237" s="129"/>
      <c r="B237" s="129"/>
      <c r="C237" s="129"/>
      <c r="D237" s="520"/>
      <c r="E237" s="129"/>
    </row>
    <row r="238" spans="1:5">
      <c r="A238" s="129"/>
      <c r="B238" s="129"/>
      <c r="C238" s="129"/>
      <c r="D238" s="520"/>
      <c r="E238" s="129"/>
    </row>
    <row r="239" spans="1:5">
      <c r="A239" s="129"/>
      <c r="B239" s="129"/>
      <c r="C239" s="129"/>
      <c r="D239" s="520"/>
      <c r="E239" s="129"/>
    </row>
    <row r="240" spans="1:5">
      <c r="A240" s="129"/>
      <c r="B240" s="129"/>
      <c r="C240" s="129"/>
      <c r="D240" s="520"/>
      <c r="E240" s="129"/>
    </row>
    <row r="241" spans="1:5">
      <c r="A241" s="129"/>
      <c r="B241" s="129"/>
      <c r="C241" s="129"/>
      <c r="D241" s="520"/>
      <c r="E241" s="129"/>
    </row>
    <row r="242" spans="1:5">
      <c r="A242" s="129"/>
      <c r="B242" s="129"/>
      <c r="C242" s="129"/>
      <c r="D242" s="520"/>
      <c r="E242" s="129"/>
    </row>
    <row r="243" spans="1:5">
      <c r="A243" s="129"/>
      <c r="B243" s="129"/>
      <c r="C243" s="129"/>
      <c r="D243" s="520"/>
      <c r="E243" s="129"/>
    </row>
    <row r="244" spans="1:5">
      <c r="A244" s="129"/>
      <c r="B244" s="129"/>
      <c r="C244" s="129"/>
      <c r="D244" s="520"/>
      <c r="E244" s="129"/>
    </row>
    <row r="245" spans="1:5">
      <c r="A245" s="129"/>
      <c r="B245" s="129"/>
      <c r="C245" s="129"/>
      <c r="D245" s="520"/>
      <c r="E245" s="129"/>
    </row>
    <row r="246" spans="1:5">
      <c r="A246" s="129"/>
      <c r="B246" s="129"/>
      <c r="C246" s="129"/>
      <c r="D246" s="520"/>
      <c r="E246" s="129"/>
    </row>
    <row r="247" spans="1:5">
      <c r="A247" s="129"/>
      <c r="B247" s="129"/>
      <c r="C247" s="129"/>
      <c r="D247" s="520"/>
      <c r="E247" s="129"/>
    </row>
    <row r="248" spans="1:5">
      <c r="A248" s="129"/>
      <c r="B248" s="129"/>
      <c r="C248" s="129"/>
      <c r="D248" s="520"/>
      <c r="E248" s="129"/>
    </row>
    <row r="249" spans="1:5">
      <c r="A249" s="129"/>
      <c r="B249" s="129"/>
      <c r="C249" s="129"/>
      <c r="D249" s="520"/>
      <c r="E249" s="129"/>
    </row>
    <row r="250" spans="1:5">
      <c r="A250" s="129"/>
      <c r="B250" s="129"/>
      <c r="C250" s="129"/>
      <c r="D250" s="520"/>
      <c r="E250" s="129"/>
    </row>
    <row r="251" spans="1:5">
      <c r="A251" s="129"/>
      <c r="B251" s="129"/>
      <c r="C251" s="129"/>
      <c r="D251" s="520"/>
      <c r="E251" s="129"/>
    </row>
    <row r="252" spans="1:5">
      <c r="A252" s="129"/>
      <c r="B252" s="129"/>
      <c r="C252" s="129"/>
      <c r="D252" s="520"/>
      <c r="E252" s="129"/>
    </row>
    <row r="253" spans="1:5">
      <c r="A253" s="129"/>
      <c r="B253" s="129"/>
      <c r="C253" s="129"/>
      <c r="D253" s="520"/>
      <c r="E253" s="129"/>
    </row>
    <row r="254" spans="1:5">
      <c r="A254" s="129"/>
      <c r="B254" s="129"/>
      <c r="C254" s="129"/>
      <c r="D254" s="520"/>
      <c r="E254" s="129"/>
    </row>
    <row r="255" spans="1:5">
      <c r="A255" s="129"/>
      <c r="B255" s="129"/>
      <c r="C255" s="129"/>
      <c r="D255" s="520"/>
      <c r="E255" s="129"/>
    </row>
    <row r="256" spans="1:5">
      <c r="A256" s="129"/>
      <c r="B256" s="129"/>
      <c r="C256" s="129"/>
      <c r="D256" s="520"/>
      <c r="E256" s="129"/>
    </row>
    <row r="257" spans="1:5">
      <c r="A257" s="129"/>
      <c r="B257" s="129"/>
      <c r="C257" s="129"/>
      <c r="D257" s="520"/>
      <c r="E257" s="129"/>
    </row>
    <row r="258" spans="1:5">
      <c r="A258" s="129"/>
      <c r="B258" s="129"/>
      <c r="C258" s="129"/>
      <c r="D258" s="520"/>
      <c r="E258" s="129"/>
    </row>
    <row r="259" spans="1:5">
      <c r="A259" s="129"/>
      <c r="B259" s="129"/>
      <c r="C259" s="129"/>
      <c r="D259" s="520"/>
      <c r="E259" s="129"/>
    </row>
    <row r="260" spans="1:5">
      <c r="A260" s="129"/>
      <c r="B260" s="129"/>
      <c r="C260" s="129"/>
      <c r="D260" s="520"/>
      <c r="E260" s="129"/>
    </row>
    <row r="261" spans="1:5">
      <c r="A261" s="129"/>
      <c r="B261" s="129"/>
      <c r="C261" s="129"/>
      <c r="D261" s="520"/>
      <c r="E261" s="129"/>
    </row>
    <row r="262" spans="1:5">
      <c r="A262" s="129"/>
      <c r="B262" s="129"/>
      <c r="C262" s="129"/>
      <c r="D262" s="520"/>
      <c r="E262" s="129"/>
    </row>
    <row r="263" spans="1:5">
      <c r="A263" s="129"/>
      <c r="B263" s="129"/>
      <c r="C263" s="129"/>
      <c r="D263" s="520"/>
      <c r="E263" s="129"/>
    </row>
    <row r="264" spans="1:5">
      <c r="A264" s="129"/>
      <c r="B264" s="129"/>
      <c r="C264" s="129"/>
      <c r="D264" s="520"/>
      <c r="E264" s="129"/>
    </row>
    <row r="265" spans="1:5">
      <c r="A265" s="129"/>
      <c r="B265" s="129"/>
      <c r="C265" s="129"/>
      <c r="D265" s="520"/>
      <c r="E265" s="129"/>
    </row>
    <row r="266" spans="1:5">
      <c r="A266" s="129"/>
      <c r="B266" s="129"/>
      <c r="C266" s="129"/>
      <c r="D266" s="520"/>
      <c r="E266" s="129"/>
    </row>
    <row r="267" spans="1:5">
      <c r="A267" s="129"/>
      <c r="B267" s="129"/>
      <c r="C267" s="129"/>
      <c r="D267" s="520"/>
      <c r="E267" s="129"/>
    </row>
    <row r="268" spans="1:5">
      <c r="A268" s="129"/>
      <c r="B268" s="129"/>
      <c r="C268" s="129"/>
      <c r="D268" s="520"/>
      <c r="E268" s="129"/>
    </row>
    <row r="269" spans="1:5">
      <c r="A269" s="129"/>
      <c r="B269" s="129"/>
      <c r="C269" s="129"/>
      <c r="D269" s="520"/>
      <c r="E269" s="129"/>
    </row>
    <row r="270" spans="1:5">
      <c r="A270" s="129"/>
      <c r="B270" s="129"/>
      <c r="C270" s="129"/>
      <c r="D270" s="520"/>
      <c r="E270" s="129"/>
    </row>
    <row r="271" spans="1:5">
      <c r="A271" s="129"/>
      <c r="B271" s="129"/>
      <c r="C271" s="129"/>
      <c r="D271" s="520"/>
      <c r="E271" s="129"/>
    </row>
    <row r="272" spans="1:5">
      <c r="A272" s="129"/>
      <c r="B272" s="129"/>
      <c r="C272" s="129"/>
      <c r="D272" s="520"/>
      <c r="E272" s="129"/>
    </row>
    <row r="273" spans="1:5">
      <c r="A273" s="129"/>
      <c r="B273" s="129"/>
      <c r="C273" s="129"/>
      <c r="D273" s="520"/>
      <c r="E273" s="129"/>
    </row>
    <row r="274" spans="1:5">
      <c r="A274" s="129"/>
      <c r="B274" s="129"/>
      <c r="C274" s="129"/>
      <c r="D274" s="520"/>
      <c r="E274" s="129"/>
    </row>
    <row r="275" spans="1:5">
      <c r="A275" s="129"/>
      <c r="B275" s="129"/>
      <c r="C275" s="129"/>
      <c r="D275" s="520"/>
      <c r="E275" s="129"/>
    </row>
    <row r="276" spans="1:5">
      <c r="A276" s="129"/>
      <c r="B276" s="129"/>
      <c r="C276" s="129"/>
      <c r="D276" s="520"/>
      <c r="E276" s="129"/>
    </row>
    <row r="277" spans="1:5">
      <c r="A277" s="129"/>
      <c r="B277" s="129"/>
      <c r="C277" s="129"/>
      <c r="D277" s="520"/>
      <c r="E277" s="129"/>
    </row>
    <row r="278" spans="1:5">
      <c r="A278" s="129"/>
      <c r="B278" s="129"/>
      <c r="C278" s="129"/>
      <c r="D278" s="520"/>
      <c r="E278" s="129"/>
    </row>
    <row r="279" spans="1:5">
      <c r="A279" s="129"/>
      <c r="B279" s="129"/>
      <c r="C279" s="129"/>
      <c r="D279" s="520"/>
      <c r="E279" s="129"/>
    </row>
    <row r="280" spans="1:5">
      <c r="A280" s="129"/>
      <c r="B280" s="129"/>
      <c r="C280" s="129"/>
      <c r="D280" s="520"/>
      <c r="E280" s="129"/>
    </row>
    <row r="281" spans="1:5">
      <c r="A281" s="129"/>
      <c r="B281" s="129"/>
      <c r="C281" s="129"/>
      <c r="D281" s="520"/>
      <c r="E281" s="129"/>
    </row>
    <row r="282" spans="1:5">
      <c r="A282" s="129"/>
      <c r="B282" s="129"/>
      <c r="C282" s="129"/>
      <c r="D282" s="520"/>
      <c r="E282" s="129"/>
    </row>
    <row r="283" spans="1:5">
      <c r="A283" s="129"/>
      <c r="B283" s="129"/>
      <c r="C283" s="129"/>
      <c r="D283" s="520"/>
      <c r="E283" s="129"/>
    </row>
    <row r="284" spans="1:5">
      <c r="A284" s="129"/>
      <c r="B284" s="129"/>
      <c r="C284" s="129"/>
      <c r="D284" s="520"/>
      <c r="E284" s="129"/>
    </row>
    <row r="285" spans="1:5">
      <c r="A285" s="129"/>
      <c r="B285" s="129"/>
      <c r="C285" s="129"/>
      <c r="D285" s="520"/>
      <c r="E285" s="129"/>
    </row>
    <row r="286" spans="1:5">
      <c r="A286" s="129"/>
      <c r="B286" s="129"/>
      <c r="C286" s="129"/>
      <c r="D286" s="520"/>
      <c r="E286" s="129"/>
    </row>
    <row r="287" spans="1:5">
      <c r="A287" s="129"/>
      <c r="B287" s="129"/>
      <c r="C287" s="129"/>
      <c r="D287" s="520"/>
      <c r="E287" s="129"/>
    </row>
    <row r="288" spans="1:5">
      <c r="A288" s="129"/>
      <c r="B288" s="129"/>
      <c r="C288" s="129"/>
      <c r="D288" s="520"/>
      <c r="E288" s="129"/>
    </row>
    <row r="289" spans="1:5">
      <c r="A289" s="129"/>
      <c r="B289" s="129"/>
      <c r="C289" s="129"/>
      <c r="D289" s="520"/>
      <c r="E289" s="129"/>
    </row>
    <row r="290" spans="1:5">
      <c r="A290" s="129"/>
      <c r="B290" s="129"/>
      <c r="C290" s="129"/>
      <c r="D290" s="520"/>
      <c r="E290" s="129"/>
    </row>
    <row r="291" spans="1:5">
      <c r="A291" s="129"/>
      <c r="B291" s="129"/>
      <c r="C291" s="129"/>
      <c r="D291" s="520"/>
      <c r="E291" s="129"/>
    </row>
    <row r="292" spans="1:5">
      <c r="A292" s="129"/>
      <c r="B292" s="129"/>
      <c r="C292" s="129"/>
      <c r="D292" s="520"/>
      <c r="E292" s="129"/>
    </row>
    <row r="293" spans="1:5">
      <c r="A293" s="129"/>
      <c r="B293" s="129"/>
      <c r="C293" s="129"/>
      <c r="D293" s="520"/>
      <c r="E293" s="129"/>
    </row>
    <row r="294" spans="1:5">
      <c r="A294" s="129"/>
      <c r="B294" s="129"/>
      <c r="C294" s="129"/>
      <c r="D294" s="520"/>
      <c r="E294" s="129"/>
    </row>
    <row r="295" spans="1:5">
      <c r="A295" s="129"/>
      <c r="B295" s="129"/>
      <c r="C295" s="129"/>
      <c r="D295" s="520"/>
      <c r="E295" s="129"/>
    </row>
    <row r="296" spans="1:5">
      <c r="A296" s="129"/>
      <c r="B296" s="129"/>
      <c r="C296" s="129"/>
      <c r="D296" s="520"/>
      <c r="E296" s="129"/>
    </row>
    <row r="297" spans="1:5">
      <c r="A297" s="129"/>
      <c r="B297" s="129"/>
      <c r="C297" s="129"/>
      <c r="D297" s="520"/>
      <c r="E297" s="129"/>
    </row>
    <row r="298" spans="1:5">
      <c r="A298" s="129"/>
      <c r="B298" s="129"/>
      <c r="C298" s="129"/>
      <c r="D298" s="520"/>
      <c r="E298" s="129"/>
    </row>
    <row r="299" spans="1:5">
      <c r="A299" s="129"/>
      <c r="B299" s="129"/>
      <c r="C299" s="129"/>
      <c r="D299" s="520"/>
      <c r="E299" s="129"/>
    </row>
    <row r="300" spans="1:5">
      <c r="A300" s="129"/>
      <c r="B300" s="129"/>
      <c r="C300" s="129"/>
      <c r="D300" s="520"/>
      <c r="E300" s="129"/>
    </row>
    <row r="301" spans="1:5">
      <c r="A301" s="129"/>
      <c r="B301" s="129"/>
      <c r="C301" s="129"/>
      <c r="D301" s="520"/>
      <c r="E301" s="129"/>
    </row>
    <row r="302" spans="1:5">
      <c r="A302" s="129"/>
      <c r="B302" s="129"/>
      <c r="C302" s="129"/>
      <c r="D302" s="520"/>
      <c r="E302" s="129"/>
    </row>
    <row r="303" spans="1:5">
      <c r="A303" s="129"/>
      <c r="B303" s="129"/>
      <c r="C303" s="129"/>
      <c r="D303" s="520"/>
      <c r="E303" s="129"/>
    </row>
    <row r="304" spans="1:5">
      <c r="A304" s="129"/>
      <c r="B304" s="129"/>
      <c r="C304" s="129"/>
      <c r="D304" s="520"/>
      <c r="E304" s="129"/>
    </row>
    <row r="305" spans="1:5">
      <c r="A305" s="129"/>
      <c r="B305" s="129"/>
      <c r="C305" s="129"/>
      <c r="D305" s="520"/>
      <c r="E305" s="129"/>
    </row>
    <row r="306" spans="1:5">
      <c r="A306" s="129"/>
      <c r="B306" s="129"/>
      <c r="C306" s="129"/>
      <c r="D306" s="520"/>
      <c r="E306" s="129"/>
    </row>
    <row r="307" spans="1:5">
      <c r="A307" s="129"/>
      <c r="B307" s="129"/>
      <c r="C307" s="129"/>
      <c r="D307" s="520"/>
      <c r="E307" s="129"/>
    </row>
    <row r="308" spans="1:5">
      <c r="A308" s="129"/>
      <c r="B308" s="129"/>
      <c r="C308" s="129"/>
      <c r="D308" s="520"/>
      <c r="E308" s="129"/>
    </row>
    <row r="309" spans="1:5">
      <c r="A309" s="129"/>
      <c r="B309" s="129"/>
      <c r="C309" s="129"/>
      <c r="D309" s="520"/>
      <c r="E309" s="129"/>
    </row>
    <row r="310" spans="1:5">
      <c r="A310" s="129"/>
      <c r="B310" s="129"/>
      <c r="C310" s="129"/>
      <c r="D310" s="520"/>
      <c r="E310" s="129"/>
    </row>
  </sheetData>
  <mergeCells count="42">
    <mergeCell ref="B56:E56"/>
    <mergeCell ref="B57:E57"/>
    <mergeCell ref="G100:H100"/>
    <mergeCell ref="B50:E50"/>
    <mergeCell ref="B51:E51"/>
    <mergeCell ref="B52:E52"/>
    <mergeCell ref="B53:E53"/>
    <mergeCell ref="B54:E54"/>
    <mergeCell ref="B55:E55"/>
    <mergeCell ref="A49:E49"/>
    <mergeCell ref="A31:H31"/>
    <mergeCell ref="A32:H32"/>
    <mergeCell ref="A33:H33"/>
    <mergeCell ref="A34:H34"/>
    <mergeCell ref="A35:H35"/>
    <mergeCell ref="A37:E37"/>
    <mergeCell ref="A39:H39"/>
    <mergeCell ref="A41:H41"/>
    <mergeCell ref="A43:H43"/>
    <mergeCell ref="A45:H45"/>
    <mergeCell ref="A47:H47"/>
    <mergeCell ref="A29:H29"/>
    <mergeCell ref="B14:E14"/>
    <mergeCell ref="B15:E15"/>
    <mergeCell ref="B16:E16"/>
    <mergeCell ref="B17:E17"/>
    <mergeCell ref="A19:H19"/>
    <mergeCell ref="A20:H20"/>
    <mergeCell ref="A21:H21"/>
    <mergeCell ref="A23:E23"/>
    <mergeCell ref="A25:H25"/>
    <mergeCell ref="A26:H26"/>
    <mergeCell ref="A27:H27"/>
    <mergeCell ref="B13:E13"/>
    <mergeCell ref="A1:H2"/>
    <mergeCell ref="A4:H4"/>
    <mergeCell ref="A6:H6"/>
    <mergeCell ref="M6:Q6"/>
    <mergeCell ref="A7:H7"/>
    <mergeCell ref="A9:E9"/>
    <mergeCell ref="A11:H11"/>
    <mergeCell ref="B12:E12"/>
  </mergeCells>
  <printOptions horizontalCentered="1"/>
  <pageMargins left="0.98425196850393704" right="0.39370078740157483" top="0.59055118110236227" bottom="0.59055118110236227" header="0.31496062992125984" footer="0.31496062992125984"/>
  <pageSetup paperSize="9" scale="76" orientation="portrait" horizontalDpi="300" verticalDpi="300" r:id="rId1"/>
  <headerFooter alignWithMargins="0">
    <oddHeader>&amp;CIzvan okvira d.o.o., Podolje 20, 10 000 Zagreb</oddHeader>
    <oddFooter>&amp;C&amp;"Arial,Regular"&amp;9Kogeneracijsko postrojenje na bio masu ARBOR TRANSFERO 500 kW el – TD 02/17 – travanj 2017.&amp;R&amp;"Arial,Regular"&amp;9&amp;P</oddFooter>
  </headerFooter>
  <rowBreaks count="5" manualBreakCount="5">
    <brk id="22" max="7" man="1"/>
    <brk id="36" max="7" man="1"/>
    <brk id="59" max="7" man="1"/>
    <brk id="81" max="7" man="1"/>
    <brk id="87"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15</vt:i4>
      </vt:variant>
      <vt:variant>
        <vt:lpstr>Imenovani rasponi</vt:lpstr>
      </vt:variant>
      <vt:variant>
        <vt:i4>14</vt:i4>
      </vt:variant>
    </vt:vector>
  </HeadingPairs>
  <TitlesOfParts>
    <vt:vector size="29" baseType="lpstr">
      <vt:lpstr>SVEUKUPNA REAPITULACIJA</vt:lpstr>
      <vt:lpstr>NAPOMENE</vt:lpstr>
      <vt:lpstr>PRIPREMNI RADOVI</vt:lpstr>
      <vt:lpstr>ZEMLJA</vt:lpstr>
      <vt:lpstr>BETON</vt:lpstr>
      <vt:lpstr>ZID</vt:lpstr>
      <vt:lpstr>IZOLACIJE</vt:lpstr>
      <vt:lpstr>ČELIK</vt:lpstr>
      <vt:lpstr>LIM</vt:lpstr>
      <vt:lpstr>BRAVARSKI</vt:lpstr>
      <vt:lpstr>BRAV ALUM</vt:lpstr>
      <vt:lpstr>POD</vt:lpstr>
      <vt:lpstr>REKAPITULACIJA</vt:lpstr>
      <vt:lpstr>ELEKTRO</vt:lpstr>
      <vt:lpstr>VIK</vt:lpstr>
      <vt:lpstr>BETON!Podrucje_ispisa</vt:lpstr>
      <vt:lpstr>'BRAV ALUM'!Podrucje_ispisa</vt:lpstr>
      <vt:lpstr>BRAVARSKI!Podrucje_ispisa</vt:lpstr>
      <vt:lpstr>ČELIK!Podrucje_ispisa</vt:lpstr>
      <vt:lpstr>ELEKTRO!Podrucje_ispisa</vt:lpstr>
      <vt:lpstr>IZOLACIJE!Podrucje_ispisa</vt:lpstr>
      <vt:lpstr>LIM!Podrucje_ispisa</vt:lpstr>
      <vt:lpstr>POD!Podrucje_ispisa</vt:lpstr>
      <vt:lpstr>'PRIPREMNI RADOVI'!Podrucje_ispisa</vt:lpstr>
      <vt:lpstr>REKAPITULACIJA!Podrucje_ispisa</vt:lpstr>
      <vt:lpstr>'SVEUKUPNA REAPITULACIJA'!Podrucje_ispisa</vt:lpstr>
      <vt:lpstr>VIK!Podrucje_ispisa</vt:lpstr>
      <vt:lpstr>ZEMLJA!Podrucje_ispisa</vt:lpstr>
      <vt:lpstr>ZID!Podrucje_ispisa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GogaTZ</dc:creator>
  <cp:lastModifiedBy>Korisnik</cp:lastModifiedBy>
  <cp:lastPrinted>2021-01-23T20:09:55Z</cp:lastPrinted>
  <dcterms:created xsi:type="dcterms:W3CDTF">2010-12-02T07:31:37Z</dcterms:created>
  <dcterms:modified xsi:type="dcterms:W3CDTF">2023-07-07T08:04:46Z</dcterms:modified>
</cp:coreProperties>
</file>