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LUZBA\FEAD\UZP\HUM - obrasci svi\srpanj_zadnje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E50" i="8" l="1"/>
  <c r="E11" i="8"/>
  <c r="E10" i="8"/>
  <c r="E7" i="8"/>
  <c r="E9" i="8"/>
  <c r="E13" i="8"/>
  <c r="E15" i="8"/>
  <c r="E17" i="8"/>
  <c r="E20" i="8"/>
  <c r="E22" i="8"/>
  <c r="E25" i="8"/>
  <c r="E27" i="8"/>
  <c r="E28" i="8"/>
  <c r="E30" i="8"/>
  <c r="E34" i="8"/>
  <c r="E33" i="8" s="1"/>
  <c r="E37" i="8"/>
  <c r="E48" i="8"/>
  <c r="E46" i="8"/>
  <c r="E44" i="8"/>
  <c r="E42" i="8"/>
  <c r="E39" i="8"/>
  <c r="E35" i="8"/>
  <c r="E43" i="8"/>
  <c r="E45" i="8"/>
  <c r="E47" i="8"/>
  <c r="E49" i="8"/>
  <c r="E36" i="8"/>
  <c r="E38" i="8"/>
  <c r="E40" i="8"/>
  <c r="E23" i="8"/>
  <c r="E24" i="8"/>
  <c r="E21" i="8" l="1"/>
  <c r="E41" i="8"/>
  <c r="E32" i="8"/>
  <c r="E19" i="8"/>
  <c r="E16" i="8"/>
  <c r="E18" i="8"/>
  <c r="E12" i="8"/>
  <c r="E14" i="8" l="1"/>
  <c r="E6" i="8"/>
  <c r="E8" i="8"/>
  <c r="E5" i="8" l="1"/>
  <c r="E31" i="8"/>
  <c r="E29" i="8" l="1"/>
  <c r="E26" i="8"/>
  <c r="C2" i="4" l="1"/>
  <c r="K11" i="10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<sst xmlns="http://schemas.openxmlformats.org/spreadsheetml/2006/main" count="98" uniqueCount="88">
  <si>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</si>
  <si>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</si>
  <si>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</si>
  <si>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</si>
  <si>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</si>
  <si>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</si>
  <si>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</si>
  <si>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</si>
  <si>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</si>
  <si>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</si>
  <si>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</si>
  <si>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</si>
  <si>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</si>
  <si>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</si>
  <si>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</si>
  <si>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</si>
  <si>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</si>
  <si>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</si>
  <si>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</si>
  <si>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</si>
  <si>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</si>
  <si>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</si>
  <si>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</si>
  <si>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</si>
  <si>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</si>
  <si>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</si>
  <si>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</si>
  <si>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</si>
  <si>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</si>
  <si>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 xml:space="preserve">1.2. </t>
  </si>
  <si>
    <t xml:space="preserve">1.1. </t>
  </si>
  <si>
    <t>2.1. Administrativni troškovi</t>
  </si>
  <si>
    <t xml:space="preserve">2.2. Troškovi prijevoza </t>
  </si>
  <si>
    <t>2.2.1.</t>
  </si>
  <si>
    <t>2.2.2.</t>
  </si>
  <si>
    <t>2.3.2.</t>
  </si>
  <si>
    <t>2.3. Troškovi skladištenja</t>
  </si>
  <si>
    <t>Mjerljive aktivnosti za realizaciju  elementa projekta</t>
  </si>
  <si>
    <t xml:space="preserve">Obrazloženje </t>
  </si>
  <si>
    <t>Povezanost s projektnim aktivnostima</t>
  </si>
  <si>
    <t>UKUPNA VRIJEDNOST PROJEKTA</t>
  </si>
  <si>
    <t>1.1.1.</t>
  </si>
  <si>
    <t>1.2.1.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</si>
  <si>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</si>
  <si>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</si>
  <si>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</si>
  <si>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</si>
  <si>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</si>
  <si>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 xml:space="preserve">1. Troškovi kupnje hrane 
</t>
  </si>
  <si>
    <t>2.1.2. Troškovi putovanja vezani uz provedbu projektnih aktivnosti</t>
  </si>
  <si>
    <t>2.1.2.1. Troškovi dnevnica</t>
  </si>
  <si>
    <t>2.1.2.2. Troškovi prijevoza</t>
  </si>
  <si>
    <t>2.1.2.3. Troškovi smještaja</t>
  </si>
  <si>
    <t xml:space="preserve">2.1.2.4. </t>
  </si>
  <si>
    <t xml:space="preserve"> </t>
  </si>
  <si>
    <t>2.1.1.1.</t>
  </si>
  <si>
    <t xml:space="preserve">2.1.3. Troškovi izrade promotivnih materijala odnosno drugih aktivnosti promidžbe i vidljivosti </t>
  </si>
  <si>
    <t>2.1.3.1.</t>
  </si>
  <si>
    <t xml:space="preserve">2.3.1. Troškovi najma prostora za pohranu hrane </t>
  </si>
  <si>
    <t>2.1.4.2. Režijski troškovi</t>
  </si>
  <si>
    <t>2.1.4.1. Troškovi knjigovodstva</t>
  </si>
  <si>
    <t xml:space="preserve">2.1.4. Ostali troškovi </t>
  </si>
  <si>
    <t>4.1. Troškovi vanjskih usluga</t>
  </si>
  <si>
    <t>3.1. Organizacijski troškovi prikupljanja i podjele donirane hrane</t>
  </si>
  <si>
    <t>3.1.1.</t>
  </si>
  <si>
    <t>3.2.1.</t>
  </si>
  <si>
    <t>3.3.1.</t>
  </si>
  <si>
    <t>3.4.1.</t>
  </si>
  <si>
    <t>3.2. Troškovi prijevoza od donatora/posrednika do skladišta i/ili lokacije podjele hrane</t>
  </si>
  <si>
    <t xml:space="preserve">3.3. Troškovi pohrane donirane hrane </t>
  </si>
  <si>
    <t>4.1.1.</t>
  </si>
  <si>
    <t>4.2.1.</t>
  </si>
  <si>
    <t>4.3.1.</t>
  </si>
  <si>
    <t>4.4.1.</t>
  </si>
  <si>
    <t>4.2. Troškovi izrade i tiska materijala za pružanje popratnih mjera</t>
  </si>
  <si>
    <t xml:space="preserve">4.3. Troškovi najma prostora </t>
  </si>
  <si>
    <t>4.4. Ostali troškovi usko povezani s aktivnostima pružanja popratnih mjera krajnjim primateljima pomoći</t>
  </si>
  <si>
    <t xml:space="preserve">3.4. Troškovi izrade promotivnih materijala odnosno drugih aktivnosti promidžbe i vidljivosti u pogledu doniranja hrane 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</si>
  <si>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/>
    </r>
  </si>
  <si>
    <t xml:space="preserve">3. DONACIJA HRANE - Trošak prikupljanja, prijevoza, skladištenja i podjele donacija u hrani te izravno povezanih aktivnosti podizanja svijesti, koji su stvorile i platile partnerske organizacije </t>
  </si>
  <si>
    <t>4. Troškovi pružanja popratnih mjera</t>
  </si>
  <si>
    <t>2.1.4.3. Troškovi čiščenja i održavanje ureda, skladišta ili vozila korištena za distribuciju hrane i krajnjim primateljima</t>
  </si>
  <si>
    <t>2.1.4.4.</t>
  </si>
  <si>
    <r>
      <t>4. Troškovi pružanja popratnih mjera</t>
    </r>
    <r>
      <rPr>
        <b/>
        <sz val="12"/>
        <color rgb="FFFF0000"/>
        <rFont val="Arial"/>
        <family val="2"/>
        <charset val="238"/>
      </rPr>
      <t xml:space="preserve"> (ukupno prihvatljivo do 5% od iznosa troškova iz točke 1. Troškovi kupnje hrane)</t>
    </r>
  </si>
  <si>
    <r>
      <t xml:space="preserve">3. DONACIJA HRANE - Trošak prikupljanja, prijevoza, skladištenja i podjele donacija u hrani te izravno povezanih aktivnosti podizanja svijesti, koji su stvorile i platile partnerske organizacije </t>
    </r>
    <r>
      <rPr>
        <b/>
        <sz val="12"/>
        <color rgb="FFFF0000"/>
        <rFont val="Arial"/>
        <family val="2"/>
        <charset val="238"/>
      </rPr>
      <t xml:space="preserve">(navedeni troškovi ne smiju premašiti iznos previđen za troškove kupnje hrane pod r.br.1.) </t>
    </r>
  </si>
  <si>
    <r>
      <t xml:space="preserve">2. Administrativni troškovi i troškovi prijevoza i skladištenja </t>
    </r>
    <r>
      <rPr>
        <b/>
        <u/>
        <sz val="12"/>
        <color rgb="FFFF0000"/>
        <rFont val="Arial"/>
        <family val="2"/>
        <charset val="238"/>
      </rPr>
      <t xml:space="preserve">(ukupno prihvatljivo do 5% od iznosa troškova iz točke </t>
    </r>
    <r>
      <rPr>
        <b/>
        <i/>
        <u/>
        <sz val="12"/>
        <color rgb="FFFF0000"/>
        <rFont val="Arial"/>
        <family val="2"/>
        <charset val="238"/>
      </rPr>
      <t>1. Troškovi kupnje hrane</t>
    </r>
    <r>
      <rPr>
        <b/>
        <u/>
        <sz val="12"/>
        <color rgb="FFFF0000"/>
        <rFont val="Arial"/>
        <family val="2"/>
        <charset val="238"/>
      </rPr>
      <t>)</t>
    </r>
  </si>
  <si>
    <t xml:space="preserve">1. Troškovi kupnje hrane </t>
  </si>
  <si>
    <t>2.1.1. Troškovi plaća osoblja (voditelj projekta, administrator)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</si>
</sst>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Verdana"/>
      <family val="2"/>
    </font>
    <font>
      <b/>
      <sz val="12"/>
      <color rgb="FFFF0000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29">
    <xf numFmtId="0" fontId="0" fillId="0" borderId="0" xfId="0"/>
    <xf numFmtId="0" fontId="0" fillId="0" borderId="0" xfId="0" applyFill="1"/>
    <xf numFmtId="4" fontId="4" fillId="0" borderId="2" xfId="0" applyNumberFormat="1" applyFont="1" applyFill="1" applyBorder="1" applyAlignment="1">
      <alignment horizontal="right" wrapText="1"/>
    </xf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7" borderId="0" xfId="2"/>
    <xf numFmtId="3" fontId="7" fillId="7" borderId="0" xfId="2" applyNumberFormat="1"/>
    <xf numFmtId="0" fontId="7" fillId="7" borderId="11" xfId="2" applyBorder="1"/>
    <xf numFmtId="0" fontId="7" fillId="7" borderId="12" xfId="2" applyBorder="1"/>
    <xf numFmtId="0" fontId="7" fillId="7" borderId="13" xfId="2" applyBorder="1"/>
    <xf numFmtId="0" fontId="8" fillId="7" borderId="14" xfId="2" applyFont="1" applyBorder="1" applyAlignment="1">
      <alignment horizontal="center"/>
    </xf>
    <xf numFmtId="0" fontId="8" fillId="7" borderId="0" xfId="2" applyFont="1" applyBorder="1" applyAlignment="1">
      <alignment horizontal="center"/>
    </xf>
    <xf numFmtId="0" fontId="8" fillId="7" borderId="15" xfId="2" applyFont="1" applyBorder="1" applyAlignment="1">
      <alignment horizontal="center"/>
    </xf>
    <xf numFmtId="0" fontId="7" fillId="7" borderId="15" xfId="2" applyBorder="1"/>
    <xf numFmtId="9" fontId="8" fillId="7" borderId="14" xfId="2" applyNumberFormat="1" applyFont="1" applyBorder="1"/>
    <xf numFmtId="9" fontId="8" fillId="7" borderId="15" xfId="2" applyNumberFormat="1" applyFont="1" applyBorder="1"/>
    <xf numFmtId="9" fontId="8" fillId="7" borderId="0" xfId="2" applyNumberFormat="1" applyFont="1" applyBorder="1"/>
    <xf numFmtId="0" fontId="7" fillId="7" borderId="17" xfId="2" applyBorder="1"/>
    <xf numFmtId="0" fontId="8" fillId="7" borderId="16" xfId="2" applyFont="1" applyBorder="1" applyAlignment="1">
      <alignment horizontal="center"/>
    </xf>
    <xf numFmtId="0" fontId="8" fillId="7" borderId="3" xfId="2" applyFont="1" applyBorder="1" applyAlignment="1">
      <alignment horizontal="center"/>
    </xf>
    <xf numFmtId="0" fontId="7" fillId="7" borderId="3" xfId="2" applyBorder="1"/>
    <xf numFmtId="9" fontId="8" fillId="7" borderId="16" xfId="2" applyNumberFormat="1" applyFont="1" applyBorder="1"/>
    <xf numFmtId="9" fontId="8" fillId="7" borderId="3" xfId="2" applyNumberFormat="1" applyFont="1" applyBorder="1"/>
    <xf numFmtId="9" fontId="8" fillId="7" borderId="17" xfId="2" applyNumberFormat="1" applyFont="1" applyBorder="1"/>
    <xf numFmtId="9" fontId="7" fillId="7" borderId="18" xfId="2" applyNumberFormat="1" applyBorder="1"/>
    <xf numFmtId="9" fontId="7" fillId="7" borderId="19" xfId="2" applyNumberFormat="1" applyBorder="1"/>
    <xf numFmtId="9" fontId="7" fillId="7" borderId="20" xfId="2" applyNumberFormat="1" applyBorder="1"/>
    <xf numFmtId="0" fontId="6" fillId="6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justify" vertical="top" wrapText="1"/>
    </xf>
    <xf numFmtId="4" fontId="3" fillId="0" borderId="2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top" wrapText="1"/>
    </xf>
    <xf numFmtId="1" fontId="3" fillId="0" borderId="2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justify" vertical="top" wrapText="1"/>
    </xf>
    <xf numFmtId="1" fontId="4" fillId="0" borderId="2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left" vertical="top" wrapText="1" indent="1"/>
    </xf>
    <xf numFmtId="0" fontId="5" fillId="0" borderId="21" xfId="0" applyFont="1" applyBorder="1" applyAlignment="1">
      <alignment horizontal="left" vertical="top" wrapText="1" indent="2"/>
    </xf>
    <xf numFmtId="14" fontId="5" fillId="0" borderId="21" xfId="0" applyNumberFormat="1" applyFont="1" applyBorder="1" applyAlignment="1">
      <alignment horizontal="left" vertical="top" wrapText="1" indent="1"/>
    </xf>
    <xf numFmtId="0" fontId="5" fillId="9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 indent="1"/>
    </xf>
    <xf numFmtId="2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34" xfId="0" applyNumberFormat="1" applyFont="1" applyFill="1" applyBorder="1" applyAlignment="1">
      <alignment horizontal="center" vertical="center" wrapText="1"/>
    </xf>
    <xf numFmtId="4" fontId="4" fillId="0" borderId="33" xfId="0" applyNumberFormat="1" applyFont="1" applyFill="1" applyBorder="1" applyAlignment="1">
      <alignment horizontal="right" wrapText="1"/>
    </xf>
    <xf numFmtId="0" fontId="3" fillId="9" borderId="7" xfId="0" applyFont="1" applyFill="1" applyBorder="1" applyAlignment="1">
      <alignment horizontal="justify" vertical="top" wrapText="1"/>
    </xf>
    <xf numFmtId="1" fontId="3" fillId="9" borderId="2" xfId="0" applyNumberFormat="1" applyFont="1" applyFill="1" applyBorder="1" applyAlignment="1">
      <alignment horizontal="right" wrapText="1"/>
    </xf>
    <xf numFmtId="4" fontId="3" fillId="9" borderId="2" xfId="0" applyNumberFormat="1" applyFont="1" applyFill="1" applyBorder="1" applyAlignment="1">
      <alignment horizontal="right" wrapText="1"/>
    </xf>
    <xf numFmtId="4" fontId="4" fillId="9" borderId="34" xfId="0" applyNumberFormat="1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justify" vertical="top" wrapText="1"/>
    </xf>
    <xf numFmtId="1" fontId="4" fillId="9" borderId="2" xfId="0" applyNumberFormat="1" applyFont="1" applyFill="1" applyBorder="1" applyAlignment="1">
      <alignment horizontal="right" wrapText="1"/>
    </xf>
    <xf numFmtId="4" fontId="4" fillId="9" borderId="2" xfId="0" applyNumberFormat="1" applyFont="1" applyFill="1" applyBorder="1" applyAlignment="1">
      <alignment horizontal="right" wrapText="1"/>
    </xf>
    <xf numFmtId="4" fontId="4" fillId="9" borderId="33" xfId="0" applyNumberFormat="1" applyFont="1" applyFill="1" applyBorder="1" applyAlignment="1">
      <alignment horizontal="right" wrapText="1"/>
    </xf>
    <xf numFmtId="4" fontId="4" fillId="9" borderId="23" xfId="0" applyNumberFormat="1" applyFont="1" applyFill="1" applyBorder="1" applyAlignment="1">
      <alignment horizontal="right" wrapText="1" indent="1"/>
    </xf>
    <xf numFmtId="4" fontId="4" fillId="0" borderId="23" xfId="0" applyNumberFormat="1" applyFont="1" applyFill="1" applyBorder="1" applyAlignment="1">
      <alignment horizontal="right" wrapText="1" indent="1"/>
    </xf>
    <xf numFmtId="4" fontId="4" fillId="0" borderId="35" xfId="0" applyNumberFormat="1" applyFont="1" applyFill="1" applyBorder="1" applyAlignment="1">
      <alignment horizontal="right" wrapText="1" indent="1"/>
    </xf>
    <xf numFmtId="4" fontId="4" fillId="0" borderId="2" xfId="0" applyNumberFormat="1" applyFont="1" applyFill="1" applyBorder="1" applyAlignment="1">
      <alignment horizontal="right" wrapText="1" indent="1"/>
    </xf>
    <xf numFmtId="0" fontId="4" fillId="0" borderId="40" xfId="0" applyFont="1" applyFill="1" applyBorder="1" applyAlignment="1">
      <alignment horizontal="justify" vertical="top" wrapText="1"/>
    </xf>
    <xf numFmtId="1" fontId="4" fillId="0" borderId="41" xfId="0" applyNumberFormat="1" applyFont="1" applyFill="1" applyBorder="1" applyAlignment="1">
      <alignment horizontal="right" wrapText="1"/>
    </xf>
    <xf numFmtId="4" fontId="4" fillId="0" borderId="41" xfId="0" applyNumberFormat="1" applyFont="1" applyFill="1" applyBorder="1" applyAlignment="1">
      <alignment horizontal="right" wrapText="1"/>
    </xf>
    <xf numFmtId="4" fontId="4" fillId="0" borderId="42" xfId="0" applyNumberFormat="1" applyFont="1" applyFill="1" applyBorder="1" applyAlignment="1">
      <alignment horizontal="right" wrapText="1"/>
    </xf>
    <xf numFmtId="0" fontId="4" fillId="0" borderId="46" xfId="0" applyFont="1" applyFill="1" applyBorder="1" applyAlignment="1">
      <alignment horizontal="justify" vertical="top" wrapText="1"/>
    </xf>
    <xf numFmtId="1" fontId="4" fillId="0" borderId="47" xfId="0" applyNumberFormat="1" applyFont="1" applyFill="1" applyBorder="1" applyAlignment="1">
      <alignment horizontal="right" wrapText="1"/>
    </xf>
    <xf numFmtId="4" fontId="4" fillId="0" borderId="47" xfId="0" applyNumberFormat="1" applyFont="1" applyFill="1" applyBorder="1" applyAlignment="1">
      <alignment horizontal="right" wrapText="1"/>
    </xf>
    <xf numFmtId="4" fontId="4" fillId="0" borderId="47" xfId="0" applyNumberFormat="1" applyFont="1" applyFill="1" applyBorder="1" applyAlignment="1">
      <alignment horizontal="right" wrapText="1" indent="1"/>
    </xf>
    <xf numFmtId="4" fontId="4" fillId="0" borderId="48" xfId="0" applyNumberFormat="1" applyFont="1" applyFill="1" applyBorder="1" applyAlignment="1">
      <alignment horizontal="right" wrapText="1"/>
    </xf>
    <xf numFmtId="0" fontId="5" fillId="0" borderId="49" xfId="0" applyFont="1" applyBorder="1" applyAlignment="1">
      <alignment horizontal="left" vertical="top" wrapText="1" indent="1"/>
    </xf>
    <xf numFmtId="4" fontId="4" fillId="9" borderId="37" xfId="0" applyNumberFormat="1" applyFont="1" applyFill="1" applyBorder="1" applyAlignment="1">
      <alignment horizontal="right" wrapText="1" indent="1"/>
    </xf>
    <xf numFmtId="4" fontId="4" fillId="9" borderId="33" xfId="0" applyNumberFormat="1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left" vertical="top" wrapText="1" indent="1"/>
    </xf>
    <xf numFmtId="0" fontId="3" fillId="0" borderId="46" xfId="0" applyFont="1" applyFill="1" applyBorder="1" applyAlignment="1">
      <alignment horizontal="justify" vertical="top" wrapText="1"/>
    </xf>
    <xf numFmtId="1" fontId="3" fillId="0" borderId="47" xfId="0" applyNumberFormat="1" applyFont="1" applyFill="1" applyBorder="1" applyAlignment="1">
      <alignment horizontal="right" wrapText="1"/>
    </xf>
    <xf numFmtId="4" fontId="3" fillId="0" borderId="47" xfId="0" applyNumberFormat="1" applyFont="1" applyFill="1" applyBorder="1" applyAlignment="1">
      <alignment horizontal="right" wrapText="1"/>
    </xf>
    <xf numFmtId="4" fontId="4" fillId="0" borderId="36" xfId="0" applyNumberFormat="1" applyFont="1" applyFill="1" applyBorder="1" applyAlignment="1">
      <alignment horizontal="right" wrapText="1" indent="1"/>
    </xf>
    <xf numFmtId="4" fontId="4" fillId="0" borderId="32" xfId="0" applyNumberFormat="1" applyFont="1" applyFill="1" applyBorder="1" applyAlignment="1">
      <alignment horizontal="center" vertical="center" wrapText="1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3" fillId="2" borderId="53" xfId="0" applyFont="1" applyFill="1" applyBorder="1" applyAlignment="1">
      <alignment vertical="center" wrapText="1"/>
    </xf>
    <xf numFmtId="0" fontId="3" fillId="2" borderId="54" xfId="0" applyFont="1" applyFill="1" applyBorder="1" applyAlignment="1">
      <alignment vertical="top" wrapText="1"/>
    </xf>
    <xf numFmtId="0" fontId="3" fillId="2" borderId="55" xfId="0" applyFont="1" applyFill="1" applyBorder="1" applyAlignment="1">
      <alignment vertical="top" wrapText="1"/>
    </xf>
    <xf numFmtId="0" fontId="3" fillId="2" borderId="56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vertical="top" wrapText="1"/>
    </xf>
    <xf numFmtId="0" fontId="3" fillId="2" borderId="58" xfId="0" applyFont="1" applyFill="1" applyBorder="1" applyAlignment="1">
      <alignment horizontal="left" vertical="center" wrapText="1"/>
    </xf>
    <xf numFmtId="0" fontId="3" fillId="2" borderId="59" xfId="0" applyFont="1" applyFill="1" applyBorder="1" applyAlignment="1">
      <alignment vertical="top" wrapText="1"/>
    </xf>
    <xf numFmtId="0" fontId="3" fillId="2" borderId="60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left" wrapText="1"/>
    </xf>
    <xf numFmtId="0" fontId="14" fillId="5" borderId="30" xfId="0" applyFont="1" applyFill="1" applyBorder="1" applyAlignment="1">
      <alignment horizontal="right" vertical="center" wrapText="1"/>
    </xf>
    <xf numFmtId="0" fontId="14" fillId="5" borderId="31" xfId="0" applyFont="1" applyFill="1" applyBorder="1" applyAlignment="1">
      <alignment horizontal="right" vertical="center" wrapText="1"/>
    </xf>
    <xf numFmtId="4" fontId="14" fillId="5" borderId="31" xfId="0" applyNumberFormat="1" applyFont="1" applyFill="1" applyBorder="1" applyAlignment="1">
      <alignment horizontal="right" vertical="center" wrapText="1"/>
    </xf>
    <xf numFmtId="4" fontId="14" fillId="5" borderId="36" xfId="0" applyNumberFormat="1" applyFont="1" applyFill="1" applyBorder="1" applyAlignment="1">
      <alignment horizontal="right" wrapText="1" indent="1"/>
    </xf>
    <xf numFmtId="4" fontId="14" fillId="5" borderId="32" xfId="0" applyNumberFormat="1" applyFont="1" applyFill="1" applyBorder="1" applyAlignment="1">
      <alignment horizontal="right" vertical="center" wrapText="1"/>
    </xf>
    <xf numFmtId="0" fontId="15" fillId="0" borderId="0" xfId="0" applyFont="1" applyProtection="1">
      <protection locked="0"/>
    </xf>
    <xf numFmtId="0" fontId="14" fillId="2" borderId="50" xfId="0" applyFont="1" applyFill="1" applyBorder="1" applyAlignment="1">
      <alignment horizontal="left" vertical="top" wrapText="1"/>
    </xf>
    <xf numFmtId="4" fontId="14" fillId="2" borderId="51" xfId="0" applyNumberFormat="1" applyFont="1" applyFill="1" applyBorder="1" applyAlignment="1">
      <alignment horizontal="right" wrapText="1" indent="1"/>
    </xf>
    <xf numFmtId="4" fontId="14" fillId="2" borderId="38" xfId="0" applyNumberFormat="1" applyFont="1" applyFill="1" applyBorder="1" applyAlignment="1">
      <alignment horizontal="right" wrapText="1" indent="1"/>
    </xf>
    <xf numFmtId="4" fontId="14" fillId="2" borderId="44" xfId="0" applyNumberFormat="1" applyFont="1" applyFill="1" applyBorder="1" applyAlignment="1">
      <alignment horizontal="right" wrapText="1" indent="1"/>
    </xf>
    <xf numFmtId="4" fontId="14" fillId="2" borderId="34" xfId="0" applyNumberFormat="1" applyFont="1" applyFill="1" applyBorder="1" applyAlignment="1">
      <alignment horizontal="right" wrapText="1" indent="1"/>
    </xf>
    <xf numFmtId="4" fontId="14" fillId="2" borderId="43" xfId="0" applyNumberFormat="1" applyFont="1" applyFill="1" applyBorder="1" applyAlignment="1">
      <alignment horizontal="right" wrapText="1" indent="1"/>
    </xf>
    <xf numFmtId="4" fontId="14" fillId="2" borderId="45" xfId="0" applyNumberFormat="1" applyFont="1" applyFill="1" applyBorder="1" applyAlignment="1">
      <alignment horizontal="right" wrapText="1" indent="1"/>
    </xf>
    <xf numFmtId="0" fontId="14" fillId="2" borderId="51" xfId="0" applyFont="1" applyFill="1" applyBorder="1" applyAlignment="1">
      <alignment vertical="top" wrapText="1"/>
    </xf>
    <xf numFmtId="0" fontId="14" fillId="2" borderId="38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right" wrapText="1" indent="1"/>
    </xf>
    <xf numFmtId="4" fontId="14" fillId="2" borderId="33" xfId="0" applyNumberFormat="1" applyFont="1" applyFill="1" applyBorder="1" applyAlignment="1">
      <alignment horizontal="right" wrapText="1" indent="1"/>
    </xf>
    <xf numFmtId="0" fontId="14" fillId="2" borderId="9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6" xfId="0" applyFont="1" applyBorder="1" applyAlignment="1">
      <alignment horizontal="left" vertical="center" wrapText="1" indent="2"/>
    </xf>
    <xf numFmtId="0" fontId="12" fillId="8" borderId="10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zoomScale="80" zoomScaleNormal="80" zoomScaleSheetLayoutView="100" workbookViewId="0">
      <selection activeCell="A14" sqref="A14"/>
    </sheetView>
  </sheetViews>
  <sheetFormatPr defaultRowHeight="11.25" x14ac:dyDescent="0.15"/>
  <cols>
    <col min="1" max="1" width="56.125" style="31" customWidth="1"/>
    <col min="2" max="2" width="15.25" style="31" customWidth="1"/>
    <col min="3" max="3" width="13" style="31" customWidth="1"/>
    <col min="4" max="4" width="19.625" style="31" customWidth="1"/>
    <col min="5" max="5" width="16.5" style="31" customWidth="1"/>
    <col min="6" max="6" width="35" style="31" customWidth="1"/>
    <col min="7" max="7" width="27" style="31" customWidth="1"/>
    <col min="8" max="16384" width="9" style="31"/>
  </cols>
  <sheetData>
    <row r="1" spans="1:6" ht="12" thickBot="1" x14ac:dyDescent="0.2"/>
    <row r="2" spans="1:6" s="32" customFormat="1" ht="37.5" customHeight="1" thickBot="1" x14ac:dyDescent="0.2">
      <c r="A2" s="110" t="s">
        <v>44</v>
      </c>
      <c r="B2" s="113" t="s">
        <v>25</v>
      </c>
      <c r="C2" s="114"/>
      <c r="D2" s="114"/>
      <c r="E2" s="114"/>
      <c r="F2" s="115"/>
    </row>
    <row r="3" spans="1:6" s="33" customFormat="1" x14ac:dyDescent="0.15">
      <c r="A3" s="111"/>
      <c r="B3" s="116" t="s">
        <v>3</v>
      </c>
      <c r="C3" s="118" t="s">
        <v>26</v>
      </c>
      <c r="D3" s="118" t="s">
        <v>45</v>
      </c>
      <c r="E3" s="118" t="s">
        <v>46</v>
      </c>
      <c r="F3" s="120" t="s">
        <v>47</v>
      </c>
    </row>
    <row r="4" spans="1:6" s="33" customFormat="1" ht="12" thickBot="1" x14ac:dyDescent="0.2">
      <c r="A4" s="112"/>
      <c r="B4" s="117"/>
      <c r="C4" s="119"/>
      <c r="D4" s="119"/>
      <c r="E4" s="119"/>
      <c r="F4" s="121"/>
    </row>
    <row r="5" spans="1:6" s="95" customFormat="1" ht="62.25" customHeight="1" x14ac:dyDescent="0.25">
      <c r="A5" s="109" t="s">
        <v>86</v>
      </c>
      <c r="B5" s="105"/>
      <c r="C5" s="106"/>
      <c r="D5" s="106"/>
      <c r="E5" s="107">
        <f>E6+E8</f>
        <v>0</v>
      </c>
      <c r="F5" s="108"/>
    </row>
    <row r="6" spans="1:6" ht="18.75" customHeight="1" x14ac:dyDescent="0.2">
      <c r="A6" s="45" t="s">
        <v>30</v>
      </c>
      <c r="B6" s="50"/>
      <c r="C6" s="51"/>
      <c r="D6" s="52"/>
      <c r="E6" s="72">
        <f>SUM(E7)</f>
        <v>0</v>
      </c>
      <c r="F6" s="73"/>
    </row>
    <row r="7" spans="1:6" ht="18.75" customHeight="1" x14ac:dyDescent="0.2">
      <c r="A7" s="42" t="s">
        <v>41</v>
      </c>
      <c r="B7" s="40"/>
      <c r="C7" s="39"/>
      <c r="D7" s="35"/>
      <c r="E7" s="59">
        <f>C7*D7</f>
        <v>0</v>
      </c>
      <c r="F7" s="48"/>
    </row>
    <row r="8" spans="1:6" ht="18.75" customHeight="1" x14ac:dyDescent="0.2">
      <c r="A8" s="45" t="s">
        <v>29</v>
      </c>
      <c r="B8" s="50"/>
      <c r="C8" s="51"/>
      <c r="D8" s="52"/>
      <c r="E8" s="58">
        <f>SUM(E9)</f>
        <v>0</v>
      </c>
      <c r="F8" s="53"/>
    </row>
    <row r="9" spans="1:6" ht="18.75" customHeight="1" thickBot="1" x14ac:dyDescent="0.25">
      <c r="A9" s="74" t="s">
        <v>42</v>
      </c>
      <c r="B9" s="75"/>
      <c r="C9" s="76"/>
      <c r="D9" s="77"/>
      <c r="E9" s="78">
        <f>C9*D9</f>
        <v>0</v>
      </c>
      <c r="F9" s="79"/>
    </row>
    <row r="10" spans="1:6" s="95" customFormat="1" ht="63" customHeight="1" x14ac:dyDescent="0.25">
      <c r="A10" s="96" t="s">
        <v>85</v>
      </c>
      <c r="B10" s="103"/>
      <c r="C10" s="104"/>
      <c r="D10" s="104"/>
      <c r="E10" s="98">
        <f>E11+E26+E29</f>
        <v>0</v>
      </c>
      <c r="F10" s="100"/>
    </row>
    <row r="11" spans="1:6" ht="18.75" customHeight="1" x14ac:dyDescent="0.2">
      <c r="A11" s="45" t="s">
        <v>31</v>
      </c>
      <c r="B11" s="54"/>
      <c r="C11" s="55"/>
      <c r="D11" s="56"/>
      <c r="E11" s="58">
        <f>E12+E14+E19+E21</f>
        <v>0</v>
      </c>
      <c r="F11" s="57"/>
    </row>
    <row r="12" spans="1:6" ht="14.25" customHeight="1" x14ac:dyDescent="0.2">
      <c r="A12" s="42" t="s">
        <v>87</v>
      </c>
      <c r="B12" s="34"/>
      <c r="C12" s="41"/>
      <c r="D12" s="2"/>
      <c r="E12" s="59">
        <f>SUM(E13)</f>
        <v>0</v>
      </c>
      <c r="F12" s="49"/>
    </row>
    <row r="13" spans="1:6" ht="14.25" customHeight="1" x14ac:dyDescent="0.2">
      <c r="A13" s="43" t="s">
        <v>55</v>
      </c>
      <c r="B13" s="34"/>
      <c r="C13" s="41"/>
      <c r="D13" s="2"/>
      <c r="E13" s="59">
        <f>C13*D13</f>
        <v>0</v>
      </c>
      <c r="F13" s="49"/>
    </row>
    <row r="14" spans="1:6" ht="14.25" customHeight="1" x14ac:dyDescent="0.2">
      <c r="A14" s="46" t="s">
        <v>49</v>
      </c>
      <c r="B14" s="34"/>
      <c r="C14" s="41"/>
      <c r="D14" s="2"/>
      <c r="E14" s="59">
        <f>SUM(E15:E18)</f>
        <v>0</v>
      </c>
      <c r="F14" s="49"/>
    </row>
    <row r="15" spans="1:6" ht="13.5" customHeight="1" x14ac:dyDescent="0.2">
      <c r="A15" s="43" t="s">
        <v>50</v>
      </c>
      <c r="B15" s="34"/>
      <c r="C15" s="41"/>
      <c r="D15" s="2"/>
      <c r="E15" s="59">
        <f>C15*D15</f>
        <v>0</v>
      </c>
      <c r="F15" s="49"/>
    </row>
    <row r="16" spans="1:6" ht="13.5" customHeight="1" x14ac:dyDescent="0.2">
      <c r="A16" s="43" t="s">
        <v>51</v>
      </c>
      <c r="B16" s="34"/>
      <c r="C16" s="41"/>
      <c r="D16" s="2"/>
      <c r="E16" s="59">
        <f t="shared" ref="E16:E18" si="0">C16*D16</f>
        <v>0</v>
      </c>
      <c r="F16" s="49"/>
    </row>
    <row r="17" spans="1:6" ht="13.5" customHeight="1" x14ac:dyDescent="0.2">
      <c r="A17" s="43" t="s">
        <v>52</v>
      </c>
      <c r="B17" s="34"/>
      <c r="C17" s="41"/>
      <c r="D17" s="2"/>
      <c r="E17" s="59">
        <f t="shared" si="0"/>
        <v>0</v>
      </c>
      <c r="F17" s="49"/>
    </row>
    <row r="18" spans="1:6" ht="13.5" customHeight="1" x14ac:dyDescent="0.2">
      <c r="A18" s="43" t="s">
        <v>53</v>
      </c>
      <c r="B18" s="34"/>
      <c r="C18" s="41"/>
      <c r="D18" s="2"/>
      <c r="E18" s="59">
        <f t="shared" si="0"/>
        <v>0</v>
      </c>
      <c r="F18" s="49"/>
    </row>
    <row r="19" spans="1:6" ht="28.5" customHeight="1" x14ac:dyDescent="0.2">
      <c r="A19" s="46" t="s">
        <v>56</v>
      </c>
      <c r="B19" s="34"/>
      <c r="C19" s="41"/>
      <c r="D19" s="2"/>
      <c r="E19" s="59">
        <f>SUM(E20)</f>
        <v>0</v>
      </c>
      <c r="F19" s="49"/>
    </row>
    <row r="20" spans="1:6" ht="14.25" customHeight="1" x14ac:dyDescent="0.2">
      <c r="A20" s="43" t="s">
        <v>57</v>
      </c>
      <c r="B20" s="34"/>
      <c r="C20" s="41"/>
      <c r="D20" s="2"/>
      <c r="E20" s="59">
        <f>C20*D20</f>
        <v>0</v>
      </c>
      <c r="F20" s="49"/>
    </row>
    <row r="21" spans="1:6" ht="15" customHeight="1" x14ac:dyDescent="0.2">
      <c r="A21" s="46" t="s">
        <v>61</v>
      </c>
      <c r="B21" s="34"/>
      <c r="C21" s="41"/>
      <c r="D21" s="2"/>
      <c r="E21" s="59">
        <f>SUM(E22:E25)</f>
        <v>0</v>
      </c>
      <c r="F21" s="49"/>
    </row>
    <row r="22" spans="1:6" ht="14.25" customHeight="1" x14ac:dyDescent="0.2">
      <c r="A22" s="43" t="s">
        <v>60</v>
      </c>
      <c r="B22" s="34"/>
      <c r="C22" s="41"/>
      <c r="D22" s="2"/>
      <c r="E22" s="59">
        <f>C22*D22</f>
        <v>0</v>
      </c>
      <c r="F22" s="49"/>
    </row>
    <row r="23" spans="1:6" ht="14.25" customHeight="1" x14ac:dyDescent="0.2">
      <c r="A23" s="43" t="s">
        <v>59</v>
      </c>
      <c r="B23" s="34"/>
      <c r="C23" s="41"/>
      <c r="D23" s="2"/>
      <c r="E23" s="59">
        <f t="shared" ref="E23:E25" si="1">C23*D23</f>
        <v>0</v>
      </c>
      <c r="F23" s="49"/>
    </row>
    <row r="24" spans="1:6" ht="30" customHeight="1" x14ac:dyDescent="0.2">
      <c r="A24" s="43" t="s">
        <v>81</v>
      </c>
      <c r="B24" s="34"/>
      <c r="C24" s="41"/>
      <c r="D24" s="2"/>
      <c r="E24" s="59">
        <f t="shared" si="1"/>
        <v>0</v>
      </c>
      <c r="F24" s="49"/>
    </row>
    <row r="25" spans="1:6" ht="14.25" customHeight="1" x14ac:dyDescent="0.2">
      <c r="A25" s="43" t="s">
        <v>82</v>
      </c>
      <c r="B25" s="34"/>
      <c r="C25" s="41"/>
      <c r="D25" s="2"/>
      <c r="E25" s="59">
        <f t="shared" si="1"/>
        <v>0</v>
      </c>
      <c r="F25" s="49"/>
    </row>
    <row r="26" spans="1:6" ht="18.75" customHeight="1" x14ac:dyDescent="0.2">
      <c r="A26" s="45" t="s">
        <v>32</v>
      </c>
      <c r="B26" s="54"/>
      <c r="C26" s="55"/>
      <c r="D26" s="56"/>
      <c r="E26" s="58">
        <f>SUM(E27:E28)</f>
        <v>0</v>
      </c>
      <c r="F26" s="57"/>
    </row>
    <row r="27" spans="1:6" ht="14.25" customHeight="1" x14ac:dyDescent="0.2">
      <c r="A27" s="42" t="s">
        <v>33</v>
      </c>
      <c r="B27" s="34"/>
      <c r="C27" s="41"/>
      <c r="D27" s="2"/>
      <c r="E27" s="59">
        <f>C27*D27</f>
        <v>0</v>
      </c>
      <c r="F27" s="49"/>
    </row>
    <row r="28" spans="1:6" ht="14.25" customHeight="1" x14ac:dyDescent="0.2">
      <c r="A28" s="44" t="s">
        <v>34</v>
      </c>
      <c r="B28" s="34"/>
      <c r="C28" s="41"/>
      <c r="D28" s="2"/>
      <c r="E28" s="59">
        <f>C28*D28</f>
        <v>0</v>
      </c>
      <c r="F28" s="49"/>
    </row>
    <row r="29" spans="1:6" ht="18.75" customHeight="1" x14ac:dyDescent="0.2">
      <c r="A29" s="45" t="s">
        <v>36</v>
      </c>
      <c r="B29" s="54"/>
      <c r="C29" s="55"/>
      <c r="D29" s="56"/>
      <c r="E29" s="58">
        <f>SUM(E30:E31)</f>
        <v>0</v>
      </c>
      <c r="F29" s="57"/>
    </row>
    <row r="30" spans="1:6" ht="14.25" customHeight="1" x14ac:dyDescent="0.2">
      <c r="A30" s="42" t="s">
        <v>58</v>
      </c>
      <c r="B30" s="34"/>
      <c r="C30" s="41"/>
      <c r="D30" s="2"/>
      <c r="E30" s="59">
        <f>C30*D30</f>
        <v>0</v>
      </c>
      <c r="F30" s="49"/>
    </row>
    <row r="31" spans="1:6" ht="14.25" customHeight="1" thickBot="1" x14ac:dyDescent="0.25">
      <c r="A31" s="71" t="s">
        <v>35</v>
      </c>
      <c r="B31" s="62"/>
      <c r="C31" s="63"/>
      <c r="D31" s="64"/>
      <c r="E31" s="60">
        <f>C31*D31</f>
        <v>0</v>
      </c>
      <c r="F31" s="65"/>
    </row>
    <row r="32" spans="1:6" s="95" customFormat="1" ht="99" customHeight="1" x14ac:dyDescent="0.25">
      <c r="A32" s="96" t="s">
        <v>84</v>
      </c>
      <c r="B32" s="101"/>
      <c r="C32" s="99"/>
      <c r="D32" s="99"/>
      <c r="E32" s="99">
        <f>E33+E35+E37+E39</f>
        <v>0</v>
      </c>
      <c r="F32" s="102"/>
    </row>
    <row r="33" spans="1:6" ht="14.25" customHeight="1" x14ac:dyDescent="0.2">
      <c r="A33" s="45" t="s">
        <v>63</v>
      </c>
      <c r="B33" s="34"/>
      <c r="C33" s="41"/>
      <c r="D33" s="2"/>
      <c r="E33" s="61">
        <f>SUM(E34)</f>
        <v>0</v>
      </c>
      <c r="F33" s="49"/>
    </row>
    <row r="34" spans="1:6" ht="14.25" customHeight="1" x14ac:dyDescent="0.2">
      <c r="A34" s="42" t="s">
        <v>64</v>
      </c>
      <c r="B34" s="34"/>
      <c r="C34" s="41"/>
      <c r="D34" s="2"/>
      <c r="E34" s="61">
        <f t="shared" ref="E34:E40" si="2">C34*D34</f>
        <v>0</v>
      </c>
      <c r="F34" s="49"/>
    </row>
    <row r="35" spans="1:6" ht="27.75" customHeight="1" x14ac:dyDescent="0.2">
      <c r="A35" s="45" t="s">
        <v>68</v>
      </c>
      <c r="B35" s="34"/>
      <c r="C35" s="41"/>
      <c r="D35" s="2"/>
      <c r="E35" s="61">
        <f>SUM(E36)</f>
        <v>0</v>
      </c>
      <c r="F35" s="49"/>
    </row>
    <row r="36" spans="1:6" ht="14.25" customHeight="1" x14ac:dyDescent="0.2">
      <c r="A36" s="42" t="s">
        <v>65</v>
      </c>
      <c r="B36" s="34"/>
      <c r="C36" s="41"/>
      <c r="D36" s="2"/>
      <c r="E36" s="61">
        <f t="shared" si="2"/>
        <v>0</v>
      </c>
      <c r="F36" s="49"/>
    </row>
    <row r="37" spans="1:6" ht="14.25" customHeight="1" x14ac:dyDescent="0.2">
      <c r="A37" s="45" t="s">
        <v>69</v>
      </c>
      <c r="B37" s="34"/>
      <c r="C37" s="41"/>
      <c r="D37" s="2"/>
      <c r="E37" s="61">
        <f>SUM(E38)</f>
        <v>0</v>
      </c>
      <c r="F37" s="49"/>
    </row>
    <row r="38" spans="1:6" ht="14.25" customHeight="1" x14ac:dyDescent="0.2">
      <c r="A38" s="42" t="s">
        <v>66</v>
      </c>
      <c r="B38" s="34"/>
      <c r="C38" s="41"/>
      <c r="D38" s="2"/>
      <c r="E38" s="61">
        <f t="shared" si="2"/>
        <v>0</v>
      </c>
      <c r="F38" s="49"/>
    </row>
    <row r="39" spans="1:6" ht="30" customHeight="1" x14ac:dyDescent="0.2">
      <c r="A39" s="45" t="s">
        <v>77</v>
      </c>
      <c r="B39" s="34"/>
      <c r="C39" s="41"/>
      <c r="D39" s="2"/>
      <c r="E39" s="61">
        <f>SUM(E40)</f>
        <v>0</v>
      </c>
      <c r="F39" s="49"/>
    </row>
    <row r="40" spans="1:6" ht="14.25" customHeight="1" thickBot="1" x14ac:dyDescent="0.25">
      <c r="A40" s="74" t="s">
        <v>67</v>
      </c>
      <c r="B40" s="66"/>
      <c r="C40" s="67"/>
      <c r="D40" s="68"/>
      <c r="E40" s="69">
        <f t="shared" si="2"/>
        <v>0</v>
      </c>
      <c r="F40" s="70"/>
    </row>
    <row r="41" spans="1:6" s="95" customFormat="1" ht="63" customHeight="1" x14ac:dyDescent="0.25">
      <c r="A41" s="96" t="s">
        <v>83</v>
      </c>
      <c r="B41" s="97"/>
      <c r="C41" s="98"/>
      <c r="D41" s="98"/>
      <c r="E41" s="99">
        <f>E42+E44+E46+E48</f>
        <v>0</v>
      </c>
      <c r="F41" s="100"/>
    </row>
    <row r="42" spans="1:6" ht="14.25" customHeight="1" x14ac:dyDescent="0.2">
      <c r="A42" s="45" t="s">
        <v>62</v>
      </c>
      <c r="B42" s="34"/>
      <c r="C42" s="41"/>
      <c r="D42" s="2"/>
      <c r="E42" s="61">
        <f>SUM(E43)</f>
        <v>0</v>
      </c>
      <c r="F42" s="49"/>
    </row>
    <row r="43" spans="1:6" ht="14.25" customHeight="1" x14ac:dyDescent="0.2">
      <c r="A43" s="42" t="s">
        <v>70</v>
      </c>
      <c r="B43" s="34"/>
      <c r="C43" s="41"/>
      <c r="D43" s="2"/>
      <c r="E43" s="61">
        <f t="shared" ref="E43:E49" si="3">C43*D43</f>
        <v>0</v>
      </c>
      <c r="F43" s="49"/>
    </row>
    <row r="44" spans="1:6" ht="14.25" customHeight="1" x14ac:dyDescent="0.2">
      <c r="A44" s="45" t="s">
        <v>74</v>
      </c>
      <c r="B44" s="34"/>
      <c r="C44" s="41"/>
      <c r="D44" s="2"/>
      <c r="E44" s="61">
        <f>SUM(E45)</f>
        <v>0</v>
      </c>
      <c r="F44" s="49"/>
    </row>
    <row r="45" spans="1:6" ht="14.25" customHeight="1" x14ac:dyDescent="0.2">
      <c r="A45" s="42" t="s">
        <v>71</v>
      </c>
      <c r="B45" s="34"/>
      <c r="C45" s="41"/>
      <c r="D45" s="2"/>
      <c r="E45" s="61">
        <f t="shared" si="3"/>
        <v>0</v>
      </c>
      <c r="F45" s="49"/>
    </row>
    <row r="46" spans="1:6" ht="14.25" customHeight="1" x14ac:dyDescent="0.2">
      <c r="A46" s="45" t="s">
        <v>75</v>
      </c>
      <c r="B46" s="34"/>
      <c r="C46" s="41"/>
      <c r="D46" s="2"/>
      <c r="E46" s="61">
        <f>SUM(E47)</f>
        <v>0</v>
      </c>
      <c r="F46" s="49"/>
    </row>
    <row r="47" spans="1:6" ht="14.25" customHeight="1" x14ac:dyDescent="0.2">
      <c r="A47" s="42" t="s">
        <v>72</v>
      </c>
      <c r="B47" s="34"/>
      <c r="C47" s="41"/>
      <c r="D47" s="2"/>
      <c r="E47" s="61">
        <f t="shared" si="3"/>
        <v>0</v>
      </c>
      <c r="F47" s="49"/>
    </row>
    <row r="48" spans="1:6" ht="31.5" customHeight="1" x14ac:dyDescent="0.2">
      <c r="A48" s="45" t="s">
        <v>76</v>
      </c>
      <c r="B48" s="34"/>
      <c r="C48" s="41"/>
      <c r="D48" s="2"/>
      <c r="E48" s="61">
        <f>SUM(E49)</f>
        <v>0</v>
      </c>
      <c r="F48" s="49"/>
    </row>
    <row r="49" spans="1:6" ht="14.25" customHeight="1" thickBot="1" x14ac:dyDescent="0.25">
      <c r="A49" s="42" t="s">
        <v>73</v>
      </c>
      <c r="B49" s="66"/>
      <c r="C49" s="67"/>
      <c r="D49" s="68"/>
      <c r="E49" s="69">
        <f t="shared" si="3"/>
        <v>0</v>
      </c>
      <c r="F49" s="70"/>
    </row>
    <row r="50" spans="1:6" s="95" customFormat="1" ht="62.25" customHeight="1" thickBot="1" x14ac:dyDescent="0.3">
      <c r="A50" s="89" t="s">
        <v>43</v>
      </c>
      <c r="B50" s="90"/>
      <c r="C50" s="91"/>
      <c r="D50" s="92"/>
      <c r="E50" s="93">
        <f>E5+E10+E32+E41</f>
        <v>0</v>
      </c>
      <c r="F50" s="94"/>
    </row>
    <row r="54" spans="1:6" x14ac:dyDescent="0.15">
      <c r="D54" s="31" t="s">
        <v>54</v>
      </c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Normal="100" zoomScaleSheetLayoutView="90" workbookViewId="0">
      <selection activeCell="A10" sqref="A10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thickBot="1" x14ac:dyDescent="0.2">
      <c r="A1" s="123" t="s">
        <v>27</v>
      </c>
      <c r="B1" s="122" t="s">
        <v>39</v>
      </c>
      <c r="C1" s="122"/>
    </row>
    <row r="2" spans="1:3" ht="22.5" customHeight="1" thickBot="1" x14ac:dyDescent="0.2">
      <c r="A2" s="124"/>
      <c r="B2" s="80" t="s">
        <v>37</v>
      </c>
      <c r="C2" s="80" t="s">
        <v>38</v>
      </c>
    </row>
    <row r="3" spans="1:3" ht="63.75" customHeight="1" x14ac:dyDescent="0.15">
      <c r="A3" s="81" t="s">
        <v>48</v>
      </c>
      <c r="B3" s="82"/>
      <c r="C3" s="83"/>
    </row>
    <row r="4" spans="1:3" ht="63.75" customHeight="1" x14ac:dyDescent="0.15">
      <c r="A4" s="84" t="s">
        <v>78</v>
      </c>
      <c r="B4" s="38"/>
      <c r="C4" s="85"/>
    </row>
    <row r="5" spans="1:3" ht="63.75" customHeight="1" x14ac:dyDescent="0.15">
      <c r="A5" s="84" t="s">
        <v>79</v>
      </c>
      <c r="B5" s="38"/>
      <c r="C5" s="85"/>
    </row>
    <row r="6" spans="1:3" ht="63.75" customHeight="1" thickBot="1" x14ac:dyDescent="0.2">
      <c r="A6" s="86" t="s">
        <v>80</v>
      </c>
      <c r="B6" s="87"/>
      <c r="C6" s="88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A2" sqref="A2:B2"/>
    </sheetView>
  </sheetViews>
  <sheetFormatPr defaultRowHeight="11.25" x14ac:dyDescent="0.15"/>
  <cols>
    <col min="1" max="1" width="25" customWidth="1"/>
    <col min="2" max="2" width="29.125" customWidth="1"/>
    <col min="3" max="3" width="32.25" style="37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27" t="s">
        <v>40</v>
      </c>
      <c r="B1" s="128"/>
      <c r="C1" s="47" t="s">
        <v>0</v>
      </c>
      <c r="D1" s="1"/>
    </row>
    <row r="2" spans="1:4" ht="33" customHeight="1" x14ac:dyDescent="0.15">
      <c r="A2" s="125" t="s">
        <v>28</v>
      </c>
      <c r="B2" s="126"/>
      <c r="C2" s="36">
        <f>'Prihvatljivi troškovi'!E50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4" t="s">
        <v>6</v>
      </c>
      <c r="B1" s="4"/>
      <c r="C1" s="5" t="s">
        <v>7</v>
      </c>
      <c r="D1" s="7"/>
      <c r="E1" s="7"/>
    </row>
    <row r="2" spans="1:13" ht="12.75" x14ac:dyDescent="0.2">
      <c r="A2" s="3" t="s">
        <v>8</v>
      </c>
      <c r="B2" s="3"/>
      <c r="C2" s="3" t="s">
        <v>4</v>
      </c>
      <c r="D2" s="6"/>
      <c r="E2" s="6"/>
    </row>
    <row r="3" spans="1:13" ht="12.75" x14ac:dyDescent="0.2">
      <c r="A3" s="3" t="s">
        <v>2</v>
      </c>
      <c r="B3" s="3"/>
      <c r="C3" s="3" t="s">
        <v>5</v>
      </c>
      <c r="D3" s="6"/>
      <c r="E3" s="6"/>
    </row>
    <row r="8" spans="1:13" ht="15" x14ac:dyDescent="0.25">
      <c r="A8" s="8" t="s">
        <v>20</v>
      </c>
      <c r="B8" s="8"/>
      <c r="C8" s="8"/>
      <c r="D8" s="10" t="s">
        <v>2</v>
      </c>
      <c r="E8" s="11" t="s">
        <v>2</v>
      </c>
      <c r="F8" s="11" t="s">
        <v>8</v>
      </c>
      <c r="G8" s="12"/>
      <c r="H8" s="10" t="s">
        <v>1</v>
      </c>
      <c r="I8" s="11"/>
      <c r="J8" s="12"/>
    </row>
    <row r="9" spans="1:13" ht="15" x14ac:dyDescent="0.25">
      <c r="A9" s="8" t="s">
        <v>17</v>
      </c>
      <c r="B9" s="8" t="s">
        <v>24</v>
      </c>
      <c r="C9" s="8" t="s">
        <v>19</v>
      </c>
      <c r="D9" s="13" t="s">
        <v>21</v>
      </c>
      <c r="E9" s="14" t="s">
        <v>21</v>
      </c>
      <c r="F9" s="14" t="s">
        <v>22</v>
      </c>
      <c r="G9" s="16" t="s">
        <v>18</v>
      </c>
      <c r="H9" s="13" t="s">
        <v>21</v>
      </c>
      <c r="I9" s="14" t="s">
        <v>21</v>
      </c>
      <c r="J9" s="15" t="s">
        <v>23</v>
      </c>
    </row>
    <row r="10" spans="1:13" ht="15" x14ac:dyDescent="0.25">
      <c r="A10" s="8"/>
      <c r="B10" s="8"/>
      <c r="C10" s="8"/>
      <c r="D10" s="21" t="s">
        <v>4</v>
      </c>
      <c r="E10" s="22" t="s">
        <v>5</v>
      </c>
      <c r="F10" s="23"/>
      <c r="G10" s="20"/>
      <c r="H10" s="21" t="s">
        <v>4</v>
      </c>
      <c r="I10" s="22" t="s">
        <v>5</v>
      </c>
      <c r="J10" s="20"/>
    </row>
    <row r="11" spans="1:13" ht="15" x14ac:dyDescent="0.25">
      <c r="A11" s="8" t="s">
        <v>9</v>
      </c>
      <c r="B11" s="9">
        <v>500000</v>
      </c>
      <c r="C11" s="9">
        <v>5000000</v>
      </c>
      <c r="D11" s="17">
        <v>0.35</v>
      </c>
      <c r="E11" s="27">
        <f>D11</f>
        <v>0.35</v>
      </c>
      <c r="F11" s="19">
        <v>0.45</v>
      </c>
      <c r="G11" s="16" t="s">
        <v>12</v>
      </c>
      <c r="H11" s="17">
        <f>1-D11</f>
        <v>0.65</v>
      </c>
      <c r="I11" s="27">
        <f>1-E11</f>
        <v>0.65</v>
      </c>
      <c r="J11" s="18">
        <f>1-F11</f>
        <v>0.55000000000000004</v>
      </c>
      <c r="K11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30" t="e">
        <f>CONCATENATE("Iznos potpore je ispod donje granice od  ",TEXT(B11,"#.##0,00 kn"))</f>
        <v>#VALUE!</v>
      </c>
      <c r="M11" s="30"/>
    </row>
    <row r="12" spans="1:13" ht="15" x14ac:dyDescent="0.25">
      <c r="A12" s="8" t="s">
        <v>10</v>
      </c>
      <c r="B12" s="8"/>
      <c r="C12" s="9">
        <v>2000000</v>
      </c>
      <c r="D12" s="17">
        <v>0.5</v>
      </c>
      <c r="E12" s="28">
        <f>D12</f>
        <v>0.5</v>
      </c>
      <c r="F12" s="19">
        <v>0.5</v>
      </c>
      <c r="G12" s="16" t="s">
        <v>13</v>
      </c>
      <c r="H12" s="17">
        <f t="shared" ref="H12:H14" si="0">1-D12</f>
        <v>0.5</v>
      </c>
      <c r="I12" s="28">
        <f t="shared" ref="I12:I14" si="1">1-E12</f>
        <v>0.5</v>
      </c>
      <c r="J12" s="18">
        <f t="shared" ref="J12:J14" si="2">1-F12</f>
        <v>0.5</v>
      </c>
      <c r="K12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30"/>
    </row>
    <row r="13" spans="1:13" ht="15" x14ac:dyDescent="0.25">
      <c r="A13" s="8" t="s">
        <v>11</v>
      </c>
      <c r="B13" s="8"/>
      <c r="C13" s="9">
        <v>1000000</v>
      </c>
      <c r="D13" s="24">
        <v>0.5</v>
      </c>
      <c r="E13" s="29">
        <f>D13</f>
        <v>0.5</v>
      </c>
      <c r="F13" s="25">
        <v>0.5</v>
      </c>
      <c r="G13" s="20" t="s">
        <v>14</v>
      </c>
      <c r="H13" s="24">
        <f t="shared" si="0"/>
        <v>0.5</v>
      </c>
      <c r="I13" s="29">
        <f t="shared" si="1"/>
        <v>0.5</v>
      </c>
      <c r="J13" s="26">
        <f t="shared" si="2"/>
        <v>0.5</v>
      </c>
      <c r="K13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30"/>
    </row>
    <row r="14" spans="1:13" ht="15" x14ac:dyDescent="0.25">
      <c r="A14" s="8" t="s">
        <v>15</v>
      </c>
      <c r="B14" s="8"/>
      <c r="C14" s="9">
        <v>2000000</v>
      </c>
      <c r="D14" s="24">
        <v>0.7</v>
      </c>
      <c r="E14" s="25">
        <v>0.6</v>
      </c>
      <c r="F14" s="25">
        <v>0.7</v>
      </c>
      <c r="G14" s="20" t="s">
        <v>16</v>
      </c>
      <c r="H14" s="24">
        <f t="shared" si="0"/>
        <v>0.30000000000000004</v>
      </c>
      <c r="I14" s="25">
        <f t="shared" si="1"/>
        <v>0.4</v>
      </c>
      <c r="J14" s="26">
        <f t="shared" si="2"/>
        <v>0.30000000000000004</v>
      </c>
      <c r="K14" s="30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30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Vladimir Somen</cp:lastModifiedBy>
  <cp:lastPrinted>2015-04-07T13:27:27Z</cp:lastPrinted>
  <dcterms:created xsi:type="dcterms:W3CDTF">2010-10-21T13:48:52Z</dcterms:created>
  <dcterms:modified xsi:type="dcterms:W3CDTF">2016-07-20T08:29:33Z</dcterms:modified>
</cp:coreProperties>
</file>